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filterPrivacy="1" defaultThemeVersion="124226"/>
  <xr:revisionPtr revIDLastSave="0" documentId="13_ncr:1_{E53CF6A6-49CC-43E5-844B-DE1B00B7462F}" xr6:coauthVersionLast="47" xr6:coauthVersionMax="47" xr10:uidLastSave="{00000000-0000-0000-0000-000000000000}"/>
  <bookViews>
    <workbookView xWindow="-120" yWindow="-120" windowWidth="38640" windowHeight="21240" tabRatio="942" activeTab="2" xr2:uid="{00000000-000D-0000-FFFF-FFFF00000000}"/>
  </bookViews>
  <sheets>
    <sheet name="naslovnica" sheetId="6" r:id="rId1"/>
    <sheet name="rekapitulacija" sheetId="5" r:id="rId2"/>
    <sheet name="1-Građevinski radovi" sheetId="8" r:id="rId3"/>
    <sheet name="2-Obrtnički radovi" sheetId="17" r:id="rId4"/>
    <sheet name="3-Okoliš " sheetId="24" r:id="rId5"/>
    <sheet name="4.Elektroinstalacije" sheetId="25" r:id="rId6"/>
    <sheet name="5. Sustav za dojavu požara" sheetId="26" r:id="rId7"/>
    <sheet name="6-Strojarske instalacije" sheetId="27" r:id="rId8"/>
    <sheet name="7. Hidroinstalacije" sheetId="32" r:id="rId9"/>
    <sheet name="8. Prometne površine" sheetId="30" r:id="rId10"/>
    <sheet name="9-Sprinkler inst." sheetId="31" r:id="rId11"/>
  </sheets>
  <definedNames>
    <definedName name="_xlnm.Print_Area" localSheetId="2">'1-Građevinski radovi'!$A$1:$E$1131</definedName>
    <definedName name="_xlnm.Print_Area" localSheetId="4">'3-Okoliš '!$A$1:$E$462</definedName>
    <definedName name="_xlnm.Print_Area" localSheetId="5">'4.Elektroinstalacije'!$A$1:$E$986</definedName>
    <definedName name="_xlnm.Print_Area" localSheetId="7">'6-Strojarske instalacije'!$A$1:$E$815</definedName>
    <definedName name="_xlnm.Print_Area" localSheetId="8">'7. Hidroinstalacije'!$A$1:$E$731</definedName>
    <definedName name="_xlnm.Print_Area" localSheetId="9">'8. Prometne površine'!$A$1:$E$361</definedName>
    <definedName name="_xlnm.Print_Area" localSheetId="10">'9-Sprinkler inst.'!$A$1:$E$389</definedName>
    <definedName name="_xlnm.Print_Area" localSheetId="0">naslovnica!$A$1:$D$49</definedName>
    <definedName name="_xlnm.Print_Area" localSheetId="1">rekapitulacija!$A$1:$F$32</definedName>
    <definedName name="_xlnm.Print_Titles" localSheetId="2">'1-Građevinski radovi'!$1:$1</definedName>
    <definedName name="_xlnm.Print_Titles" localSheetId="3">'2-Obrtnički radovi'!$1:$2</definedName>
    <definedName name="_xlnm.Print_Titles" localSheetId="4">'3-Okoliš '!$1:$1</definedName>
    <definedName name="_xlnm.Print_Titles" localSheetId="5">'4.Elektroinstalacije'!$1:$1</definedName>
    <definedName name="_xlnm.Print_Titles" localSheetId="6">'5. Sustav za dojavu požara'!$1:$1</definedName>
    <definedName name="_xlnm.Print_Titles" localSheetId="7">'6-Strojarske instalacije'!$1:$1</definedName>
    <definedName name="_xlnm.Print_Titles" localSheetId="8">'7. Hidroinstalacije'!$1:$1</definedName>
    <definedName name="_xlnm.Print_Titles" localSheetId="9">'8. Prometne površine'!$1:$1</definedName>
    <definedName name="_xlnm.Print_Titles" localSheetId="10">'9-Sprinkler inst.'!$1:$1</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547" i="32" l="1"/>
  <c r="E545" i="32"/>
  <c r="E543" i="32"/>
  <c r="E541" i="32"/>
  <c r="E539" i="32"/>
  <c r="E537" i="32"/>
  <c r="E535" i="32"/>
  <c r="E533" i="32"/>
  <c r="E531" i="32"/>
  <c r="E529" i="32"/>
  <c r="E527" i="32"/>
  <c r="E525" i="32"/>
  <c r="E523" i="32"/>
  <c r="E521" i="32"/>
  <c r="E519" i="32"/>
  <c r="E514" i="32"/>
  <c r="E512" i="32"/>
  <c r="E510" i="32"/>
  <c r="E508" i="32"/>
  <c r="E506" i="32"/>
  <c r="E504" i="32"/>
  <c r="E502" i="32"/>
  <c r="E500" i="32"/>
  <c r="E498" i="32"/>
  <c r="E496" i="32"/>
  <c r="E494" i="32"/>
  <c r="E492" i="32"/>
  <c r="E490" i="32"/>
  <c r="E488" i="32"/>
  <c r="E486" i="32"/>
  <c r="E479" i="32"/>
  <c r="E475" i="32"/>
  <c r="E473" i="32"/>
  <c r="E471" i="32"/>
  <c r="E469" i="32"/>
  <c r="E467" i="32"/>
  <c r="E465" i="32"/>
  <c r="E463" i="32"/>
  <c r="E461" i="32"/>
  <c r="E456" i="32"/>
  <c r="E454" i="32"/>
  <c r="E452" i="32"/>
  <c r="E450" i="32"/>
  <c r="E448" i="32"/>
  <c r="E446" i="32"/>
  <c r="E444" i="32"/>
  <c r="E442" i="32"/>
  <c r="E440" i="32"/>
  <c r="E438" i="32"/>
  <c r="E436" i="32"/>
  <c r="E434" i="32"/>
  <c r="E432" i="32"/>
  <c r="E430" i="32"/>
  <c r="E428" i="32"/>
  <c r="E426" i="32"/>
  <c r="E424" i="32"/>
  <c r="E419" i="32"/>
  <c r="E417" i="32"/>
  <c r="E415" i="32"/>
  <c r="E413" i="32"/>
  <c r="E411" i="32"/>
  <c r="E409" i="32"/>
  <c r="E407" i="32"/>
  <c r="E405" i="32"/>
  <c r="E403" i="32"/>
  <c r="E401" i="32"/>
  <c r="E399" i="32"/>
  <c r="E397" i="32"/>
  <c r="E395" i="32"/>
  <c r="E393" i="32"/>
  <c r="E391" i="32"/>
  <c r="E386" i="32"/>
  <c r="E384" i="32"/>
  <c r="E382" i="32"/>
  <c r="E380" i="32"/>
  <c r="E378" i="32"/>
  <c r="E376" i="32"/>
  <c r="E374" i="32"/>
  <c r="E372" i="32"/>
  <c r="E370" i="32"/>
  <c r="E368" i="32"/>
  <c r="E366" i="32"/>
  <c r="E364" i="32"/>
  <c r="E362" i="32"/>
  <c r="E360" i="32"/>
  <c r="E358" i="32"/>
  <c r="E353" i="32"/>
  <c r="E351" i="32"/>
  <c r="E349" i="32"/>
  <c r="E347" i="32"/>
  <c r="E345" i="32"/>
  <c r="E343" i="32"/>
  <c r="E341" i="32"/>
  <c r="E339" i="32"/>
  <c r="E337" i="32"/>
  <c r="E335" i="32"/>
  <c r="E333" i="32"/>
  <c r="E331" i="32"/>
  <c r="E329" i="32"/>
  <c r="E327" i="32"/>
  <c r="E325" i="32"/>
  <c r="E323" i="32"/>
  <c r="E321" i="32"/>
  <c r="E316" i="32"/>
  <c r="E314" i="32"/>
  <c r="E312" i="32"/>
  <c r="E310" i="32"/>
  <c r="E308" i="32"/>
  <c r="E306" i="32"/>
  <c r="E304" i="32"/>
  <c r="E302" i="32"/>
  <c r="E300" i="32"/>
  <c r="E298" i="32"/>
  <c r="E296" i="32"/>
  <c r="E294" i="32"/>
  <c r="E292" i="32"/>
  <c r="E290" i="32"/>
  <c r="E288" i="32"/>
  <c r="E286" i="32"/>
  <c r="E284" i="32"/>
  <c r="E282" i="32"/>
  <c r="E280" i="32"/>
  <c r="E275" i="32"/>
  <c r="E273" i="32"/>
  <c r="E271" i="32"/>
  <c r="E269" i="32"/>
  <c r="E267" i="32"/>
  <c r="E265" i="32"/>
  <c r="E263" i="32"/>
  <c r="E261" i="32"/>
  <c r="E259" i="32"/>
  <c r="E257" i="32"/>
  <c r="E255" i="32"/>
  <c r="E253" i="32"/>
  <c r="E251" i="32"/>
  <c r="E249" i="32"/>
  <c r="E247" i="32"/>
  <c r="E243" i="32"/>
  <c r="E241" i="32"/>
  <c r="E239" i="32"/>
  <c r="E237" i="32"/>
  <c r="E235" i="32"/>
  <c r="E233" i="32"/>
  <c r="E231" i="32"/>
  <c r="E229" i="32"/>
  <c r="E227" i="32"/>
  <c r="E225" i="32"/>
  <c r="E223" i="32"/>
  <c r="E221" i="32"/>
  <c r="E219" i="32"/>
  <c r="E217" i="32"/>
  <c r="E215" i="32"/>
  <c r="E213" i="32"/>
  <c r="E211" i="32"/>
  <c r="E209" i="32"/>
  <c r="E207" i="32"/>
  <c r="E205" i="32"/>
  <c r="E203" i="32"/>
  <c r="E201" i="32"/>
  <c r="E199" i="32"/>
  <c r="E197" i="32"/>
  <c r="E195" i="32"/>
  <c r="E193" i="32"/>
  <c r="E191" i="32"/>
  <c r="B387" i="31"/>
  <c r="E1764" i="17"/>
  <c r="E1761" i="17"/>
  <c r="E1704" i="17"/>
  <c r="E1700" i="17"/>
  <c r="E1111" i="8" l="1"/>
  <c r="E608" i="32"/>
  <c r="B1120" i="8"/>
  <c r="E708" i="32"/>
  <c r="E706" i="32"/>
  <c r="E180" i="30" l="1"/>
  <c r="E183" i="30"/>
  <c r="E186" i="30"/>
  <c r="E189" i="30"/>
  <c r="E192" i="30"/>
  <c r="E195" i="30"/>
  <c r="E198" i="30"/>
  <c r="E201" i="30"/>
  <c r="E204" i="30"/>
  <c r="E207" i="30"/>
  <c r="E210" i="30"/>
  <c r="E213" i="30"/>
  <c r="E255" i="30"/>
  <c r="E257" i="30"/>
  <c r="E259" i="30"/>
  <c r="E261" i="30"/>
  <c r="E263" i="30"/>
  <c r="E265" i="30"/>
  <c r="E267" i="30"/>
  <c r="E269" i="30"/>
  <c r="E271" i="30"/>
  <c r="E273" i="30"/>
  <c r="E634" i="32"/>
  <c r="E71" i="32"/>
  <c r="E73" i="32"/>
  <c r="E75" i="32"/>
  <c r="E77" i="32"/>
  <c r="E79" i="32"/>
  <c r="E81" i="32"/>
  <c r="E83" i="32"/>
  <c r="E85" i="32"/>
  <c r="E87" i="32"/>
  <c r="E104" i="30" l="1"/>
  <c r="E102" i="30"/>
  <c r="E100" i="30"/>
  <c r="E96" i="30"/>
  <c r="E30" i="30" l="1"/>
  <c r="E39" i="30"/>
  <c r="B460" i="24"/>
  <c r="A450" i="24"/>
  <c r="E348" i="24"/>
  <c r="E351" i="24"/>
  <c r="E356" i="24"/>
  <c r="E360" i="24"/>
  <c r="E363" i="24"/>
  <c r="E366" i="24"/>
  <c r="E369" i="24"/>
  <c r="E372" i="24"/>
  <c r="E375" i="24"/>
  <c r="E379" i="24"/>
  <c r="E381" i="24"/>
  <c r="E383" i="24"/>
  <c r="E385" i="24"/>
  <c r="E387" i="24"/>
  <c r="E389" i="24"/>
  <c r="E391" i="24"/>
  <c r="E395" i="24"/>
  <c r="E397" i="24"/>
  <c r="E399" i="24"/>
  <c r="E401" i="24"/>
  <c r="E405" i="24"/>
  <c r="E407" i="24"/>
  <c r="E409" i="24"/>
  <c r="E413" i="24"/>
  <c r="E415" i="24"/>
  <c r="E417" i="24"/>
  <c r="E419" i="24"/>
  <c r="E421" i="24"/>
  <c r="E423" i="24"/>
  <c r="E425" i="24"/>
  <c r="E427" i="24"/>
  <c r="E429" i="24"/>
  <c r="E431" i="24"/>
  <c r="E433" i="24"/>
  <c r="E435" i="24"/>
  <c r="E437" i="24"/>
  <c r="E439" i="24"/>
  <c r="E443" i="24"/>
  <c r="E445" i="24"/>
  <c r="E448" i="24"/>
  <c r="E328" i="24"/>
  <c r="E330" i="24"/>
  <c r="E332" i="24"/>
  <c r="E334" i="24"/>
  <c r="B1121" i="8"/>
  <c r="E450" i="24" l="1"/>
  <c r="E460" i="24" s="1"/>
  <c r="E131" i="32"/>
  <c r="E955" i="17" l="1"/>
  <c r="E102" i="17" l="1"/>
  <c r="E1613" i="17" l="1"/>
  <c r="E79" i="8" l="1"/>
  <c r="E100" i="24" l="1"/>
  <c r="E98" i="24"/>
  <c r="E130" i="8" l="1"/>
  <c r="E132" i="8"/>
  <c r="E128" i="8"/>
  <c r="E605" i="8" l="1"/>
  <c r="E1583" i="17" l="1"/>
  <c r="E464" i="17"/>
  <c r="E796" i="17" l="1"/>
  <c r="E782" i="17"/>
  <c r="E768" i="17"/>
  <c r="E755" i="17"/>
  <c r="E742" i="17"/>
  <c r="E727" i="17"/>
  <c r="E713" i="17"/>
  <c r="E699" i="17"/>
  <c r="E685" i="17"/>
  <c r="E670" i="17"/>
  <c r="E657" i="17"/>
  <c r="E644" i="17"/>
  <c r="E629" i="17"/>
  <c r="E612" i="17"/>
  <c r="E598" i="17"/>
  <c r="E584" i="17"/>
  <c r="E567" i="17"/>
  <c r="E555" i="17"/>
  <c r="E543" i="17"/>
  <c r="E540" i="17"/>
  <c r="E537" i="17"/>
  <c r="E522" i="17"/>
  <c r="E510" i="17"/>
  <c r="E145" i="8" l="1"/>
  <c r="E143" i="8"/>
  <c r="E141" i="8"/>
  <c r="E139" i="8"/>
  <c r="E102" i="8" l="1"/>
  <c r="E99" i="8"/>
  <c r="E95" i="8"/>
  <c r="E1600" i="17" l="1"/>
  <c r="E1598" i="17"/>
  <c r="E1596" i="17"/>
  <c r="E1594" i="17"/>
  <c r="E1592" i="17"/>
  <c r="E1590" i="17"/>
  <c r="E1542" i="17"/>
  <c r="E1540" i="17"/>
  <c r="E1538" i="17"/>
  <c r="E1536" i="17"/>
  <c r="E1534" i="17"/>
  <c r="E1532" i="17"/>
  <c r="E1530" i="17"/>
  <c r="E1528" i="17"/>
  <c r="E1526" i="17"/>
  <c r="E1524" i="17"/>
  <c r="E1522" i="17"/>
  <c r="E1520" i="17"/>
  <c r="E1518" i="17"/>
  <c r="E1516" i="17"/>
  <c r="E591" i="8" l="1"/>
  <c r="E1313" i="17" l="1"/>
  <c r="E1311" i="17"/>
  <c r="E715" i="32" l="1"/>
  <c r="E703" i="32"/>
  <c r="E701" i="32"/>
  <c r="E699" i="32"/>
  <c r="E696" i="32"/>
  <c r="E693" i="32"/>
  <c r="E690" i="32"/>
  <c r="E688" i="32"/>
  <c r="E686" i="32"/>
  <c r="E683" i="32"/>
  <c r="E681" i="32"/>
  <c r="E679" i="32"/>
  <c r="E677" i="32"/>
  <c r="E675" i="32"/>
  <c r="E673" i="32"/>
  <c r="E670" i="32"/>
  <c r="E668" i="32"/>
  <c r="E666" i="32"/>
  <c r="E663" i="32"/>
  <c r="E660" i="32"/>
  <c r="E658" i="32"/>
  <c r="E656" i="32"/>
  <c r="E654" i="32"/>
  <c r="E651" i="32"/>
  <c r="E649" i="32"/>
  <c r="E647" i="32"/>
  <c r="E645" i="32"/>
  <c r="E642" i="32"/>
  <c r="E640" i="32"/>
  <c r="E638" i="32"/>
  <c r="E636" i="32"/>
  <c r="E632" i="32"/>
  <c r="E630" i="32"/>
  <c r="E628" i="32"/>
  <c r="E626" i="32"/>
  <c r="E624" i="32"/>
  <c r="E622" i="32"/>
  <c r="E620" i="32"/>
  <c r="E618" i="32"/>
  <c r="E616" i="32"/>
  <c r="E606" i="32"/>
  <c r="E604" i="32"/>
  <c r="E602" i="32"/>
  <c r="E600" i="32"/>
  <c r="E597" i="32"/>
  <c r="E595" i="32"/>
  <c r="E593" i="32"/>
  <c r="E591" i="32"/>
  <c r="E589" i="32"/>
  <c r="E587" i="32"/>
  <c r="E585" i="32"/>
  <c r="E583" i="32"/>
  <c r="E581" i="32"/>
  <c r="E579" i="32"/>
  <c r="E573" i="32"/>
  <c r="E571" i="32"/>
  <c r="E569" i="32"/>
  <c r="E567" i="32"/>
  <c r="E565" i="32"/>
  <c r="E563" i="32"/>
  <c r="E561" i="32"/>
  <c r="E559" i="32"/>
  <c r="E557" i="32"/>
  <c r="E555" i="32"/>
  <c r="E553" i="32"/>
  <c r="E481" i="32"/>
  <c r="E477" i="32"/>
  <c r="E181" i="32"/>
  <c r="E179" i="32"/>
  <c r="E177" i="32"/>
  <c r="E174" i="32"/>
  <c r="E171" i="32"/>
  <c r="E169" i="32"/>
  <c r="E167" i="32"/>
  <c r="E164" i="32"/>
  <c r="E162" i="32"/>
  <c r="E160" i="32"/>
  <c r="E158" i="32"/>
  <c r="E156" i="32"/>
  <c r="E154" i="32"/>
  <c r="E152" i="32"/>
  <c r="E149" i="32"/>
  <c r="E147" i="32"/>
  <c r="E145" i="32"/>
  <c r="E143" i="32"/>
  <c r="E134" i="32"/>
  <c r="E128" i="32"/>
  <c r="E124" i="32"/>
  <c r="E121" i="32"/>
  <c r="E118" i="32"/>
  <c r="E115" i="32"/>
  <c r="E112" i="32"/>
  <c r="E110" i="32"/>
  <c r="E106" i="32"/>
  <c r="E104" i="32"/>
  <c r="E102" i="32"/>
  <c r="E100" i="32"/>
  <c r="E91" i="32"/>
  <c r="E89" i="32"/>
  <c r="E69" i="32"/>
  <c r="E67" i="32"/>
  <c r="E65" i="32"/>
  <c r="E62" i="32"/>
  <c r="E58" i="32"/>
  <c r="E55" i="32"/>
  <c r="E53" i="32"/>
  <c r="E51" i="32"/>
  <c r="E49" i="32"/>
  <c r="E47" i="32"/>
  <c r="E44" i="32"/>
  <c r="E42" i="32"/>
  <c r="E39" i="32"/>
  <c r="E37" i="32"/>
  <c r="E35" i="32"/>
  <c r="E33" i="32"/>
  <c r="E30" i="32"/>
  <c r="E28" i="32"/>
  <c r="E26" i="32"/>
  <c r="E24" i="32"/>
  <c r="E22" i="32"/>
  <c r="E549" i="32" l="1"/>
  <c r="E725" i="32" s="1"/>
  <c r="E610" i="32"/>
  <c r="E727" i="32" s="1"/>
  <c r="E717" i="32"/>
  <c r="E729" i="32" s="1"/>
  <c r="E183" i="32"/>
  <c r="E724" i="32" s="1"/>
  <c r="E710" i="32"/>
  <c r="E728" i="32" s="1"/>
  <c r="E136" i="32"/>
  <c r="E723" i="32" s="1"/>
  <c r="E575" i="32"/>
  <c r="E726" i="32" s="1"/>
  <c r="E60" i="32"/>
  <c r="E93" i="32" s="1"/>
  <c r="E722" i="32" l="1"/>
  <c r="E731" i="32" s="1"/>
  <c r="E17" i="5" s="1"/>
  <c r="B813" i="27"/>
  <c r="B812" i="27"/>
  <c r="E805" i="27"/>
  <c r="E803" i="27"/>
  <c r="E801" i="27"/>
  <c r="E799" i="27"/>
  <c r="E797" i="27"/>
  <c r="E795" i="27"/>
  <c r="E793" i="27"/>
  <c r="E791" i="27"/>
  <c r="E789" i="27"/>
  <c r="E787" i="27"/>
  <c r="E783" i="27"/>
  <c r="E781" i="27"/>
  <c r="E779" i="27"/>
  <c r="E776" i="27"/>
  <c r="E774" i="27"/>
  <c r="E771" i="27"/>
  <c r="E769" i="27"/>
  <c r="E767" i="27"/>
  <c r="E765" i="27"/>
  <c r="E762" i="27"/>
  <c r="E759" i="27"/>
  <c r="E757" i="27"/>
  <c r="E755" i="27"/>
  <c r="E752" i="27"/>
  <c r="E748" i="27"/>
  <c r="E744" i="27"/>
  <c r="E742" i="27"/>
  <c r="E740" i="27"/>
  <c r="E738" i="27"/>
  <c r="E736" i="27"/>
  <c r="E734" i="27"/>
  <c r="E732" i="27"/>
  <c r="E730" i="27"/>
  <c r="E728" i="27"/>
  <c r="E726" i="27"/>
  <c r="E724" i="27"/>
  <c r="E722" i="27"/>
  <c r="E720" i="27"/>
  <c r="E718" i="27"/>
  <c r="E716" i="27"/>
  <c r="E713" i="27"/>
  <c r="E711" i="27"/>
  <c r="E709" i="27"/>
  <c r="E707" i="27"/>
  <c r="E705" i="27"/>
  <c r="E703" i="27"/>
  <c r="E701" i="27"/>
  <c r="E699" i="27"/>
  <c r="E697" i="27"/>
  <c r="E695" i="27"/>
  <c r="E693" i="27"/>
  <c r="E691" i="27"/>
  <c r="E689" i="27"/>
  <c r="E687" i="27"/>
  <c r="E685" i="27"/>
  <c r="E681" i="27"/>
  <c r="E679" i="27"/>
  <c r="E677" i="27"/>
  <c r="E675" i="27"/>
  <c r="E673" i="27"/>
  <c r="E671" i="27"/>
  <c r="E669" i="27"/>
  <c r="E667" i="27"/>
  <c r="E665" i="27"/>
  <c r="E663" i="27"/>
  <c r="E661" i="27"/>
  <c r="E659" i="27"/>
  <c r="E657" i="27"/>
  <c r="E655" i="27"/>
  <c r="E653" i="27"/>
  <c r="E651" i="27"/>
  <c r="E649" i="27"/>
  <c r="E647" i="27"/>
  <c r="E644" i="27"/>
  <c r="E642" i="27"/>
  <c r="E640" i="27"/>
  <c r="E638" i="27"/>
  <c r="E636" i="27"/>
  <c r="E634" i="27"/>
  <c r="E631" i="27"/>
  <c r="E629" i="27"/>
  <c r="E627" i="27"/>
  <c r="E624" i="27"/>
  <c r="E621" i="27"/>
  <c r="E618" i="27"/>
  <c r="E616" i="27"/>
  <c r="E614" i="27"/>
  <c r="E609" i="27"/>
  <c r="E606" i="27"/>
  <c r="E603" i="27"/>
  <c r="E600" i="27"/>
  <c r="E597" i="27"/>
  <c r="E594" i="27"/>
  <c r="E592" i="27"/>
  <c r="E588" i="27"/>
  <c r="E586" i="27"/>
  <c r="E582" i="27"/>
  <c r="E580" i="27"/>
  <c r="E578" i="27"/>
  <c r="E576" i="27"/>
  <c r="E574" i="27"/>
  <c r="E572" i="27"/>
  <c r="E570" i="27"/>
  <c r="E567" i="27"/>
  <c r="E565" i="27"/>
  <c r="E563" i="27"/>
  <c r="E561" i="27"/>
  <c r="E558" i="27"/>
  <c r="E556" i="27"/>
  <c r="E554" i="27"/>
  <c r="E552" i="27"/>
  <c r="E548" i="27"/>
  <c r="E546" i="27"/>
  <c r="E544" i="27"/>
  <c r="E542" i="27"/>
  <c r="E540" i="27"/>
  <c r="E538" i="27"/>
  <c r="E536" i="27"/>
  <c r="E534" i="27"/>
  <c r="E532" i="27"/>
  <c r="E530" i="27"/>
  <c r="E528" i="27"/>
  <c r="E526" i="27"/>
  <c r="E523" i="27"/>
  <c r="E521" i="27"/>
  <c r="E519" i="27"/>
  <c r="E516" i="27"/>
  <c r="E514" i="27"/>
  <c r="E512" i="27"/>
  <c r="E510" i="27"/>
  <c r="E508" i="27"/>
  <c r="E506" i="27"/>
  <c r="E504" i="27"/>
  <c r="E502" i="27"/>
  <c r="E500" i="27"/>
  <c r="E498" i="27"/>
  <c r="E496" i="27"/>
  <c r="E492" i="27"/>
  <c r="E489" i="27"/>
  <c r="E486" i="27"/>
  <c r="E484" i="27"/>
  <c r="E482" i="27"/>
  <c r="E478" i="27"/>
  <c r="E476" i="27"/>
  <c r="E474" i="27"/>
  <c r="E472" i="27"/>
  <c r="E468" i="27"/>
  <c r="E466" i="27"/>
  <c r="E460" i="27"/>
  <c r="E454" i="27"/>
  <c r="E448" i="27"/>
  <c r="E442" i="27"/>
  <c r="E436" i="27"/>
  <c r="E430" i="27"/>
  <c r="E423" i="27"/>
  <c r="E420" i="27"/>
  <c r="E418" i="27"/>
  <c r="E416" i="27"/>
  <c r="E414" i="27"/>
  <c r="E411" i="27"/>
  <c r="E407" i="27"/>
  <c r="E405" i="27"/>
  <c r="E403" i="27"/>
  <c r="E401" i="27"/>
  <c r="E399" i="27"/>
  <c r="E397" i="27"/>
  <c r="E394" i="27"/>
  <c r="E392" i="27"/>
  <c r="E390" i="27"/>
  <c r="E387" i="27"/>
  <c r="E384" i="27"/>
  <c r="E381" i="27"/>
  <c r="E379" i="27"/>
  <c r="E377" i="27"/>
  <c r="E375" i="27"/>
  <c r="E372" i="27"/>
  <c r="E370" i="27"/>
  <c r="E368" i="27"/>
  <c r="E364" i="27"/>
  <c r="E362" i="27"/>
  <c r="E360" i="27"/>
  <c r="E358" i="27"/>
  <c r="E356" i="27"/>
  <c r="E354" i="27"/>
  <c r="E351" i="27"/>
  <c r="E348" i="27"/>
  <c r="E346" i="27"/>
  <c r="E343" i="27"/>
  <c r="E341" i="27"/>
  <c r="E339" i="27"/>
  <c r="E336" i="27"/>
  <c r="E334" i="27"/>
  <c r="E332" i="27"/>
  <c r="E330" i="27"/>
  <c r="E328" i="27"/>
  <c r="E326" i="27"/>
  <c r="E324" i="27"/>
  <c r="E322" i="27"/>
  <c r="E320" i="27"/>
  <c r="E318" i="27"/>
  <c r="E316" i="27"/>
  <c r="E314" i="27"/>
  <c r="E311" i="27"/>
  <c r="E309" i="27"/>
  <c r="E307" i="27"/>
  <c r="E305" i="27"/>
  <c r="E303" i="27"/>
  <c r="E301" i="27"/>
  <c r="E298" i="27"/>
  <c r="E296" i="27"/>
  <c r="E294" i="27"/>
  <c r="E292" i="27"/>
  <c r="E290" i="27"/>
  <c r="E288" i="27"/>
  <c r="E286" i="27"/>
  <c r="E284" i="27"/>
  <c r="E282" i="27"/>
  <c r="E280" i="27"/>
  <c r="E278" i="27"/>
  <c r="E276" i="27"/>
  <c r="E274" i="27"/>
  <c r="E272" i="27"/>
  <c r="E270" i="27"/>
  <c r="E266" i="27"/>
  <c r="E264" i="27"/>
  <c r="E262" i="27"/>
  <c r="E260" i="27"/>
  <c r="E258" i="27"/>
  <c r="E256" i="27"/>
  <c r="E254" i="27"/>
  <c r="E252" i="27"/>
  <c r="E250" i="27"/>
  <c r="E248" i="27"/>
  <c r="E243" i="27"/>
  <c r="E241" i="27"/>
  <c r="E239" i="27"/>
  <c r="E237" i="27"/>
  <c r="E235" i="27"/>
  <c r="E232" i="27"/>
  <c r="E229" i="27"/>
  <c r="E227" i="27"/>
  <c r="E224" i="27"/>
  <c r="E222" i="27"/>
  <c r="E219" i="27"/>
  <c r="E216" i="27"/>
  <c r="E214" i="27"/>
  <c r="E212" i="27"/>
  <c r="E209" i="27"/>
  <c r="E207" i="27"/>
  <c r="E205" i="27"/>
  <c r="E202" i="27"/>
  <c r="E200" i="27"/>
  <c r="E198" i="27"/>
  <c r="E196" i="27"/>
  <c r="E193" i="27"/>
  <c r="E191" i="27"/>
  <c r="E189" i="27"/>
  <c r="E187" i="27"/>
  <c r="E184" i="27"/>
  <c r="E182" i="27"/>
  <c r="E180" i="27"/>
  <c r="E178" i="27"/>
  <c r="E176" i="27"/>
  <c r="E174" i="27"/>
  <c r="E172" i="27"/>
  <c r="E170" i="27"/>
  <c r="E168" i="27"/>
  <c r="E166" i="27"/>
  <c r="E164" i="27"/>
  <c r="E162" i="27"/>
  <c r="E160" i="27"/>
  <c r="E158" i="27"/>
  <c r="E156" i="27"/>
  <c r="E154" i="27"/>
  <c r="E152" i="27"/>
  <c r="E150" i="27"/>
  <c r="E148" i="27"/>
  <c r="E146" i="27"/>
  <c r="E144" i="27"/>
  <c r="E142" i="27"/>
  <c r="E140" i="27"/>
  <c r="E138" i="27"/>
  <c r="E136" i="27"/>
  <c r="E134" i="27"/>
  <c r="E132" i="27"/>
  <c r="E130" i="27"/>
  <c r="E128" i="27"/>
  <c r="E126" i="27"/>
  <c r="E123" i="27"/>
  <c r="E121" i="27"/>
  <c r="E119" i="27"/>
  <c r="E116" i="27"/>
  <c r="E110" i="27"/>
  <c r="E108" i="27"/>
  <c r="E106" i="27"/>
  <c r="E104" i="27"/>
  <c r="E94" i="27"/>
  <c r="E92" i="27"/>
  <c r="E90" i="27"/>
  <c r="E88" i="27"/>
  <c r="E86" i="27"/>
  <c r="E84" i="27"/>
  <c r="E82" i="27"/>
  <c r="E80" i="27"/>
  <c r="E78" i="27"/>
  <c r="E76" i="27"/>
  <c r="E74" i="27"/>
  <c r="E72" i="27"/>
  <c r="E69" i="27"/>
  <c r="E67" i="27"/>
  <c r="E65" i="27"/>
  <c r="E61" i="27"/>
  <c r="E59" i="27"/>
  <c r="E57" i="27"/>
  <c r="E55" i="27"/>
  <c r="E53" i="27"/>
  <c r="E51" i="27"/>
  <c r="E49" i="27"/>
  <c r="E47" i="27"/>
  <c r="E45" i="27"/>
  <c r="E43" i="27"/>
  <c r="E41" i="27"/>
  <c r="E807" i="27" l="1"/>
  <c r="E96" i="27"/>
  <c r="E812" i="27"/>
  <c r="E813" i="27"/>
  <c r="E815" i="27" l="1"/>
  <c r="E15" i="5" s="1"/>
  <c r="E1759" i="17"/>
  <c r="E700" i="8"/>
  <c r="E1350" i="17"/>
  <c r="E1348" i="17"/>
  <c r="E1338" i="17"/>
  <c r="E698" i="8"/>
  <c r="E696" i="8"/>
  <c r="E694" i="8"/>
  <c r="E1344" i="17"/>
  <c r="E1377" i="17"/>
  <c r="E1375" i="17"/>
  <c r="E1373" i="17"/>
  <c r="E1371" i="17"/>
  <c r="E1386" i="17"/>
  <c r="E1610" i="17"/>
  <c r="E1252" i="17"/>
  <c r="E1244" i="17"/>
  <c r="E1248" i="17"/>
  <c r="E1384" i="17"/>
  <c r="E1331" i="17"/>
  <c r="E1355" i="17"/>
  <c r="E1757" i="17"/>
  <c r="E1755" i="17"/>
  <c r="E1753" i="17"/>
  <c r="E1395" i="17"/>
  <c r="E1340" i="17"/>
  <c r="E1357" i="17"/>
  <c r="E1392" i="17"/>
  <c r="E1389" i="17"/>
  <c r="E1342" i="17" l="1"/>
  <c r="E1071" i="17" l="1"/>
  <c r="E1380" i="17"/>
  <c r="E1238" i="17"/>
  <c r="E1367" i="17"/>
  <c r="E1369" i="17"/>
  <c r="E1361" i="17"/>
  <c r="E1280" i="17" l="1"/>
  <c r="E510" i="8" l="1"/>
  <c r="E508" i="8"/>
  <c r="E506" i="8"/>
  <c r="E504" i="8"/>
  <c r="E502" i="8"/>
  <c r="E500" i="8"/>
  <c r="E498" i="8"/>
  <c r="E496" i="8"/>
  <c r="E494" i="8"/>
  <c r="E492" i="8"/>
  <c r="E490" i="8"/>
  <c r="E488" i="8"/>
  <c r="E486" i="8"/>
  <c r="E484" i="8"/>
  <c r="E482" i="8"/>
  <c r="E480" i="8"/>
  <c r="E478" i="8"/>
  <c r="E476" i="8"/>
  <c r="E474" i="8"/>
  <c r="E472" i="8"/>
  <c r="E470" i="8"/>
  <c r="E468" i="8"/>
  <c r="E466" i="8"/>
  <c r="E464" i="8"/>
  <c r="E462" i="8"/>
  <c r="E460" i="8"/>
  <c r="E458" i="8"/>
  <c r="E456" i="8"/>
  <c r="E442" i="8"/>
  <c r="E440" i="8"/>
  <c r="E438" i="8"/>
  <c r="E436" i="8"/>
  <c r="E434" i="8"/>
  <c r="E432" i="8"/>
  <c r="E430" i="8"/>
  <c r="E428" i="8"/>
  <c r="E418" i="8"/>
  <c r="E416" i="8"/>
  <c r="E426" i="8"/>
  <c r="E424" i="8"/>
  <c r="E422" i="8"/>
  <c r="E420" i="8"/>
  <c r="E323" i="24" l="1"/>
  <c r="B459" i="24"/>
  <c r="A459" i="24"/>
  <c r="B457" i="24"/>
  <c r="B456" i="24"/>
  <c r="A456" i="24"/>
  <c r="A341" i="24"/>
  <c r="E339" i="24"/>
  <c r="E321" i="24"/>
  <c r="E315" i="24"/>
  <c r="E313" i="24"/>
  <c r="E307" i="24"/>
  <c r="E305" i="24"/>
  <c r="E300" i="24"/>
  <c r="E298" i="24"/>
  <c r="E296" i="24"/>
  <c r="E294" i="24"/>
  <c r="E292" i="24"/>
  <c r="E261" i="24"/>
  <c r="E259" i="24"/>
  <c r="E253" i="24"/>
  <c r="E251" i="24"/>
  <c r="E244" i="24"/>
  <c r="E242" i="24"/>
  <c r="E240" i="24"/>
  <c r="E238" i="24"/>
  <c r="E236" i="24"/>
  <c r="E234" i="24"/>
  <c r="E232" i="24"/>
  <c r="E230" i="24"/>
  <c r="E228" i="24"/>
  <c r="E226" i="24"/>
  <c r="E224" i="24"/>
  <c r="E222" i="24"/>
  <c r="E220" i="24"/>
  <c r="E218" i="24"/>
  <c r="E216" i="24"/>
  <c r="E214" i="24"/>
  <c r="E212" i="24"/>
  <c r="E210" i="24"/>
  <c r="E208" i="24"/>
  <c r="E206" i="24"/>
  <c r="E204" i="24"/>
  <c r="E202" i="24"/>
  <c r="E200" i="24"/>
  <c r="E198" i="24"/>
  <c r="E196" i="24"/>
  <c r="E194" i="24"/>
  <c r="E186" i="24"/>
  <c r="E184" i="24"/>
  <c r="E182" i="24"/>
  <c r="E175" i="24"/>
  <c r="E173" i="24"/>
  <c r="E171" i="24"/>
  <c r="E164" i="24"/>
  <c r="E162" i="24"/>
  <c r="E160" i="24"/>
  <c r="E158" i="24"/>
  <c r="E156" i="24"/>
  <c r="E154" i="24"/>
  <c r="E133" i="24"/>
  <c r="E131" i="24"/>
  <c r="E129" i="24"/>
  <c r="E127" i="24"/>
  <c r="E113" i="24"/>
  <c r="E110" i="24"/>
  <c r="E108" i="24"/>
  <c r="E106" i="24"/>
  <c r="E104" i="24"/>
  <c r="E94" i="24"/>
  <c r="E92" i="24"/>
  <c r="E88" i="24"/>
  <c r="E86" i="24"/>
  <c r="E82" i="24"/>
  <c r="E80" i="24"/>
  <c r="E76" i="24"/>
  <c r="A38" i="24"/>
  <c r="E36" i="24"/>
  <c r="E33" i="24"/>
  <c r="E30" i="24"/>
  <c r="E27" i="24"/>
  <c r="E25" i="24"/>
  <c r="E22" i="24"/>
  <c r="E20" i="24"/>
  <c r="E17" i="24"/>
  <c r="E15" i="24"/>
  <c r="E135" i="24" l="1"/>
  <c r="E263" i="24"/>
  <c r="E458" i="24" s="1"/>
  <c r="E341" i="24"/>
  <c r="E459" i="24" s="1"/>
  <c r="E38" i="24"/>
  <c r="E456" i="24" s="1"/>
  <c r="E457" i="24"/>
  <c r="B1875" i="17"/>
  <c r="B1876" i="17"/>
  <c r="B1877" i="17"/>
  <c r="B1878" i="17"/>
  <c r="B1879" i="17"/>
  <c r="B1880" i="17"/>
  <c r="E1867" i="17"/>
  <c r="E1858" i="17"/>
  <c r="E1861" i="17"/>
  <c r="E1864" i="17"/>
  <c r="E1849" i="17"/>
  <c r="E1852" i="17"/>
  <c r="E1855" i="17"/>
  <c r="E1825" i="17"/>
  <c r="E1828" i="17"/>
  <c r="E1831" i="17"/>
  <c r="E1834" i="17"/>
  <c r="E1837" i="17"/>
  <c r="E1840" i="17"/>
  <c r="E1843" i="17"/>
  <c r="E1846" i="17"/>
  <c r="E1808" i="17"/>
  <c r="E1813" i="17"/>
  <c r="E1816" i="17"/>
  <c r="E1819" i="17"/>
  <c r="E1822" i="17"/>
  <c r="E1869" i="17" l="1"/>
  <c r="E1884" i="17" s="1"/>
  <c r="E462" i="24"/>
  <c r="E9" i="5" s="1"/>
  <c r="E1115" i="17" l="1"/>
  <c r="E1111" i="17"/>
  <c r="E1131" i="17"/>
  <c r="E1077" i="17"/>
  <c r="E643" i="8" l="1"/>
  <c r="E567" i="8"/>
  <c r="E565" i="8"/>
  <c r="E553" i="8"/>
  <c r="E551" i="8"/>
  <c r="E721" i="8" l="1"/>
  <c r="E725" i="8"/>
  <c r="E723" i="8"/>
  <c r="E1661" i="17" l="1"/>
  <c r="E1659" i="17"/>
  <c r="E1749" i="17"/>
  <c r="E1702" i="17"/>
  <c r="E1706" i="17" l="1"/>
  <c r="E1696" i="17"/>
  <c r="E1694" i="17"/>
  <c r="E1692" i="17"/>
  <c r="E1690" i="17"/>
  <c r="E1688" i="17"/>
  <c r="E1686" i="17"/>
  <c r="E1684" i="17"/>
  <c r="E1682" i="17"/>
  <c r="E1680" i="17"/>
  <c r="E1678" i="17"/>
  <c r="E1676" i="17"/>
  <c r="E1674" i="17"/>
  <c r="E1672" i="17"/>
  <c r="E1670" i="17"/>
  <c r="E1246" i="17" l="1"/>
  <c r="E1242" i="17"/>
  <c r="E1212" i="17" l="1"/>
  <c r="E1206" i="17"/>
  <c r="E1196" i="17"/>
  <c r="E1189" i="17"/>
  <c r="E1176" i="17"/>
  <c r="E1152" i="17"/>
  <c r="E1145" i="17"/>
  <c r="E1214" i="17" l="1"/>
  <c r="E380" i="8"/>
  <c r="E378" i="8"/>
  <c r="E374" i="8"/>
  <c r="E372" i="8"/>
  <c r="E369" i="8"/>
  <c r="E367" i="8"/>
  <c r="E364" i="8"/>
  <c r="E362" i="8"/>
  <c r="E359" i="8"/>
  <c r="E357" i="8"/>
  <c r="E354" i="8"/>
  <c r="E352" i="8"/>
  <c r="E349" i="8"/>
  <c r="E347" i="8"/>
  <c r="E344" i="8"/>
  <c r="E342" i="8"/>
  <c r="E337" i="8"/>
  <c r="E335" i="8"/>
  <c r="E331" i="8"/>
  <c r="E329" i="8"/>
  <c r="E325" i="8"/>
  <c r="E323" i="8"/>
  <c r="E319" i="8"/>
  <c r="E317" i="8"/>
  <c r="E313" i="8"/>
  <c r="E311" i="8"/>
  <c r="E307" i="8"/>
  <c r="E305" i="8"/>
  <c r="E301" i="8"/>
  <c r="E299" i="8"/>
  <c r="E297" i="8"/>
  <c r="E295" i="8"/>
  <c r="E293" i="8"/>
  <c r="E291" i="8"/>
  <c r="E289" i="8"/>
  <c r="E287" i="8"/>
  <c r="E283" i="8"/>
  <c r="E281" i="8"/>
  <c r="E279" i="8"/>
  <c r="E277" i="8"/>
  <c r="E275" i="8"/>
  <c r="E273" i="8"/>
  <c r="E269" i="8"/>
  <c r="E267" i="8"/>
  <c r="E265" i="8"/>
  <c r="E263" i="8"/>
  <c r="E261" i="8"/>
  <c r="E259" i="8"/>
  <c r="E255" i="8"/>
  <c r="E253" i="8"/>
  <c r="E249" i="8"/>
  <c r="E247" i="8"/>
  <c r="E243" i="8"/>
  <c r="E241" i="8"/>
  <c r="E237" i="8"/>
  <c r="E235" i="8"/>
  <c r="E231" i="8"/>
  <c r="E229" i="8"/>
  <c r="E225" i="8"/>
  <c r="E222" i="8"/>
  <c r="A387" i="31"/>
  <c r="B386" i="31"/>
  <c r="A386" i="31"/>
  <c r="B385" i="31"/>
  <c r="A385" i="31"/>
  <c r="B384" i="31"/>
  <c r="B383" i="31"/>
  <c r="E376" i="31"/>
  <c r="E374" i="31"/>
  <c r="E372" i="31"/>
  <c r="E370" i="31"/>
  <c r="E368" i="31"/>
  <c r="E366" i="31"/>
  <c r="E364" i="31"/>
  <c r="E362" i="31"/>
  <c r="E360" i="31"/>
  <c r="E358" i="31"/>
  <c r="E356" i="31"/>
  <c r="E354" i="31"/>
  <c r="E352" i="31"/>
  <c r="E350" i="31"/>
  <c r="E340" i="31"/>
  <c r="E338" i="31"/>
  <c r="E336" i="31"/>
  <c r="E334" i="31"/>
  <c r="E332" i="31"/>
  <c r="E330" i="31"/>
  <c r="E328" i="31"/>
  <c r="E326" i="31"/>
  <c r="E324" i="31"/>
  <c r="E322" i="31"/>
  <c r="E320" i="31"/>
  <c r="E318" i="31"/>
  <c r="E316" i="31"/>
  <c r="E314" i="31"/>
  <c r="E312" i="31"/>
  <c r="E310" i="31"/>
  <c r="E308" i="31"/>
  <c r="E306" i="31"/>
  <c r="E304" i="31"/>
  <c r="E302" i="31"/>
  <c r="E300" i="31"/>
  <c r="E298" i="31"/>
  <c r="E296" i="31"/>
  <c r="E294" i="31"/>
  <c r="E292" i="31"/>
  <c r="E290" i="31"/>
  <c r="E288" i="31"/>
  <c r="E278" i="31"/>
  <c r="E276" i="31"/>
  <c r="E274" i="31"/>
  <c r="E272" i="31"/>
  <c r="E270" i="31"/>
  <c r="E268" i="31"/>
  <c r="E266" i="31"/>
  <c r="E264" i="31"/>
  <c r="E262" i="31"/>
  <c r="E260" i="31"/>
  <c r="E258" i="31"/>
  <c r="E256" i="31"/>
  <c r="E254" i="31"/>
  <c r="E252" i="31"/>
  <c r="E250" i="31"/>
  <c r="E248" i="31"/>
  <c r="E246" i="31"/>
  <c r="E244" i="31"/>
  <c r="E242" i="31"/>
  <c r="E240" i="31"/>
  <c r="E238" i="31"/>
  <c r="E236" i="31"/>
  <c r="E234" i="31"/>
  <c r="E232" i="31"/>
  <c r="E230" i="31"/>
  <c r="E228" i="31"/>
  <c r="E218" i="31"/>
  <c r="E216" i="31"/>
  <c r="E214" i="31"/>
  <c r="E212" i="31"/>
  <c r="E210" i="31"/>
  <c r="E208" i="31"/>
  <c r="E206" i="31"/>
  <c r="E204" i="31"/>
  <c r="E202" i="31"/>
  <c r="E200" i="31"/>
  <c r="E198" i="31"/>
  <c r="E196" i="31"/>
  <c r="E194" i="31"/>
  <c r="E192" i="31"/>
  <c r="E183" i="31"/>
  <c r="E181" i="31"/>
  <c r="E179" i="31"/>
  <c r="E177" i="31"/>
  <c r="E175" i="31"/>
  <c r="E173" i="31"/>
  <c r="E171" i="31"/>
  <c r="E169" i="31"/>
  <c r="E167" i="31"/>
  <c r="E165" i="31"/>
  <c r="E163" i="31"/>
  <c r="E161" i="31"/>
  <c r="E159" i="31"/>
  <c r="E157" i="31"/>
  <c r="E155" i="31"/>
  <c r="E153" i="31"/>
  <c r="E151" i="31"/>
  <c r="E149" i="31"/>
  <c r="E147" i="31"/>
  <c r="E145" i="31"/>
  <c r="E143" i="31"/>
  <c r="E141" i="31"/>
  <c r="E139" i="31"/>
  <c r="E137" i="31"/>
  <c r="E135" i="31"/>
  <c r="E133" i="31"/>
  <c r="E131" i="31"/>
  <c r="E129" i="31"/>
  <c r="E127" i="31"/>
  <c r="E125" i="31"/>
  <c r="E123" i="31"/>
  <c r="E121" i="31"/>
  <c r="E119" i="31"/>
  <c r="E117" i="31"/>
  <c r="E115" i="31"/>
  <c r="E113" i="31"/>
  <c r="E111" i="31"/>
  <c r="E107" i="31"/>
  <c r="E103" i="31"/>
  <c r="E99" i="31"/>
  <c r="E95" i="31"/>
  <c r="E91" i="31"/>
  <c r="E87" i="31"/>
  <c r="E83" i="31"/>
  <c r="E79" i="31"/>
  <c r="E75" i="31"/>
  <c r="E71" i="31"/>
  <c r="E67" i="31"/>
  <c r="E64" i="31"/>
  <c r="E61" i="31"/>
  <c r="E57" i="31"/>
  <c r="E342" i="30"/>
  <c r="E340" i="30"/>
  <c r="E338" i="30"/>
  <c r="E336" i="30"/>
  <c r="E334" i="30"/>
  <c r="E332" i="30"/>
  <c r="E330" i="30"/>
  <c r="E327" i="30"/>
  <c r="E325" i="30"/>
  <c r="E323" i="30"/>
  <c r="E320" i="30"/>
  <c r="E318" i="30"/>
  <c r="E316" i="30"/>
  <c r="E314" i="30"/>
  <c r="E312" i="30"/>
  <c r="E310" i="30"/>
  <c r="E308" i="30"/>
  <c r="E306" i="30"/>
  <c r="E304" i="30"/>
  <c r="E302" i="30"/>
  <c r="E300" i="30"/>
  <c r="E298" i="30"/>
  <c r="E296" i="30"/>
  <c r="E294" i="30"/>
  <c r="E292" i="30"/>
  <c r="E290" i="30"/>
  <c r="E288" i="30"/>
  <c r="E286" i="30"/>
  <c r="E284" i="30"/>
  <c r="E277" i="30"/>
  <c r="E253" i="30"/>
  <c r="E251" i="30"/>
  <c r="E248" i="30"/>
  <c r="E246" i="30"/>
  <c r="E244" i="30"/>
  <c r="E241" i="30"/>
  <c r="E239" i="30"/>
  <c r="E237" i="30"/>
  <c r="E235" i="30"/>
  <c r="E233" i="30"/>
  <c r="E231" i="30"/>
  <c r="E229" i="30"/>
  <c r="E227" i="30"/>
  <c r="E225" i="30"/>
  <c r="E222" i="30"/>
  <c r="E220" i="30"/>
  <c r="E177" i="30"/>
  <c r="E174" i="30"/>
  <c r="E171" i="30"/>
  <c r="E167" i="30"/>
  <c r="E160" i="30"/>
  <c r="E157" i="30"/>
  <c r="E154" i="30"/>
  <c r="E152" i="30"/>
  <c r="E150" i="30"/>
  <c r="E147" i="30"/>
  <c r="E144" i="30"/>
  <c r="E142" i="30"/>
  <c r="E134" i="30"/>
  <c r="E132" i="30"/>
  <c r="E129" i="30"/>
  <c r="E127" i="30"/>
  <c r="E125" i="30"/>
  <c r="E123" i="30"/>
  <c r="E116" i="30"/>
  <c r="E114" i="30"/>
  <c r="E112" i="30"/>
  <c r="E110" i="30"/>
  <c r="E92" i="30"/>
  <c r="E90" i="30"/>
  <c r="E88" i="30"/>
  <c r="E86" i="30"/>
  <c r="E84" i="30"/>
  <c r="E82" i="30"/>
  <c r="E80" i="30"/>
  <c r="E78" i="30"/>
  <c r="E76" i="30"/>
  <c r="E74" i="30"/>
  <c r="E72" i="30"/>
  <c r="E70" i="30"/>
  <c r="E68" i="30"/>
  <c r="E66" i="30"/>
  <c r="E64" i="30"/>
  <c r="E57" i="30"/>
  <c r="E55" i="30"/>
  <c r="E53" i="30"/>
  <c r="E51" i="30"/>
  <c r="E49" i="30"/>
  <c r="E47" i="30"/>
  <c r="E45" i="30"/>
  <c r="E43" i="30"/>
  <c r="E41" i="30"/>
  <c r="E32" i="30"/>
  <c r="E28" i="30"/>
  <c r="E25" i="30"/>
  <c r="E23" i="30"/>
  <c r="E21" i="30"/>
  <c r="E19" i="30"/>
  <c r="E17" i="30"/>
  <c r="E55" i="26"/>
  <c r="E53" i="26"/>
  <c r="E51" i="26"/>
  <c r="E49" i="26"/>
  <c r="E47" i="26"/>
  <c r="E45" i="26"/>
  <c r="E43" i="26"/>
  <c r="E41" i="26"/>
  <c r="E39" i="26"/>
  <c r="E37" i="26"/>
  <c r="E35" i="26"/>
  <c r="E33" i="26"/>
  <c r="E31" i="26"/>
  <c r="E29" i="26"/>
  <c r="E27" i="26"/>
  <c r="E25" i="26"/>
  <c r="E23" i="26"/>
  <c r="E959" i="25"/>
  <c r="E957" i="25"/>
  <c r="E955" i="25"/>
  <c r="E953" i="25"/>
  <c r="E951" i="25"/>
  <c r="E949" i="25"/>
  <c r="E947" i="25"/>
  <c r="E945" i="25"/>
  <c r="E938" i="25"/>
  <c r="E933" i="25"/>
  <c r="E931" i="25"/>
  <c r="E929" i="25"/>
  <c r="E924" i="25"/>
  <c r="E922" i="25"/>
  <c r="E911" i="25"/>
  <c r="E909" i="25"/>
  <c r="E907" i="25"/>
  <c r="E905" i="25"/>
  <c r="E903" i="25"/>
  <c r="E901" i="25"/>
  <c r="E896" i="25"/>
  <c r="E894" i="25"/>
  <c r="E892" i="25"/>
  <c r="E890" i="25"/>
  <c r="E888" i="25"/>
  <c r="E886" i="25"/>
  <c r="E884" i="25"/>
  <c r="E879" i="25"/>
  <c r="E877" i="25"/>
  <c r="E875" i="25"/>
  <c r="E873" i="25"/>
  <c r="E871" i="25"/>
  <c r="E869" i="25"/>
  <c r="E867" i="25"/>
  <c r="E858" i="25"/>
  <c r="E856" i="25"/>
  <c r="E854" i="25"/>
  <c r="E852" i="25"/>
  <c r="E850" i="25"/>
  <c r="E848" i="25"/>
  <c r="E846" i="25"/>
  <c r="E844" i="25"/>
  <c r="E842" i="25"/>
  <c r="E840" i="25"/>
  <c r="E833" i="25"/>
  <c r="E831" i="25"/>
  <c r="E828" i="25"/>
  <c r="E826" i="25"/>
  <c r="E824" i="25"/>
  <c r="E822" i="25"/>
  <c r="E820" i="25"/>
  <c r="E813" i="25"/>
  <c r="E811" i="25"/>
  <c r="E809" i="25"/>
  <c r="E807" i="25"/>
  <c r="E805" i="25"/>
  <c r="E803" i="25"/>
  <c r="E801" i="25"/>
  <c r="E799" i="25"/>
  <c r="E797" i="25"/>
  <c r="E795" i="25"/>
  <c r="E793" i="25"/>
  <c r="E791" i="25"/>
  <c r="E789" i="25"/>
  <c r="E787" i="25"/>
  <c r="E785" i="25"/>
  <c r="E783" i="25"/>
  <c r="E781" i="25"/>
  <c r="E779" i="25"/>
  <c r="E777" i="25"/>
  <c r="E770" i="25"/>
  <c r="E768" i="25"/>
  <c r="E766" i="25"/>
  <c r="E763" i="25"/>
  <c r="E761" i="25"/>
  <c r="E759" i="25"/>
  <c r="E757" i="25"/>
  <c r="E755" i="25"/>
  <c r="E753" i="25"/>
  <c r="E751" i="25"/>
  <c r="E749" i="25"/>
  <c r="E747" i="25"/>
  <c r="E745" i="25"/>
  <c r="E743" i="25"/>
  <c r="E741" i="25"/>
  <c r="E739" i="25"/>
  <c r="E737" i="25"/>
  <c r="E735" i="25"/>
  <c r="E733" i="25"/>
  <c r="E726" i="25"/>
  <c r="E724" i="25"/>
  <c r="E722" i="25"/>
  <c r="E717" i="25"/>
  <c r="E715" i="25"/>
  <c r="E713" i="25"/>
  <c r="E711" i="25"/>
  <c r="E705" i="25"/>
  <c r="E703" i="25"/>
  <c r="E701" i="25"/>
  <c r="E695" i="25"/>
  <c r="E693" i="25"/>
  <c r="E691" i="25"/>
  <c r="E689" i="25"/>
  <c r="E683" i="25"/>
  <c r="E681" i="25"/>
  <c r="E679" i="25"/>
  <c r="E673" i="25"/>
  <c r="E671" i="25"/>
  <c r="E665" i="25"/>
  <c r="E663" i="25"/>
  <c r="E658" i="25"/>
  <c r="E656" i="25"/>
  <c r="E654" i="25"/>
  <c r="E652" i="25"/>
  <c r="E650" i="25"/>
  <c r="E648" i="25"/>
  <c r="E642" i="25"/>
  <c r="E640" i="25"/>
  <c r="E638" i="25"/>
  <c r="E636" i="25"/>
  <c r="E634" i="25"/>
  <c r="E632" i="25"/>
  <c r="E630" i="25"/>
  <c r="E624" i="25"/>
  <c r="E622" i="25"/>
  <c r="E620" i="25"/>
  <c r="E618" i="25"/>
  <c r="E616" i="25"/>
  <c r="E614" i="25"/>
  <c r="E607" i="25"/>
  <c r="E605" i="25"/>
  <c r="E603" i="25"/>
  <c r="E601" i="25"/>
  <c r="E599" i="25"/>
  <c r="E597" i="25"/>
  <c r="E595" i="25"/>
  <c r="E593" i="25"/>
  <c r="E591" i="25"/>
  <c r="E589" i="25"/>
  <c r="E581" i="25"/>
  <c r="E579" i="25"/>
  <c r="E577" i="25"/>
  <c r="E575" i="25"/>
  <c r="E573" i="25"/>
  <c r="E571" i="25"/>
  <c r="E569" i="25"/>
  <c r="E567" i="25"/>
  <c r="E564" i="25"/>
  <c r="E562" i="25"/>
  <c r="E560" i="25"/>
  <c r="E558" i="25"/>
  <c r="E556" i="25"/>
  <c r="E554" i="25"/>
  <c r="E552" i="25"/>
  <c r="E550" i="25"/>
  <c r="E545" i="25"/>
  <c r="E543" i="25"/>
  <c r="E541" i="25"/>
  <c r="E539" i="25"/>
  <c r="E537" i="25"/>
  <c r="E535" i="25"/>
  <c r="E533" i="25"/>
  <c r="E521" i="25"/>
  <c r="E519" i="25"/>
  <c r="E517" i="25"/>
  <c r="E512" i="25"/>
  <c r="E510" i="25"/>
  <c r="E508" i="25"/>
  <c r="E503" i="25"/>
  <c r="E498" i="25"/>
  <c r="E496" i="25"/>
  <c r="E494" i="25"/>
  <c r="E487" i="25"/>
  <c r="E485" i="25"/>
  <c r="E483" i="25"/>
  <c r="E481" i="25"/>
  <c r="E479" i="25"/>
  <c r="E477" i="25"/>
  <c r="E475" i="25"/>
  <c r="E472" i="25"/>
  <c r="E470" i="25"/>
  <c r="E468" i="25"/>
  <c r="E466" i="25"/>
  <c r="E464" i="25"/>
  <c r="E462" i="25"/>
  <c r="E460" i="25"/>
  <c r="E457" i="25"/>
  <c r="E455" i="25"/>
  <c r="E453" i="25"/>
  <c r="E451" i="25"/>
  <c r="E449" i="25"/>
  <c r="E447" i="25"/>
  <c r="E445" i="25"/>
  <c r="E442" i="25"/>
  <c r="E440" i="25"/>
  <c r="E438" i="25"/>
  <c r="E436" i="25"/>
  <c r="E434" i="25"/>
  <c r="E432" i="25"/>
  <c r="E430" i="25"/>
  <c r="E421" i="25"/>
  <c r="E418" i="25"/>
  <c r="E416" i="25"/>
  <c r="E414" i="25"/>
  <c r="E412" i="25"/>
  <c r="E410" i="25"/>
  <c r="E408" i="25"/>
  <c r="E406" i="25"/>
  <c r="E404" i="25"/>
  <c r="E402" i="25"/>
  <c r="E400" i="25"/>
  <c r="E398" i="25"/>
  <c r="E396" i="25"/>
  <c r="E394" i="25"/>
  <c r="E392" i="25"/>
  <c r="E390" i="25"/>
  <c r="E388" i="25"/>
  <c r="E386" i="25"/>
  <c r="E384" i="25"/>
  <c r="E382" i="25"/>
  <c r="E380" i="25"/>
  <c r="E378" i="25"/>
  <c r="E376" i="25"/>
  <c r="E374" i="25"/>
  <c r="E372" i="25"/>
  <c r="E370" i="25"/>
  <c r="E368" i="25"/>
  <c r="E361" i="25"/>
  <c r="E359" i="25"/>
  <c r="E357" i="25"/>
  <c r="E355" i="25"/>
  <c r="E353" i="25"/>
  <c r="E351" i="25"/>
  <c r="E349" i="25"/>
  <c r="E347" i="25"/>
  <c r="E344" i="25"/>
  <c r="E339" i="25"/>
  <c r="E337" i="25"/>
  <c r="E335" i="25"/>
  <c r="E333" i="25"/>
  <c r="E331" i="25"/>
  <c r="E329" i="25"/>
  <c r="E327" i="25"/>
  <c r="E325" i="25"/>
  <c r="E322" i="25"/>
  <c r="E320" i="25"/>
  <c r="E318" i="25"/>
  <c r="E316" i="25"/>
  <c r="E314" i="25"/>
  <c r="E312" i="25"/>
  <c r="E310" i="25"/>
  <c r="E308" i="25"/>
  <c r="E306" i="25"/>
  <c r="E297" i="25"/>
  <c r="E295" i="25"/>
  <c r="E293" i="25"/>
  <c r="E287" i="25"/>
  <c r="E285" i="25"/>
  <c r="E282" i="25"/>
  <c r="E280" i="25"/>
  <c r="E278" i="25"/>
  <c r="E276" i="25"/>
  <c r="E274" i="25"/>
  <c r="E272" i="25"/>
  <c r="E270" i="25"/>
  <c r="E268" i="25"/>
  <c r="E266" i="25"/>
  <c r="E264" i="25"/>
  <c r="E261" i="25"/>
  <c r="E259" i="25"/>
  <c r="E257" i="25"/>
  <c r="E255" i="25"/>
  <c r="E253" i="25"/>
  <c r="E248" i="25"/>
  <c r="E246" i="25"/>
  <c r="E244" i="25"/>
  <c r="E242" i="25"/>
  <c r="E240" i="25"/>
  <c r="E238" i="25"/>
  <c r="E236" i="25"/>
  <c r="E234" i="25"/>
  <c r="E232" i="25"/>
  <c r="E230" i="25"/>
  <c r="E228" i="25"/>
  <c r="E226" i="25"/>
  <c r="E224" i="25"/>
  <c r="E222" i="25"/>
  <c r="E220" i="25"/>
  <c r="E218" i="25"/>
  <c r="E216" i="25"/>
  <c r="E214" i="25"/>
  <c r="E212" i="25"/>
  <c r="E210" i="25"/>
  <c r="E208" i="25"/>
  <c r="E198" i="25"/>
  <c r="E196" i="25"/>
  <c r="E194" i="25"/>
  <c r="E192" i="25"/>
  <c r="E190" i="25"/>
  <c r="E186" i="25"/>
  <c r="E184" i="25"/>
  <c r="E182" i="25"/>
  <c r="E180" i="25"/>
  <c r="E178" i="25"/>
  <c r="E176" i="25"/>
  <c r="E173" i="25"/>
  <c r="E171" i="25"/>
  <c r="E169" i="25"/>
  <c r="E167" i="25"/>
  <c r="E162" i="25"/>
  <c r="E155" i="25"/>
  <c r="E153" i="25"/>
  <c r="E151" i="25"/>
  <c r="E149" i="25"/>
  <c r="E144" i="25"/>
  <c r="E141" i="25"/>
  <c r="E128" i="25"/>
  <c r="E126" i="25"/>
  <c r="E124" i="25"/>
  <c r="E122" i="25"/>
  <c r="E120" i="25"/>
  <c r="E118" i="25"/>
  <c r="E116" i="25"/>
  <c r="E114" i="25"/>
  <c r="E112" i="25"/>
  <c r="E110" i="25"/>
  <c r="E108" i="25"/>
  <c r="E106" i="25"/>
  <c r="E103" i="25"/>
  <c r="E101" i="25"/>
  <c r="E99" i="25"/>
  <c r="E97" i="25"/>
  <c r="E95" i="25"/>
  <c r="E93" i="25"/>
  <c r="E91" i="25"/>
  <c r="E89" i="25"/>
  <c r="E87" i="25"/>
  <c r="E85" i="25"/>
  <c r="E83" i="25"/>
  <c r="E81" i="25"/>
  <c r="E79" i="25"/>
  <c r="E77" i="25"/>
  <c r="E75" i="25"/>
  <c r="E73" i="25"/>
  <c r="E71" i="25"/>
  <c r="E69" i="25"/>
  <c r="E67" i="25"/>
  <c r="E65" i="25"/>
  <c r="E62" i="25"/>
  <c r="E59" i="25"/>
  <c r="E57" i="25"/>
  <c r="E55" i="25"/>
  <c r="E53" i="25"/>
  <c r="E51" i="25"/>
  <c r="E49" i="25"/>
  <c r="E47" i="25"/>
  <c r="E45" i="25"/>
  <c r="E43" i="25"/>
  <c r="E34" i="25"/>
  <c r="E423" i="25" l="1"/>
  <c r="E961" i="25"/>
  <c r="E130" i="25"/>
  <c r="E970" i="25" s="1"/>
  <c r="E220" i="31"/>
  <c r="E384" i="31" s="1"/>
  <c r="E200" i="25"/>
  <c r="E972" i="25" s="1"/>
  <c r="E815" i="25"/>
  <c r="E979" i="25" s="1"/>
  <c r="E913" i="25"/>
  <c r="E982" i="25" s="1"/>
  <c r="E378" i="31"/>
  <c r="E387" i="31" s="1"/>
  <c r="E344" i="30"/>
  <c r="E359" i="30" s="1"/>
  <c r="E523" i="25"/>
  <c r="E976" i="25" s="1"/>
  <c r="E860" i="25"/>
  <c r="E981" i="25" s="1"/>
  <c r="E136" i="30"/>
  <c r="E355" i="30" s="1"/>
  <c r="E34" i="30"/>
  <c r="E351" i="30" s="1"/>
  <c r="E299" i="25"/>
  <c r="E973" i="25" s="1"/>
  <c r="E728" i="25"/>
  <c r="E977" i="25" s="1"/>
  <c r="E215" i="30"/>
  <c r="E357" i="30" s="1"/>
  <c r="E280" i="31"/>
  <c r="E385" i="31" s="1"/>
  <c r="E772" i="25"/>
  <c r="E978" i="25" s="1"/>
  <c r="E157" i="25"/>
  <c r="E971" i="25" s="1"/>
  <c r="E185" i="31"/>
  <c r="E383" i="31" s="1"/>
  <c r="E835" i="25"/>
  <c r="E980" i="25" s="1"/>
  <c r="E106" i="30"/>
  <c r="E353" i="30" s="1"/>
  <c r="E940" i="25"/>
  <c r="E162" i="30"/>
  <c r="E356" i="30" s="1"/>
  <c r="E279" i="30"/>
  <c r="E358" i="30" s="1"/>
  <c r="E342" i="31"/>
  <c r="E386" i="31" s="1"/>
  <c r="E363" i="25"/>
  <c r="E974" i="25" s="1"/>
  <c r="E59" i="30"/>
  <c r="E352" i="30" s="1"/>
  <c r="E118" i="30"/>
  <c r="E354" i="30" s="1"/>
  <c r="E984" i="25"/>
  <c r="E983" i="25"/>
  <c r="E57" i="26"/>
  <c r="E13" i="5" s="1"/>
  <c r="E975" i="25"/>
  <c r="E389" i="31" l="1"/>
  <c r="E21" i="5" s="1"/>
  <c r="E986" i="25"/>
  <c r="E11" i="5" s="1"/>
  <c r="E361" i="30"/>
  <c r="E19" i="5" s="1"/>
  <c r="E1108" i="8" l="1"/>
  <c r="E1741" i="17"/>
  <c r="E1743" i="17"/>
  <c r="E1745" i="17"/>
  <c r="E1782" i="17"/>
  <c r="E1775" i="17"/>
  <c r="E1784" i="17" l="1"/>
  <c r="E1735" i="17"/>
  <c r="E1733" i="17"/>
  <c r="E1731" i="17"/>
  <c r="E1728" i="17"/>
  <c r="E1726" i="17"/>
  <c r="E1724" i="17"/>
  <c r="E1067" i="8" l="1"/>
  <c r="E1657" i="17" l="1"/>
  <c r="E1655" i="17"/>
  <c r="E1653" i="17"/>
  <c r="E1651" i="17"/>
  <c r="E1649" i="17"/>
  <c r="E1647" i="17"/>
  <c r="E1645" i="17"/>
  <c r="E1643" i="17"/>
  <c r="E1641" i="17"/>
  <c r="E1639" i="17"/>
  <c r="E1637" i="17"/>
  <c r="E1635" i="17"/>
  <c r="E1633" i="17"/>
  <c r="E1631" i="17"/>
  <c r="E1603" i="17"/>
  <c r="E1437" i="17"/>
  <c r="E1435" i="17"/>
  <c r="E1433" i="17"/>
  <c r="E1431" i="17"/>
  <c r="E1429" i="17"/>
  <c r="E1427" i="17"/>
  <c r="E1425" i="17"/>
  <c r="E1307" i="17" l="1"/>
  <c r="E1550" i="17" l="1"/>
  <c r="E1548" i="17"/>
  <c r="E1581" i="17"/>
  <c r="E1579" i="17"/>
  <c r="E1577" i="17"/>
  <c r="E1575" i="17"/>
  <c r="E1573" i="17"/>
  <c r="E1571" i="17"/>
  <c r="E1569" i="17"/>
  <c r="E1567" i="17"/>
  <c r="E1565" i="17"/>
  <c r="E1563" i="17"/>
  <c r="E1561" i="17"/>
  <c r="E1559" i="17"/>
  <c r="E1510" i="17" l="1"/>
  <c r="E1508" i="17"/>
  <c r="E1506" i="17"/>
  <c r="E1504" i="17"/>
  <c r="E1502" i="17"/>
  <c r="E1468" i="17"/>
  <c r="E1446" i="17"/>
  <c r="E1463" i="17"/>
  <c r="E1458" i="17"/>
  <c r="E1454" i="17"/>
  <c r="E1450" i="17"/>
  <c r="E1491" i="17"/>
  <c r="E1488" i="17"/>
  <c r="E1485" i="17"/>
  <c r="E1482" i="17"/>
  <c r="E1478" i="17"/>
  <c r="E1500" i="17"/>
  <c r="E1498" i="17"/>
  <c r="E237" i="17"/>
  <c r="E235" i="17"/>
  <c r="E231" i="17"/>
  <c r="E227" i="17"/>
  <c r="E225" i="17"/>
  <c r="E221" i="17"/>
  <c r="E219" i="17"/>
  <c r="E215" i="17"/>
  <c r="E206" i="17"/>
  <c r="E1031" i="17" l="1"/>
  <c r="E211" i="17"/>
  <c r="E201" i="17"/>
  <c r="E197" i="17" l="1"/>
  <c r="E186" i="17"/>
  <c r="E144" i="17"/>
  <c r="E182" i="17"/>
  <c r="E179" i="17"/>
  <c r="E174" i="17"/>
  <c r="E171" i="17"/>
  <c r="E167" i="17"/>
  <c r="E163" i="17"/>
  <c r="E159" i="17"/>
  <c r="E155" i="17"/>
  <c r="E151" i="17"/>
  <c r="E147" i="17"/>
  <c r="E140" i="17"/>
  <c r="E137" i="17"/>
  <c r="E133" i="17"/>
  <c r="E129" i="17"/>
  <c r="E126" i="17"/>
  <c r="E640" i="8" l="1"/>
  <c r="E1020" i="17"/>
  <c r="E1009" i="17"/>
  <c r="E999" i="17"/>
  <c r="E978" i="17"/>
  <c r="E988" i="17" l="1"/>
  <c r="E968" i="17"/>
  <c r="E946" i="17" l="1"/>
  <c r="E934" i="17"/>
  <c r="E932" i="17"/>
  <c r="E920" i="17"/>
  <c r="E918" i="17"/>
  <c r="E906" i="17" l="1"/>
  <c r="E904" i="17"/>
  <c r="E892" i="17"/>
  <c r="E890" i="17"/>
  <c r="E878" i="17"/>
  <c r="E876" i="17"/>
  <c r="E874" i="17"/>
  <c r="E872" i="17"/>
  <c r="E870" i="17"/>
  <c r="E868" i="17"/>
  <c r="E856" i="17"/>
  <c r="E845" i="17"/>
  <c r="E843" i="17"/>
  <c r="E831" i="17"/>
  <c r="E827" i="17"/>
  <c r="E811" i="17" l="1"/>
  <c r="E1066" i="17" l="1"/>
  <c r="E1069" i="17"/>
  <c r="E1075" i="17"/>
  <c r="E1079" i="17"/>
  <c r="E1083" i="17"/>
  <c r="E1086" i="17"/>
  <c r="E1090" i="17"/>
  <c r="E829" i="17"/>
  <c r="E825" i="17"/>
  <c r="E813" i="17"/>
  <c r="E616" i="8" l="1"/>
  <c r="E614" i="8"/>
  <c r="E612" i="8"/>
  <c r="E618" i="8"/>
  <c r="E637" i="8"/>
  <c r="E632" i="8"/>
  <c r="E630" i="8"/>
  <c r="E628" i="8"/>
  <c r="E626" i="8"/>
  <c r="E624" i="8"/>
  <c r="E610" i="8"/>
  <c r="E599" i="8"/>
  <c r="E1423" i="17" l="1"/>
  <c r="E481" i="17"/>
  <c r="E466" i="17"/>
  <c r="E421" i="17" l="1"/>
  <c r="E406" i="17"/>
  <c r="E392" i="17"/>
  <c r="E390" i="17"/>
  <c r="E493" i="17"/>
  <c r="E461" i="17"/>
  <c r="E376" i="17"/>
  <c r="E458" i="17"/>
  <c r="E455" i="17"/>
  <c r="E452" i="17"/>
  <c r="E449" i="17"/>
  <c r="E446" i="17"/>
  <c r="E443" i="17"/>
  <c r="E440" i="17"/>
  <c r="E437" i="17"/>
  <c r="E434" i="17"/>
  <c r="E358" i="17"/>
  <c r="E341" i="17"/>
  <c r="E339" i="17"/>
  <c r="E404" i="17"/>
  <c r="E479" i="17"/>
  <c r="E419" i="17"/>
  <c r="E378" i="17"/>
  <c r="E373" i="17"/>
  <c r="E370" i="17"/>
  <c r="E356" i="17"/>
  <c r="E353" i="17"/>
  <c r="E336" i="17"/>
  <c r="E1033" i="17" l="1"/>
  <c r="E113" i="17"/>
  <c r="E1122" i="17" l="1"/>
  <c r="E1668" i="17"/>
  <c r="E1119" i="17"/>
  <c r="E1606" i="17"/>
  <c r="E1615" i="17" s="1"/>
  <c r="E1664" i="17"/>
  <c r="E1629" i="17"/>
  <c r="E108" i="17"/>
  <c r="E1305" i="17"/>
  <c r="E1128" i="17"/>
  <c r="E1710" i="17"/>
  <c r="E99" i="17"/>
  <c r="E96" i="17"/>
  <c r="E93" i="17"/>
  <c r="E90" i="17"/>
  <c r="E84" i="17"/>
  <c r="E81" i="17"/>
  <c r="E78" i="17"/>
  <c r="E75" i="17"/>
  <c r="E72" i="17"/>
  <c r="E61" i="17"/>
  <c r="E58" i="17"/>
  <c r="E65" i="17"/>
  <c r="E52" i="17"/>
  <c r="E55" i="17"/>
  <c r="E1301" i="17"/>
  <c r="E1274" i="17"/>
  <c r="E1298" i="17"/>
  <c r="E1295" i="17"/>
  <c r="E1293" i="17"/>
  <c r="E1290" i="17"/>
  <c r="E1288" i="17"/>
  <c r="E1285" i="17"/>
  <c r="E1282" i="17"/>
  <c r="E1277" i="17"/>
  <c r="E1270" i="17"/>
  <c r="E1268" i="17"/>
  <c r="E1260" i="17"/>
  <c r="E1257" i="17"/>
  <c r="E1235" i="17"/>
  <c r="E1254" i="17"/>
  <c r="E1250" i="17"/>
  <c r="E1232" i="17" l="1"/>
  <c r="E1125" i="17"/>
  <c r="E1107" i="17"/>
  <c r="E1098" i="17" l="1"/>
  <c r="E1113" i="17"/>
  <c r="E1102" i="17"/>
  <c r="A1784" i="17"/>
  <c r="A1615" i="17"/>
  <c r="E538" i="8"/>
  <c r="E1032" i="8"/>
  <c r="E1026" i="8"/>
  <c r="E1099" i="8"/>
  <c r="E1088" i="8"/>
  <c r="E1096" i="8"/>
  <c r="E1133" i="17" l="1"/>
  <c r="E1877" i="17" s="1"/>
  <c r="E1881" i="17"/>
  <c r="E1883" i="17"/>
  <c r="E522" i="8"/>
  <c r="E978" i="8" l="1"/>
  <c r="E953" i="8"/>
  <c r="E1105" i="8" l="1"/>
  <c r="E1102" i="8"/>
  <c r="E1028" i="8"/>
  <c r="E1030" i="8"/>
  <c r="E738" i="8"/>
  <c r="E996" i="8"/>
  <c r="E994" i="8"/>
  <c r="E982" i="8"/>
  <c r="E1024" i="8"/>
  <c r="E998" i="8"/>
  <c r="E809" i="8"/>
  <c r="E892" i="8" l="1"/>
  <c r="E890" i="8"/>
  <c r="E900" i="8"/>
  <c r="E837" i="8"/>
  <c r="E886" i="8"/>
  <c r="E884" i="8"/>
  <c r="E880" i="8"/>
  <c r="E878" i="8"/>
  <c r="E876" i="8"/>
  <c r="E864" i="8"/>
  <c r="E872" i="8"/>
  <c r="E870" i="8"/>
  <c r="E868" i="8"/>
  <c r="E860" i="8"/>
  <c r="E858" i="8"/>
  <c r="E856" i="8"/>
  <c r="E852" i="8"/>
  <c r="E849" i="8"/>
  <c r="E845" i="8"/>
  <c r="E841" i="8"/>
  <c r="E839" i="8"/>
  <c r="E833" i="8"/>
  <c r="E831" i="8"/>
  <c r="E829" i="8"/>
  <c r="E825" i="8"/>
  <c r="E823" i="8"/>
  <c r="E821" i="8"/>
  <c r="E906" i="8" l="1"/>
  <c r="E914" i="8"/>
  <c r="E916" i="8"/>
  <c r="E795" i="8"/>
  <c r="E805" i="8" l="1"/>
  <c r="E803" i="8"/>
  <c r="E807" i="8" l="1"/>
  <c r="E791" i="8"/>
  <c r="E782" i="8"/>
  <c r="E786" i="8"/>
  <c r="E778" i="8"/>
  <c r="E743" i="8" l="1"/>
  <c r="E740" i="8" l="1"/>
  <c r="E734" i="8"/>
  <c r="E732" i="8"/>
  <c r="E730" i="8"/>
  <c r="E719" i="8"/>
  <c r="E717" i="8"/>
  <c r="E715" i="8"/>
  <c r="E708" i="8" l="1"/>
  <c r="E705" i="8"/>
  <c r="E688" i="8"/>
  <c r="E684" i="8"/>
  <c r="E682" i="8"/>
  <c r="E680" i="8"/>
  <c r="E678" i="8"/>
  <c r="E676" i="8"/>
  <c r="E674" i="8"/>
  <c r="E603" i="8"/>
  <c r="E596" i="8"/>
  <c r="E593" i="8"/>
  <c r="E519" i="8" l="1"/>
  <c r="E517" i="8"/>
  <c r="E515" i="8"/>
  <c r="E454" i="8"/>
  <c r="E452" i="8"/>
  <c r="E450" i="8"/>
  <c r="E448" i="8"/>
  <c r="E446" i="8"/>
  <c r="E444" i="8"/>
  <c r="E413" i="8"/>
  <c r="E411" i="8"/>
  <c r="E409" i="8"/>
  <c r="E407" i="8"/>
  <c r="E405" i="8"/>
  <c r="E403" i="8"/>
  <c r="E401" i="8"/>
  <c r="E399" i="8"/>
  <c r="E397" i="8"/>
  <c r="E391" i="8"/>
  <c r="E393" i="8"/>
  <c r="E395" i="8"/>
  <c r="E389" i="8"/>
  <c r="E387" i="8"/>
  <c r="E385" i="8"/>
  <c r="E169" i="8" l="1"/>
  <c r="E167" i="8"/>
  <c r="E157" i="8"/>
  <c r="E154" i="8"/>
  <c r="E1876" i="17" l="1"/>
  <c r="E1094" i="8" l="1"/>
  <c r="E1090" i="8"/>
  <c r="E1084" i="8"/>
  <c r="E1114" i="8" s="1"/>
  <c r="E1071" i="8"/>
  <c r="E984" i="8"/>
  <c r="E980" i="8"/>
  <c r="E957" i="8"/>
  <c r="E955" i="8"/>
  <c r="E918" i="8"/>
  <c r="E920" i="8"/>
  <c r="E908" i="8"/>
  <c r="E910" i="8"/>
  <c r="E912" i="8"/>
  <c r="E1073" i="8" l="1"/>
  <c r="E904" i="8"/>
  <c r="E902" i="8"/>
  <c r="E897" i="8"/>
  <c r="E813" i="8" l="1"/>
  <c r="E815" i="8"/>
  <c r="A1127" i="8" l="1"/>
  <c r="A1126" i="8"/>
  <c r="A1128" i="8"/>
  <c r="B1128" i="8"/>
  <c r="A1125" i="8"/>
  <c r="E587" i="8"/>
  <c r="E584" i="8"/>
  <c r="E645" i="8" l="1"/>
  <c r="E1124" i="8" s="1"/>
  <c r="E1128" i="8"/>
  <c r="A1122" i="8" l="1"/>
  <c r="E178" i="8"/>
  <c r="E175" i="8"/>
  <c r="E172" i="8"/>
  <c r="E180" i="8" s="1"/>
  <c r="E1122" i="8" l="1"/>
  <c r="E151" i="8"/>
  <c r="E148" i="8" l="1"/>
  <c r="E713" i="8" l="1"/>
  <c r="E745" i="8" s="1"/>
  <c r="E536" i="8"/>
  <c r="E569" i="8" s="1"/>
  <c r="E1125" i="8" l="1"/>
  <c r="B1882" i="17"/>
  <c r="A1875" i="17"/>
  <c r="A1123" i="8"/>
  <c r="A1121" i="8"/>
  <c r="A1120" i="8"/>
  <c r="A1766" i="17"/>
  <c r="A1397" i="17"/>
  <c r="A1315" i="17"/>
  <c r="A1214" i="17"/>
  <c r="A239" i="17"/>
  <c r="A1073" i="8"/>
  <c r="A924" i="8"/>
  <c r="A745" i="8"/>
  <c r="A569" i="8"/>
  <c r="A159" i="8"/>
  <c r="A108" i="8"/>
  <c r="E1333" i="17"/>
  <c r="E1230" i="17"/>
  <c r="E1315" i="17" s="1"/>
  <c r="B1127" i="8" l="1"/>
  <c r="B1126" i="8"/>
  <c r="B1125" i="8"/>
  <c r="B1123" i="8"/>
  <c r="E922" i="8"/>
  <c r="E1739" i="17" l="1"/>
  <c r="E1766" i="17" s="1"/>
  <c r="E1346" i="17" l="1"/>
  <c r="E1397" i="17" s="1"/>
  <c r="E42" i="17"/>
  <c r="E46" i="17" l="1"/>
  <c r="E239" i="17" s="1"/>
  <c r="E1882" i="17" l="1"/>
  <c r="E1875" i="17"/>
  <c r="E1878" i="17"/>
  <c r="E1880" i="17"/>
  <c r="E1879" i="17"/>
  <c r="E1886" i="17" l="1"/>
  <c r="E7" i="5" s="1"/>
  <c r="E137" i="8"/>
  <c r="E159" i="8" s="1"/>
  <c r="E106" i="8"/>
  <c r="E92" i="8"/>
  <c r="E89" i="8"/>
  <c r="E108" i="8" l="1"/>
  <c r="E817" i="8"/>
  <c r="E780" i="8" l="1"/>
  <c r="E924" i="8" s="1"/>
  <c r="E1126" i="8" l="1"/>
  <c r="E1127" i="8" l="1"/>
  <c r="E1121" i="8" l="1"/>
  <c r="E1123" i="8"/>
  <c r="E1120" i="8" l="1"/>
  <c r="E1130" i="8" l="1"/>
  <c r="E5" i="5" s="1"/>
  <c r="E24" i="5" s="1"/>
  <c r="E26" i="5" l="1"/>
  <c r="E28" i="5" s="1"/>
</calcChain>
</file>

<file path=xl/sharedStrings.xml><?xml version="1.0" encoding="utf-8"?>
<sst xmlns="http://schemas.openxmlformats.org/spreadsheetml/2006/main" count="8033" uniqueCount="5087">
  <si>
    <t>SOBOSLIKARSKI I LIČILAČKI RADOVI</t>
  </si>
  <si>
    <t>RAZNI OBRTNIČKI RADOVI</t>
  </si>
  <si>
    <t>PRIPREMNI RADOVI</t>
  </si>
  <si>
    <t>KOLIČINA</t>
  </si>
  <si>
    <t>BR.</t>
  </si>
  <si>
    <t>UKUPNO BRAVARSKI RADOVI</t>
  </si>
  <si>
    <t>ZEMLJANI RADOVI</t>
  </si>
  <si>
    <t>UKUPNO ZEMLJANI RADOVI</t>
  </si>
  <si>
    <t>IZOLATERSKI RADOVI</t>
  </si>
  <si>
    <t>UKUPNO IZOLATERSKI RADOVI</t>
  </si>
  <si>
    <t>GRAĐEVINSKI RADOVI</t>
  </si>
  <si>
    <t>OBRTNIČKI RADOVI</t>
  </si>
  <si>
    <t>LIMARSKI RADOVI</t>
  </si>
  <si>
    <t>UKUPNO GRAĐEVINSKI RADOVI</t>
  </si>
  <si>
    <t>kuna</t>
  </si>
  <si>
    <t>GRAĐEVINA:</t>
  </si>
  <si>
    <t>INVESTITOR:</t>
  </si>
  <si>
    <t>PROJEKT:</t>
  </si>
  <si>
    <t>SADRŽAJ:</t>
  </si>
  <si>
    <t>BROJ PROJEKTA:</t>
  </si>
  <si>
    <t>GLAVNI PROJEKTANT:</t>
  </si>
  <si>
    <t>SADRŽAJ TROŠKOVNIKA</t>
  </si>
  <si>
    <t>I. GRUPE RADOVA</t>
  </si>
  <si>
    <t>II. REKAPITULACIJA RADOVA</t>
  </si>
  <si>
    <t>UKUPNO OBRTNIČKI RADOVI</t>
  </si>
  <si>
    <t>ČIŠĆENJE PARCELE</t>
  </si>
  <si>
    <t>25% PDV</t>
  </si>
  <si>
    <t>REKAPITULACIJA RADOVA</t>
  </si>
  <si>
    <t>m²</t>
  </si>
  <si>
    <t>m'</t>
  </si>
  <si>
    <t>kg</t>
  </si>
  <si>
    <t>Maja Stanić, dipl.ing.arh.</t>
  </si>
  <si>
    <t>kom</t>
  </si>
  <si>
    <t>VATROGASNI APARATI</t>
  </si>
  <si>
    <t>PODOPOLAGAČKI RADOVI</t>
  </si>
  <si>
    <t xml:space="preserve"> m²</t>
  </si>
  <si>
    <t xml:space="preserve">OPĆI UVJETI UZ TROŠKOVNIK </t>
  </si>
  <si>
    <t>REKAPITULACIJA GRAĐEVINSKIH RADOVA</t>
  </si>
  <si>
    <t>REKAPITULACIJA OBRTNIČKIH RADOVA</t>
  </si>
  <si>
    <t>IV. TROŠKOVNICI PO GRUPAMA RADOVA</t>
  </si>
  <si>
    <t>III. OPĆI UVJETI UZ TROŠKOVNIK</t>
  </si>
  <si>
    <t>I.</t>
  </si>
  <si>
    <r>
      <t>m</t>
    </r>
    <r>
      <rPr>
        <sz val="10"/>
        <rFont val="Calibri"/>
        <family val="2"/>
      </rPr>
      <t>²</t>
    </r>
  </si>
  <si>
    <t>kompl</t>
  </si>
  <si>
    <t>ZIDARSKI RADOVI</t>
  </si>
  <si>
    <t>ARMIRANO - BETONSKI RADOVI</t>
  </si>
  <si>
    <r>
      <t>m</t>
    </r>
    <r>
      <rPr>
        <sz val="10"/>
        <rFont val="Calibri"/>
        <family val="2"/>
      </rPr>
      <t>³</t>
    </r>
  </si>
  <si>
    <t>glatka oplata</t>
  </si>
  <si>
    <t>ARMATURA</t>
  </si>
  <si>
    <t>UKUPNO ZIDARSKI RADOVI</t>
  </si>
  <si>
    <r>
      <t xml:space="preserve"> m</t>
    </r>
    <r>
      <rPr>
        <sz val="10"/>
        <rFont val="Calibri"/>
        <family val="2"/>
      </rPr>
      <t>²</t>
    </r>
  </si>
  <si>
    <t>CIJEVNA SKELA I FASADERSKI RADOVI</t>
  </si>
  <si>
    <t>UKUPNO ARMIRANO - BETONSKI RADOVI</t>
  </si>
  <si>
    <t xml:space="preserve"> m'</t>
  </si>
  <si>
    <t>1.1.2.</t>
  </si>
  <si>
    <t>1.1.</t>
  </si>
  <si>
    <t>1.2.</t>
  </si>
  <si>
    <t>1.2.2.</t>
  </si>
  <si>
    <t>1.4.</t>
  </si>
  <si>
    <t>1.4.5.</t>
  </si>
  <si>
    <t>1.4.6.</t>
  </si>
  <si>
    <t>2.3.</t>
  </si>
  <si>
    <t>2.3.1.</t>
  </si>
  <si>
    <t>m</t>
  </si>
  <si>
    <t>1.1.3.</t>
  </si>
  <si>
    <t>1.1.4.</t>
  </si>
  <si>
    <t>1.1.5.</t>
  </si>
  <si>
    <t>1.1.6.</t>
  </si>
  <si>
    <t>1.3.</t>
  </si>
  <si>
    <t>AB STUBIŠTE</t>
  </si>
  <si>
    <t>beton C30/37</t>
  </si>
  <si>
    <t>1.4.8.</t>
  </si>
  <si>
    <t>1.4.7.</t>
  </si>
  <si>
    <t>1.4.9.</t>
  </si>
  <si>
    <t>1.4.10.</t>
  </si>
  <si>
    <t>1.5.</t>
  </si>
  <si>
    <t>1.6.</t>
  </si>
  <si>
    <t>1.7.</t>
  </si>
  <si>
    <t>1.6.1.</t>
  </si>
  <si>
    <t>1.6.2.</t>
  </si>
  <si>
    <t>2.1.</t>
  </si>
  <si>
    <t>2.2.</t>
  </si>
  <si>
    <t>OPŠAV NADOZIDA KROVA</t>
  </si>
  <si>
    <t>2.3.2.</t>
  </si>
  <si>
    <t>2.5.</t>
  </si>
  <si>
    <t>2.6.</t>
  </si>
  <si>
    <t>1.1.1.</t>
  </si>
  <si>
    <t>1.2.1.</t>
  </si>
  <si>
    <t>1.2.3.</t>
  </si>
  <si>
    <t>1.2.5.</t>
  </si>
  <si>
    <t>1.3.2.</t>
  </si>
  <si>
    <t>1.4.1.</t>
  </si>
  <si>
    <t>1.4.2.</t>
  </si>
  <si>
    <t>1.4.3.</t>
  </si>
  <si>
    <t>1.4.4.</t>
  </si>
  <si>
    <t>1.5.1.</t>
  </si>
  <si>
    <t>1.5.2.</t>
  </si>
  <si>
    <t>UKUPNO CIJEVNA SKELA I FASADERSKI RADOVI</t>
  </si>
  <si>
    <t>2.1.1.</t>
  </si>
  <si>
    <t>2.1.2.</t>
  </si>
  <si>
    <t>UKUPNO LIMARSKI RADOVI</t>
  </si>
  <si>
    <t>2.5.1.</t>
  </si>
  <si>
    <t>2.6.1.</t>
  </si>
  <si>
    <t>2.6.2.</t>
  </si>
  <si>
    <t>UKUPNO PODOPOLAGAČKI RADOVI</t>
  </si>
  <si>
    <t>UKUPNO SOBOSLIKARSKI I LIČILAČKI RADOVI</t>
  </si>
  <si>
    <t>UKUPNO RAZNI OBRTNIČKI RADOVI</t>
  </si>
  <si>
    <t>1.3.1.</t>
  </si>
  <si>
    <t>1.3.3.</t>
  </si>
  <si>
    <t>1.3.4.</t>
  </si>
  <si>
    <t>1.7.1.</t>
  </si>
  <si>
    <t>1.7.2.</t>
  </si>
  <si>
    <t>ELEKTROINSTALACIJE</t>
  </si>
  <si>
    <t>SUSTAV ZA DOJAVU POŽARA</t>
  </si>
  <si>
    <t>STROJARSKE INSTALACIJE</t>
  </si>
  <si>
    <t>HIDROINSTALACIJE</t>
  </si>
  <si>
    <t>SPRINKLER INSTALACIJE</t>
  </si>
  <si>
    <t>komplet</t>
  </si>
  <si>
    <t>PRIPREMA GRADILIŠTA</t>
  </si>
  <si>
    <t>IZVEDBA PROBNOG POLJA</t>
  </si>
  <si>
    <t>UKUPNO RADOVI TEMELJENJA</t>
  </si>
  <si>
    <r>
      <t>m</t>
    </r>
    <r>
      <rPr>
        <sz val="10"/>
        <rFont val="Arial"/>
        <family val="2"/>
      </rPr>
      <t>'</t>
    </r>
  </si>
  <si>
    <t>ŠLJUNČANI STUPNJACI D=800,0 mm</t>
  </si>
  <si>
    <t>ISPITIVANJE POBOLJŠANJA TLA</t>
  </si>
  <si>
    <t>RADOVI TEMELJENJA</t>
  </si>
  <si>
    <r>
      <t xml:space="preserve">OPIS STAVKE                                                                           </t>
    </r>
    <r>
      <rPr>
        <b/>
        <sz val="9"/>
        <rFont val="Arial Narrow"/>
        <family val="2"/>
      </rPr>
      <t xml:space="preserve"> JED.MJERA</t>
    </r>
  </si>
  <si>
    <r>
      <rPr>
        <b/>
        <sz val="9"/>
        <rFont val="Arial Narrow"/>
        <family val="2"/>
      </rPr>
      <t>UKUPNA CIJENA</t>
    </r>
    <r>
      <rPr>
        <sz val="9"/>
        <rFont val="Arial Narrow"/>
        <family val="2"/>
      </rPr>
      <t xml:space="preserve">           bez PDV-a </t>
    </r>
  </si>
  <si>
    <r>
      <rPr>
        <b/>
        <sz val="9"/>
        <rFont val="Arial Narrow"/>
        <family val="2"/>
      </rPr>
      <t>JED. CIJENA</t>
    </r>
    <r>
      <rPr>
        <sz val="9"/>
        <rFont val="Arial Narrow"/>
        <family val="2"/>
      </rPr>
      <t xml:space="preserve">                bez PDV-a </t>
    </r>
  </si>
  <si>
    <t xml:space="preserve"> </t>
  </si>
  <si>
    <t>ZAŠTITNI BETON</t>
  </si>
  <si>
    <t>PODLOŽNI  BETON</t>
  </si>
  <si>
    <t>TEMELJNA PLOČA SUTERENA</t>
  </si>
  <si>
    <t xml:space="preserve">AB STUPOVI </t>
  </si>
  <si>
    <t xml:space="preserve">AB GREDE </t>
  </si>
  <si>
    <t>ARMIRAČKI RADOVI</t>
  </si>
  <si>
    <t>ČELIČNA KONSTRUKCIJA</t>
  </si>
  <si>
    <t>SEKUNDARNA ČELIČNA KONSTRUKCIJA</t>
  </si>
  <si>
    <t>TRAPEZNI LIM KROVA DVORANE</t>
  </si>
  <si>
    <t>1.9.</t>
  </si>
  <si>
    <t>1.9.1.</t>
  </si>
  <si>
    <t>1.9.2.</t>
  </si>
  <si>
    <t>1.9.3.</t>
  </si>
  <si>
    <t>1.8.</t>
  </si>
  <si>
    <t>Sav materijal mora odgovarati važećim standardima.</t>
  </si>
  <si>
    <t>ŽBUKANJE</t>
  </si>
  <si>
    <t>OBRADA ARMIRANOBETONSKIH ZIDOVA</t>
  </si>
  <si>
    <t>KROVNA HIDROIZOLACIJA</t>
  </si>
  <si>
    <t>TOPLINSKA I ZVUČNE IZOLACIJE</t>
  </si>
  <si>
    <t>HIDROIZOLACIJE OD SINTETIČKE MEMBRANE A BAZI PVC-a i TPO-a</t>
  </si>
  <si>
    <t>UKUPNO ČELIČNA KONSTRUKCIJA</t>
  </si>
  <si>
    <t>XPS ploče (33 kg/m3), d=8 cm</t>
  </si>
  <si>
    <t>PE folija (1000 kg/m3), d=0,02 cm</t>
  </si>
  <si>
    <t>ekspandirani polistiren- EPS-T (15 kg/m3), d=2 cm</t>
  </si>
  <si>
    <t>1.7.3.</t>
  </si>
  <si>
    <t>1.7.4.</t>
  </si>
  <si>
    <t>1.7.5.</t>
  </si>
  <si>
    <t>1.7.6.</t>
  </si>
  <si>
    <t>SUSTAV ZELENOG KROVA DVORANE</t>
  </si>
  <si>
    <t>Izvode se slojevi:</t>
  </si>
  <si>
    <t>FASADNA SKELA</t>
  </si>
  <si>
    <t>1.8.1.</t>
  </si>
  <si>
    <t>1.8.2.</t>
  </si>
  <si>
    <t>1.8.3.</t>
  </si>
  <si>
    <t>OPŠAV SPOJA FASADNIH SUSTAVA</t>
  </si>
  <si>
    <t>I. GIMNAZIJA U OSIJEKU</t>
  </si>
  <si>
    <t>OSJEČKO-BARANJSKA ŽUPANIJA</t>
  </si>
  <si>
    <t>IZVEDBENI PROJEKT</t>
  </si>
  <si>
    <t>Trg Ante Starčevića 2, 31000 Osijek</t>
  </si>
  <si>
    <t>k.č. 9121/23 k.o. Osijek</t>
  </si>
  <si>
    <t>18-12-IZP</t>
  </si>
  <si>
    <t>ČELIČNI REŠETKASTI NOSAČ</t>
  </si>
  <si>
    <t>ALUMINIJSKA BRAVARIJA</t>
  </si>
  <si>
    <t>UKUPNO ALUMINIJSKA BRAVARIJA</t>
  </si>
  <si>
    <t>2.4.</t>
  </si>
  <si>
    <t>VRATA</t>
  </si>
  <si>
    <t xml:space="preserve"> TIPOVI OSTAKLJENJA</t>
  </si>
  <si>
    <t>TOPLINSKA IZOLATIVNOST</t>
  </si>
  <si>
    <t>POVRŠINSKA ZAŠTITA</t>
  </si>
  <si>
    <t>UGRADNJA</t>
  </si>
  <si>
    <t>KLIZNA VRATA UNUTAR OGRADE PODESTA DVORANE</t>
  </si>
  <si>
    <t>AKUSTIČNE OBLOGE</t>
  </si>
  <si>
    <t>UKUPNO AKUSTIČNE OBLOGE</t>
  </si>
  <si>
    <t>2.4.1.</t>
  </si>
  <si>
    <t>VIŠENAMJENSKA SPORTSKA PODNA OBLOGA</t>
  </si>
  <si>
    <t xml:space="preserve">TROŠKOVNIK RADOVA </t>
  </si>
  <si>
    <t>1.2.6.</t>
  </si>
  <si>
    <t>PROCJEDNI SLOJ ŠLJUNKA IZNAD DRENAŽNE CIJEVI</t>
  </si>
  <si>
    <t>RAZDJELNI SLOJ</t>
  </si>
  <si>
    <t>MLAZNO INJEKTIRANI STUPNJACI D=600,0 mm</t>
  </si>
  <si>
    <t>jalovo bušenje u tlu</t>
  </si>
  <si>
    <t>bušenje s mlaznim injektiranjem</t>
  </si>
  <si>
    <t>BETON / CEMENT / AGREGAT</t>
  </si>
  <si>
    <t>IZVOĐENJE BETONSKIH RADOVA</t>
  </si>
  <si>
    <t>KONTROLNI POSTUPCI KOD UGRADNJE BETONA</t>
  </si>
  <si>
    <t>OPLATE</t>
  </si>
  <si>
    <t>AB MEĐUKATNE PLOČE GRAĐEVINE</t>
  </si>
  <si>
    <t>AB KROVNA PLOČE GRAĐEVINE</t>
  </si>
  <si>
    <t xml:space="preserve">AB NADTEMELJNI ZIDOVI </t>
  </si>
  <si>
    <t>oplata</t>
  </si>
  <si>
    <t>AB VANJSKI ZIDOVI PREMA TLU</t>
  </si>
  <si>
    <t>beton C30/37, XC2</t>
  </si>
  <si>
    <t>beton C30/37, XC1</t>
  </si>
  <si>
    <t>AB ZIDOVI VODOSPREME</t>
  </si>
  <si>
    <t>beton C30/37, XC4</t>
  </si>
  <si>
    <t>1.4.11.</t>
  </si>
  <si>
    <t>AB GREDE GIMNASTIČKE DVORANE</t>
  </si>
  <si>
    <r>
      <t xml:space="preserve">zid debljine </t>
    </r>
    <r>
      <rPr>
        <b/>
        <sz val="10"/>
        <rFont val="Arial Narrow"/>
        <family val="2"/>
      </rPr>
      <t>25 cm</t>
    </r>
    <r>
      <rPr>
        <sz val="10"/>
        <rFont val="Arial Narrow"/>
        <family val="2"/>
        <charset val="238"/>
      </rPr>
      <t>, beton C30/37, XC2</t>
    </r>
  </si>
  <si>
    <r>
      <t xml:space="preserve">zid debljine </t>
    </r>
    <r>
      <rPr>
        <b/>
        <sz val="10"/>
        <rFont val="Arial Narrow"/>
        <family val="2"/>
      </rPr>
      <t>30 cm</t>
    </r>
    <r>
      <rPr>
        <sz val="10"/>
        <rFont val="Arial Narrow"/>
        <family val="2"/>
        <charset val="238"/>
      </rPr>
      <t>, beton C30/37, XC2</t>
    </r>
  </si>
  <si>
    <r>
      <t xml:space="preserve">zid debljine </t>
    </r>
    <r>
      <rPr>
        <b/>
        <sz val="10"/>
        <rFont val="Arial Narrow"/>
        <family val="2"/>
      </rPr>
      <t>35 cm</t>
    </r>
    <r>
      <rPr>
        <sz val="10"/>
        <rFont val="Arial Narrow"/>
        <family val="2"/>
        <charset val="238"/>
      </rPr>
      <t>, beton C30/37, XC2</t>
    </r>
  </si>
  <si>
    <r>
      <t xml:space="preserve">zid debljine </t>
    </r>
    <r>
      <rPr>
        <b/>
        <sz val="10"/>
        <rFont val="Arial Narrow"/>
        <family val="2"/>
      </rPr>
      <t>40 cm</t>
    </r>
    <r>
      <rPr>
        <sz val="10"/>
        <rFont val="Arial Narrow"/>
        <family val="2"/>
        <charset val="238"/>
      </rPr>
      <t>, beton C30/37, XC2</t>
    </r>
  </si>
  <si>
    <r>
      <t xml:space="preserve">zid debljine </t>
    </r>
    <r>
      <rPr>
        <b/>
        <sz val="10"/>
        <rFont val="Arial Narrow"/>
        <family val="2"/>
      </rPr>
      <t>20 cm</t>
    </r>
    <r>
      <rPr>
        <sz val="10"/>
        <rFont val="Arial Narrow"/>
        <family val="2"/>
        <charset val="238"/>
      </rPr>
      <t>, beton C30/37, XC1</t>
    </r>
  </si>
  <si>
    <r>
      <t xml:space="preserve">zid debljine </t>
    </r>
    <r>
      <rPr>
        <b/>
        <sz val="10"/>
        <rFont val="Arial Narrow"/>
        <family val="2"/>
      </rPr>
      <t>25 cm</t>
    </r>
    <r>
      <rPr>
        <sz val="10"/>
        <rFont val="Arial Narrow"/>
        <family val="2"/>
        <charset val="238"/>
      </rPr>
      <t>, beton C30/37, XC1</t>
    </r>
  </si>
  <si>
    <r>
      <t>zid debljine</t>
    </r>
    <r>
      <rPr>
        <b/>
        <sz val="10"/>
        <rFont val="Arial Narrow"/>
        <family val="2"/>
      </rPr>
      <t xml:space="preserve"> 30 cm</t>
    </r>
    <r>
      <rPr>
        <sz val="10"/>
        <rFont val="Arial Narrow"/>
        <family val="2"/>
        <charset val="238"/>
      </rPr>
      <t>, beton C30/37, XC1</t>
    </r>
  </si>
  <si>
    <r>
      <t xml:space="preserve">zid debljine </t>
    </r>
    <r>
      <rPr>
        <b/>
        <sz val="10"/>
        <rFont val="Arial Narrow"/>
        <family val="2"/>
      </rPr>
      <t>40 cm</t>
    </r>
    <r>
      <rPr>
        <sz val="10"/>
        <rFont val="Arial Narrow"/>
        <family val="2"/>
        <charset val="238"/>
      </rPr>
      <t>, beton C30/37, XC1</t>
    </r>
  </si>
  <si>
    <t xml:space="preserve">AB VANJSKI ZIDOVI </t>
  </si>
  <si>
    <t xml:space="preserve">AB UNUTARNJI ZIDOVI </t>
  </si>
  <si>
    <t>1.4.12.</t>
  </si>
  <si>
    <t>1.4.13.</t>
  </si>
  <si>
    <t>1.4.14.</t>
  </si>
  <si>
    <t>1.4.15.</t>
  </si>
  <si>
    <t>1.4.16.</t>
  </si>
  <si>
    <t>AB KOSE PLOČE STUBIŠTA/TRIBINA</t>
  </si>
  <si>
    <t>1.4.17.</t>
  </si>
  <si>
    <t>AB PARAPETNI ZID KROVA</t>
  </si>
  <si>
    <t>ZIDANJE PARAPETNIH ZIDOVA KROVNIH KUPOLA</t>
  </si>
  <si>
    <t xml:space="preserve">OPLATA ZA PRODORE </t>
  </si>
  <si>
    <t>1.4.19.</t>
  </si>
  <si>
    <t xml:space="preserve">NAKNADNO IZVOĐENJE PRODORA </t>
  </si>
  <si>
    <t>JEDINIČNA CIJENA</t>
  </si>
  <si>
    <t>1.4.20.</t>
  </si>
  <si>
    <t>1.5.3.</t>
  </si>
  <si>
    <t>1.5.4.</t>
  </si>
  <si>
    <t xml:space="preserve">VANJSKI V STUPOVI </t>
  </si>
  <si>
    <t>1.5.5.</t>
  </si>
  <si>
    <t>UNUTARNJI STUPOVI PRIZEMLJA</t>
  </si>
  <si>
    <t>UGRADNJA ARMATURE</t>
  </si>
  <si>
    <t>dim. 160x160xh170cm</t>
  </si>
  <si>
    <t>dim. 290x230xh170cm</t>
  </si>
  <si>
    <t>dim. 160x640xh170cm</t>
  </si>
  <si>
    <t>dim. 190x190xh225cm</t>
  </si>
  <si>
    <t>dim. 160x205xh170cm</t>
  </si>
  <si>
    <t>dim. 160x340xh170cm (sa otvorom za vrata)</t>
  </si>
  <si>
    <t>dim. 140x140xh25cm</t>
  </si>
  <si>
    <t>1.6.3.</t>
  </si>
  <si>
    <t>1.6.4.</t>
  </si>
  <si>
    <t>OBRADA ARMIRANOBETONSKIH STROPOVA</t>
  </si>
  <si>
    <t>1.6.5.</t>
  </si>
  <si>
    <t>UNUTARNJA ŽBUKA STROPA VODOSPREME I SPRINKLER STANICE</t>
  </si>
  <si>
    <t>1.6.6.</t>
  </si>
  <si>
    <t xml:space="preserve">debljine 7cm, predviđen za postavu sportske elastične obloge (sportska i gimnastička dvorana) </t>
  </si>
  <si>
    <t>debljine 6cm, predviđen za postavu "cementnog terazza" (ulazni hol, pvn, hodnici)</t>
  </si>
  <si>
    <t>CEMENTNI ESTRIH - UNUTARNJI</t>
  </si>
  <si>
    <t>1.6.7.</t>
  </si>
  <si>
    <t>CEMENTNI ESTRIH - VANJSKI</t>
  </si>
  <si>
    <t>debljine 7cm, predviđen za postavu na ravni krov (iznad ploče 1. kata)</t>
  </si>
  <si>
    <t>1.6.8.</t>
  </si>
  <si>
    <t xml:space="preserve">BETONSKI PRAG </t>
  </si>
  <si>
    <t>POŽARNA BRTVLJENJA</t>
  </si>
  <si>
    <t>HIDROIZOLACIJA ISPOD TEMELJNE PLOČE</t>
  </si>
  <si>
    <t>ispod temeljne ploče suterena</t>
  </si>
  <si>
    <t>ispod temeljne ploče prizemlja</t>
  </si>
  <si>
    <t>HIDROIZOLACIJA ZIDOVA U TLU</t>
  </si>
  <si>
    <t>trijem ulaznog trga</t>
  </si>
  <si>
    <t>HIDROIZOLACIJA RAVNOG KROVA 1. KATA I NADOZIDA KROVA</t>
  </si>
  <si>
    <r>
      <t xml:space="preserve"> m</t>
    </r>
    <r>
      <rPr>
        <sz val="10"/>
        <rFont val="Arial"/>
        <family val="2"/>
      </rPr>
      <t>'</t>
    </r>
  </si>
  <si>
    <t>hidroizolacijska FPO membrana</t>
  </si>
  <si>
    <t>geotekstil</t>
  </si>
  <si>
    <t>tvornički kaširani limeni detalj učvršćenja gornjeg ruba hidroizolacije</t>
  </si>
  <si>
    <r>
      <t xml:space="preserve"> m</t>
    </r>
    <r>
      <rPr>
        <sz val="10"/>
        <rFont val="Calibri"/>
        <family val="2"/>
      </rPr>
      <t>³</t>
    </r>
  </si>
  <si>
    <t xml:space="preserve">TOPLINSKA IZOLACIJA PODA NA TLU - SUTEREN </t>
  </si>
  <si>
    <t>1.7.7.</t>
  </si>
  <si>
    <t>XPS ploče (33 kg/m3), d=10 cm</t>
  </si>
  <si>
    <t>1.7.8.</t>
  </si>
  <si>
    <t>TOPLINSKA IZOLACIJA PODA NA TLU - PRIZEMLJE</t>
  </si>
  <si>
    <t>ekspandirani polistiren - EPS-T (15 kg/m3), d=2 cm</t>
  </si>
  <si>
    <t>TOPLINSKA IZOLACIJA PODA NA TLU - SUTEREN/PRIZEMLJE</t>
  </si>
  <si>
    <t>1.7.9.</t>
  </si>
  <si>
    <t>XPS ploče d=15 cm</t>
  </si>
  <si>
    <t xml:space="preserve"> PEHD čepasta folija</t>
  </si>
  <si>
    <t xml:space="preserve">TOPLINSKA IZOLACIJA ZIDA PREMA TLU </t>
  </si>
  <si>
    <t>1.7.10.</t>
  </si>
  <si>
    <t>TOPLINSKA IZOLACIJA ZIDA PREMA NEGRIJANIM PROSTORIMA</t>
  </si>
  <si>
    <t>troslojne ploče d=8 cm</t>
  </si>
  <si>
    <t>TOPLINSKA IZOLACIJA STROPA PREMA NEGRIJANIM PROSTORIMA</t>
  </si>
  <si>
    <t>troslojne ploče d=6 cm</t>
  </si>
  <si>
    <t>1.7.11.</t>
  </si>
  <si>
    <t>TOPLINSKA IZOLACIJA DILATACIJA</t>
  </si>
  <si>
    <t>1.7.12.</t>
  </si>
  <si>
    <t>TOPLINSKA IZOLACIJA PLIVAJUĆEG PODA 1. KATA</t>
  </si>
  <si>
    <t>EPS ploče (33 kg/m3), d= 2 cm</t>
  </si>
  <si>
    <t>TOPLINSKA IZOLACIJA PLIVAJUĆEG PODA PRIZEMLJA</t>
  </si>
  <si>
    <t>1.7.13.</t>
  </si>
  <si>
    <t>1.7.14.</t>
  </si>
  <si>
    <t>1.7.15.</t>
  </si>
  <si>
    <t>TOPLINSKA IZOLACIJA RAVNOG KROVA</t>
  </si>
  <si>
    <t>XPS ploče (33 kg/m3), d=20 cm</t>
  </si>
  <si>
    <t>aluminizirana ojačana polietilenska parna brana</t>
  </si>
  <si>
    <t>1.7.16.</t>
  </si>
  <si>
    <t>TOPLINSKA IZOLACIJA NADOZIDA RAVNOG KROVA</t>
  </si>
  <si>
    <t>XPS ploče (33 kg/m3), d=5 cm</t>
  </si>
  <si>
    <t xml:space="preserve"> ploče tvrde mineralne vune (30 kg/m²) d= 20cm</t>
  </si>
  <si>
    <t xml:space="preserve"> ploče tvrde mineralne vune (30 kg/m²) d= 5cm</t>
  </si>
  <si>
    <t>1.7.17.</t>
  </si>
  <si>
    <t xml:space="preserve">TOPLINSKA IZOLACIJA RAVNOG PROHODNOG KROVA </t>
  </si>
  <si>
    <t>XPS ploče (33 kg/m3), d=12 cm</t>
  </si>
  <si>
    <t>zaštitna membrana</t>
  </si>
  <si>
    <t>VENTILIRANA OBLOGA VLAKNOCEMENTNIM PLOČAMA</t>
  </si>
  <si>
    <t>OBLOGA PREFABRICIRANIM AB PLOČAMA</t>
  </si>
  <si>
    <t>VENTILIRANA OBLOGA FASADNOM OPEKOM</t>
  </si>
  <si>
    <t>1.8.4.</t>
  </si>
  <si>
    <t>1.8.5.</t>
  </si>
  <si>
    <t>FASADNI ETICS SUSTAV</t>
  </si>
  <si>
    <t>1.9.4.</t>
  </si>
  <si>
    <t>1.9.5.</t>
  </si>
  <si>
    <t>OPŠAVI PRODORA INSTALACIJA</t>
  </si>
  <si>
    <t>NAKNADNO ZATVARANJE BETONOM</t>
  </si>
  <si>
    <t>1.9.6.</t>
  </si>
  <si>
    <t>TEMELJNA PLOČA I TEMELJNE TRAKE PRIZEMLJA</t>
  </si>
  <si>
    <t>aluminizirana ojačana polietilenska parna brana (diže se 20 cm na zid)</t>
  </si>
  <si>
    <t>PE folija (1000 kg/m3), d=0,02 cm (diže se 10cm na zid)</t>
  </si>
  <si>
    <t>XPS ploče d= 5 cm (temelji)</t>
  </si>
  <si>
    <t xml:space="preserve">HIDROIZOLACIJA VODOSPREME </t>
  </si>
  <si>
    <t>šipke</t>
  </si>
  <si>
    <t>mreže</t>
  </si>
  <si>
    <t>SUHOMONTAŽNI RADOVI</t>
  </si>
  <si>
    <t>UKUPNO SUHOMONTAŽNI RADOVI</t>
  </si>
  <si>
    <t>2.4.2.</t>
  </si>
  <si>
    <t>2.7.</t>
  </si>
  <si>
    <t>STOLARSKI RADOVI</t>
  </si>
  <si>
    <t>2.7.1.</t>
  </si>
  <si>
    <t>UKUPNO STOLARSKI RADOVI</t>
  </si>
  <si>
    <t>2.8.</t>
  </si>
  <si>
    <t>2.8.2.</t>
  </si>
  <si>
    <t>2.9.</t>
  </si>
  <si>
    <t>DIZALO</t>
  </si>
  <si>
    <t>DIZALO I PODIZNA PLATFORMA</t>
  </si>
  <si>
    <t>UKUPNO DIZALO I PODIZNA PLATFORMA</t>
  </si>
  <si>
    <t>2.9.1.</t>
  </si>
  <si>
    <t>2.9.2.</t>
  </si>
  <si>
    <t>MONTAŽNI ZIDOVI I ZIDNE OBLOGE</t>
  </si>
  <si>
    <t>SPUŠTENI STROPOVI</t>
  </si>
  <si>
    <t>DILATACIJE</t>
  </si>
  <si>
    <t>OBRADA SPOJEVA</t>
  </si>
  <si>
    <t>PREGRADNI ZID DEBLJINE 12,5CM</t>
  </si>
  <si>
    <t>OBLOGA DEBLJINE 10CM</t>
  </si>
  <si>
    <t>2.3.3.</t>
  </si>
  <si>
    <t>OBLOGA DEBLJINE 20CM</t>
  </si>
  <si>
    <t>2.3.4.</t>
  </si>
  <si>
    <t>OBLOGA INSTALACIONIH VERTIKALA</t>
  </si>
  <si>
    <t>visina obloge do stropa (350-400cm)</t>
  </si>
  <si>
    <t>2.3.5.</t>
  </si>
  <si>
    <t>OBLOGA OTVORA KROVNIH KUPOLA</t>
  </si>
  <si>
    <t>2.3.6.</t>
  </si>
  <si>
    <t>SPUŠTENI STROP</t>
  </si>
  <si>
    <t>REVIZIONA VRATAŠCA</t>
  </si>
  <si>
    <t>dimenzije 50x50cm</t>
  </si>
  <si>
    <t>dimenzije 50x50cm - impregnirane ploče</t>
  </si>
  <si>
    <t>OBLOGA ČELIČNE KONSTRUKCIJE OGRADE STUBIŠTA</t>
  </si>
  <si>
    <t>SPUŠTENI STROP - IMPREGNIRANE PLOČE</t>
  </si>
  <si>
    <t>2.3.8.</t>
  </si>
  <si>
    <t>2.3.7.</t>
  </si>
  <si>
    <t>2.3.10.</t>
  </si>
  <si>
    <t>2.3.9.</t>
  </si>
  <si>
    <t>SPUŠTENI STROP - PERFORIRANE AKUSTIČNE PLOČE</t>
  </si>
  <si>
    <t>2.3.12.</t>
  </si>
  <si>
    <t>OBLOGA PROTUPOŽARNIM PLOČAMA</t>
  </si>
  <si>
    <t>2.3.13.</t>
  </si>
  <si>
    <t>2.5.2.</t>
  </si>
  <si>
    <t>EPOKSIDNI POD</t>
  </si>
  <si>
    <t>2.5.3.</t>
  </si>
  <si>
    <t>SOKL SPORTSKE PODNE OBLOGE</t>
  </si>
  <si>
    <t>2.5.4.</t>
  </si>
  <si>
    <t>PROTUPRAŠNI PREMAZ</t>
  </si>
  <si>
    <t>2.5.5.</t>
  </si>
  <si>
    <t>CEMENTNI TERAZZO</t>
  </si>
  <si>
    <t>2.5.6.</t>
  </si>
  <si>
    <t>DEKORATIVNI CEMENTNI PREMAZ</t>
  </si>
  <si>
    <t>2.5.7.</t>
  </si>
  <si>
    <t>KAUČUK PODNA OBLOGA - UČIONICE I KABINETI 1. KATA</t>
  </si>
  <si>
    <t>PARKET</t>
  </si>
  <si>
    <t>2.5.8.</t>
  </si>
  <si>
    <t>PARKET - PRAG ULAZA U UČIONICE</t>
  </si>
  <si>
    <t>2.5.9.</t>
  </si>
  <si>
    <t>PROTUKLIZNA LAJSNA - STUBIŠTE</t>
  </si>
  <si>
    <t>OSTAKLJENA OGRADA PODESTA DVORANE</t>
  </si>
  <si>
    <t xml:space="preserve">OSTAKLJENA OGRADA </t>
  </si>
  <si>
    <t>2.1.3.</t>
  </si>
  <si>
    <t>staklena ograda S02 - ispred stubišta dvorane</t>
  </si>
  <si>
    <t>staklena ograda S03 - pored dizala</t>
  </si>
  <si>
    <t>2.1.4.</t>
  </si>
  <si>
    <t>OSTAKLJENA OGRADA TRIBINA</t>
  </si>
  <si>
    <t>2.1.5.</t>
  </si>
  <si>
    <t>ČELIČNA OGRADA STUBIŠTA</t>
  </si>
  <si>
    <t>2.1.6.</t>
  </si>
  <si>
    <t>SVJETLOSNE KUPOLE</t>
  </si>
  <si>
    <t>ČELIČNA POTKONSTRUKCIJA KLIMA KOMORA</t>
  </si>
  <si>
    <t>2.3.14.</t>
  </si>
  <si>
    <t>čelični nosač 585x204x57cm (1 komplet)</t>
  </si>
  <si>
    <t>čelični nosač 505x133x57cm (1 komplet)</t>
  </si>
  <si>
    <t>čelični nosač 515x133x57cm (1 komplet)</t>
  </si>
  <si>
    <t>čelični nosač 545x174x57cm (2 kompleta)</t>
  </si>
  <si>
    <t>ČELIČNA POTKONSTRUKCIJA ROOFTOP-a</t>
  </si>
  <si>
    <t>čelični nosač 380x309x145cm (2 kompleta)</t>
  </si>
  <si>
    <t>OTIRAČ VJETROBRANA</t>
  </si>
  <si>
    <t>2.1.7.</t>
  </si>
  <si>
    <t>ČELIČNI RUKOHVAT GLAVNOG STUBIŠTA</t>
  </si>
  <si>
    <t>ČELIČNI RUKOHVAT STUBIŠTA</t>
  </si>
  <si>
    <t>STAKLENE PREGRADNE STIJENE</t>
  </si>
  <si>
    <t>2.8.1</t>
  </si>
  <si>
    <t>DEKORATIVNE NALJEPNICE STAKLENE STIJENE</t>
  </si>
  <si>
    <t>2.3.15.</t>
  </si>
  <si>
    <t>OTVORI ZA ROLO - ZAŠTITA OD SUNCA</t>
  </si>
  <si>
    <t>UNUTARNJI ROLO ZASTOR ZA VELIKE OTVORE</t>
  </si>
  <si>
    <t>ČELIČNE I STAKLENE OGRADE</t>
  </si>
  <si>
    <t>profili</t>
  </si>
  <si>
    <t>ograda</t>
  </si>
  <si>
    <t>2.1.11.</t>
  </si>
  <si>
    <t>PROZORSKE STIJENE</t>
  </si>
  <si>
    <t>VRATA (bez termičkog mosta)</t>
  </si>
  <si>
    <t>Izvođač bravarskih stavki na objektu ima slijedeće obveze:</t>
  </si>
  <si>
    <t>Ukupna cijena uključuje:</t>
  </si>
  <si>
    <t>RADIONIČKA DOKUMENTACIJA</t>
  </si>
  <si>
    <t>MATERIJALI</t>
  </si>
  <si>
    <t>PROZORSKA STIJENA</t>
  </si>
  <si>
    <t xml:space="preserve">Poz.1 dim. 240 x 60 cm </t>
  </si>
  <si>
    <t xml:space="preserve">Poz.4 dim. 220 x 60 cm </t>
  </si>
  <si>
    <t xml:space="preserve">Poz.2 dim. 302 x 60 cm </t>
  </si>
  <si>
    <t xml:space="preserve">Poz.3 dim. 300 x 60 cm </t>
  </si>
  <si>
    <t xml:space="preserve">Poz.5 dim. 225 x 160 cm </t>
  </si>
  <si>
    <t xml:space="preserve">Poz.7 dim. 225 x 160 cm </t>
  </si>
  <si>
    <t xml:space="preserve">Poz.13 dim. 250 x 165 cm </t>
  </si>
  <si>
    <t xml:space="preserve">Poz.14 dim. 254 x 165 cm </t>
  </si>
  <si>
    <t xml:space="preserve">Poz.15 dim. 272 x 165 cm </t>
  </si>
  <si>
    <t xml:space="preserve">Poz.16 dim. 242 x 165 cm </t>
  </si>
  <si>
    <t xml:space="preserve">Poz.17 dim. 250 x 165 cm </t>
  </si>
  <si>
    <t xml:space="preserve">Poz.18 dim. 250 x 165 cm </t>
  </si>
  <si>
    <t xml:space="preserve">Poz.19 dim. 254 x 165 cm </t>
  </si>
  <si>
    <t xml:space="preserve">Poz.20 dim. 234 x 165 cm </t>
  </si>
  <si>
    <t xml:space="preserve">Poz.21 dim. 234 x 165 cm </t>
  </si>
  <si>
    <t xml:space="preserve">Poz.27 dim. 200 x 160 cm </t>
  </si>
  <si>
    <t xml:space="preserve">Poz.45 dim. 260 x 113 cm </t>
  </si>
  <si>
    <t xml:space="preserve">Poz.6 dim. 350 x 160 cm </t>
  </si>
  <si>
    <t xml:space="preserve">Poz.8 dim. 442 x 165 cm </t>
  </si>
  <si>
    <t>JEDNOKRILNI PROZOR</t>
  </si>
  <si>
    <t xml:space="preserve">Poz.26 dim. 530 x 160 cm </t>
  </si>
  <si>
    <t>PROZORSKA STIJENA - TEHNIČKA ETAŽA</t>
  </si>
  <si>
    <t>PROZORSKA STIJENA - DRVO-ALUMINIJ</t>
  </si>
  <si>
    <t xml:space="preserve">Poz.S1 dim. 378 x 255 cm </t>
  </si>
  <si>
    <t xml:space="preserve">Poz.S2 dim. 408 x 538 cm </t>
  </si>
  <si>
    <t xml:space="preserve">Poz.S3 dim. 695 x 538 cm </t>
  </si>
  <si>
    <t xml:space="preserve">Poz.S4 dim. 695 x 538 cm </t>
  </si>
  <si>
    <t xml:space="preserve">Poz.S5 dim. 695 x 538 cm </t>
  </si>
  <si>
    <t xml:space="preserve">Poz.S6 dim. 695 x 538 cm </t>
  </si>
  <si>
    <t xml:space="preserve">Poz.S7 dim. 660 x 283 cm </t>
  </si>
  <si>
    <t>UNUTARNJI STUPOVI I GREDE PRIZEMLJA</t>
  </si>
  <si>
    <t>KROV KOTLOVNICE</t>
  </si>
  <si>
    <t>1.5.6.</t>
  </si>
  <si>
    <t>1.5.7.</t>
  </si>
  <si>
    <t>ČELIČNO STUBIŠTE ZA IZLAZ NA KROV</t>
  </si>
  <si>
    <t>1.5.8.</t>
  </si>
  <si>
    <t>1.5.9.</t>
  </si>
  <si>
    <t>IZVEDBA IZLAZA VENTILACIONIH KANALA</t>
  </si>
  <si>
    <r>
      <t xml:space="preserve">Dimenzija raster i način otvaranja vidljiv je iz shema. – </t>
    </r>
    <r>
      <rPr>
        <b/>
        <sz val="10"/>
        <rFont val="Arial Narrow"/>
        <family val="2"/>
      </rPr>
      <t>Poz. V1</t>
    </r>
  </si>
  <si>
    <t>Karakteristike : Ug≤1,1 W/m2K, low-e</t>
  </si>
  <si>
    <r>
      <t xml:space="preserve">Dimenzija raster i način otvaranja vidljiv je iz shema. </t>
    </r>
    <r>
      <rPr>
        <b/>
        <sz val="10"/>
        <rFont val="Arial Narrow"/>
        <family val="2"/>
      </rPr>
      <t>– Poz. V2, V7</t>
    </r>
  </si>
  <si>
    <t>Poz.V2 dim. građevinskog otvora 105 x 220 cm, lijeva</t>
  </si>
  <si>
    <t>Poz.V7 dim. građevinskog otvora 105 x 220 cm, lijeva</t>
  </si>
  <si>
    <t>Poz.V3 dim. građevinskog otvora 190 x 220 cm</t>
  </si>
  <si>
    <r>
      <t xml:space="preserve">Dimenzija raster i način otvaranja vidljiv je iz shema. – </t>
    </r>
    <r>
      <rPr>
        <b/>
        <sz val="10"/>
        <rFont val="Arial Narrow"/>
        <family val="2"/>
      </rPr>
      <t>Poz. V3</t>
    </r>
  </si>
  <si>
    <r>
      <t xml:space="preserve">Dimenzija raster i način otvaranja vidljiv je iz shema. – </t>
    </r>
    <r>
      <rPr>
        <b/>
        <sz val="10"/>
        <rFont val="Arial Narrow"/>
        <family val="2"/>
      </rPr>
      <t>Poz. V3a</t>
    </r>
  </si>
  <si>
    <t>Poz.V3a dim. građevinskog otvora 190 x 220 cm</t>
  </si>
  <si>
    <r>
      <t xml:space="preserve">Dimenzija raster i način otvaranja vidljiv je iz shema. – </t>
    </r>
    <r>
      <rPr>
        <b/>
        <sz val="10"/>
        <rFont val="Arial Narrow"/>
        <family val="2"/>
      </rPr>
      <t>Poz. V4, V5, V6</t>
    </r>
  </si>
  <si>
    <t>Poz.V4 dim. građevinskog otvora 173 x 220 cm</t>
  </si>
  <si>
    <t>Poz.V5 dim. građevinskog otvora 190 x 220 cm</t>
  </si>
  <si>
    <t>Poz.V6 dim. građevinskog otvora 190 x 220 cm</t>
  </si>
  <si>
    <r>
      <t xml:space="preserve">Dimenzija raster i način otvaranja vidljiv je iz shema. – </t>
    </r>
    <r>
      <rPr>
        <b/>
        <sz val="10"/>
        <rFont val="Arial Narrow"/>
        <family val="2"/>
      </rPr>
      <t>Poz. V8</t>
    </r>
  </si>
  <si>
    <t>Poz.V8 dim. građevinskog otvora 182 x 256 cm</t>
  </si>
  <si>
    <r>
      <t xml:space="preserve">Dimenzija raster i način otvaranja vidljiv je iz shema. </t>
    </r>
    <r>
      <rPr>
        <b/>
        <sz val="10"/>
        <rFont val="Arial Narrow"/>
        <family val="2"/>
      </rPr>
      <t>– Poz. V9</t>
    </r>
  </si>
  <si>
    <t>Poz.V9 dim. građevinskog otvora 104 x 256 cm, lijeva</t>
  </si>
  <si>
    <r>
      <t xml:space="preserve">Dimenzija raster i način otvaranja vidljiv je iz shema. </t>
    </r>
    <r>
      <rPr>
        <b/>
        <sz val="10"/>
        <rFont val="Arial Narrow"/>
        <family val="2"/>
      </rPr>
      <t>– Poz. V10</t>
    </r>
  </si>
  <si>
    <t>Poz.V10 dim. građevinskog otvora 104 x 256 cm, desna</t>
  </si>
  <si>
    <r>
      <t xml:space="preserve">Dimenzija raster i način otvaranja vidljiv je iz shema. </t>
    </r>
    <r>
      <rPr>
        <b/>
        <sz val="10"/>
        <rFont val="Arial Narrow"/>
        <family val="2"/>
      </rPr>
      <t>– Poz. V11, V13</t>
    </r>
  </si>
  <si>
    <t>Poz.V13 dim. građevinskog otvora 105 x 205 cm, lijeva</t>
  </si>
  <si>
    <t>Poz.V11 dim. građevinskog otvora 105 x 205 cm, desna</t>
  </si>
  <si>
    <r>
      <t xml:space="preserve">Dimenzija raster i način otvaranja vidljiv je iz shema. – </t>
    </r>
    <r>
      <rPr>
        <b/>
        <sz val="10"/>
        <rFont val="Arial Narrow"/>
        <family val="2"/>
      </rPr>
      <t>Poz. V12</t>
    </r>
  </si>
  <si>
    <t>Poz.V12 dim. građevinskog otvora 215 x 260 cm</t>
  </si>
  <si>
    <t>1.5.10</t>
  </si>
  <si>
    <t>ČELIČNA POTKONSTRUKCIJA U INTERIJERU</t>
  </si>
  <si>
    <t>ČELIČNA PROTUPOŽARNA VRATA</t>
  </si>
  <si>
    <t>ALUMINIJSKA PROTUPOŽARNA VRATA</t>
  </si>
  <si>
    <t>ALUMINIJSKA PROTUPOŽARNA FIKSNA STIJENA</t>
  </si>
  <si>
    <t>Poz. 1 dim. 140 x 60 cm</t>
  </si>
  <si>
    <t xml:space="preserve">DVOKRILNA  AL UNUTARNJA VRATA - TIP UV3 </t>
  </si>
  <si>
    <t>DVODIJELNA AL UNUTARNJA STIJENA</t>
  </si>
  <si>
    <t xml:space="preserve">JEDNOKRILNA  AL UNUTARNJA VRATA - TIP UV3 </t>
  </si>
  <si>
    <r>
      <t xml:space="preserve">Dimenzija raster i način otvaranja vidljiv je iz shema. – </t>
    </r>
    <r>
      <rPr>
        <b/>
        <sz val="10"/>
        <rFont val="Arial Narrow"/>
        <family val="2"/>
      </rPr>
      <t>Poz. U12-A, U13-A</t>
    </r>
  </si>
  <si>
    <r>
      <t xml:space="preserve">Dimenzija raster i način otvaranja vidljiv je iz shema. – </t>
    </r>
    <r>
      <rPr>
        <b/>
        <sz val="10"/>
        <rFont val="Arial Narrow"/>
        <family val="2"/>
      </rPr>
      <t>Poz. U67-A, U68-A, U69-A</t>
    </r>
  </si>
  <si>
    <r>
      <t xml:space="preserve">Dimenzija raster i način otvaranja vidljiv je iz shema. – </t>
    </r>
    <r>
      <rPr>
        <b/>
        <sz val="10"/>
        <rFont val="Arial Narrow"/>
        <family val="2"/>
      </rPr>
      <t>Poz. U22-A, U23-A</t>
    </r>
  </si>
  <si>
    <r>
      <t xml:space="preserve">Dimenzija raster i način otvaranja vidljiv je iz shema. – </t>
    </r>
    <r>
      <rPr>
        <b/>
        <sz val="10"/>
        <rFont val="Arial Narrow"/>
        <family val="2"/>
      </rPr>
      <t>Poz. U24-A, U65-A, U66-A</t>
    </r>
  </si>
  <si>
    <r>
      <t xml:space="preserve">Dimenzija raster i način otvaranja vidljiv je iz shema. – </t>
    </r>
    <r>
      <rPr>
        <b/>
        <sz val="10"/>
        <rFont val="Arial Narrow"/>
        <family val="2"/>
      </rPr>
      <t>Poz. U58-A</t>
    </r>
  </si>
  <si>
    <r>
      <t xml:space="preserve">Dimenzija raster i način otvaranja vidljiv je iz shema. – </t>
    </r>
    <r>
      <rPr>
        <b/>
        <sz val="10"/>
        <rFont val="Arial Narrow"/>
        <family val="2"/>
      </rPr>
      <t>Poz. U59-A</t>
    </r>
  </si>
  <si>
    <r>
      <t xml:space="preserve">UNUTARNJA JEDNOKRILNA VRATA - TIP </t>
    </r>
    <r>
      <rPr>
        <b/>
        <sz val="10"/>
        <color theme="1"/>
        <rFont val="Arial Narrow"/>
        <family val="2"/>
      </rPr>
      <t>UV1</t>
    </r>
  </si>
  <si>
    <r>
      <t xml:space="preserve">UNUTARNJA JEDNOKRILNA VRATA - </t>
    </r>
    <r>
      <rPr>
        <b/>
        <sz val="10"/>
        <color theme="1"/>
        <rFont val="Arial Narrow"/>
        <family val="2"/>
      </rPr>
      <t>TIP UV1</t>
    </r>
  </si>
  <si>
    <t>UNUTARNJA VRATA (čelik) SA OBUHVATNIM  DOVRATNIKOM (čelik) - TIP UV1</t>
  </si>
  <si>
    <t>VRATA UČIONICA S OBLOGOM</t>
  </si>
  <si>
    <t>Vidi detaljne nacrte u poglavlju shema unutarnjih vrata!</t>
  </si>
  <si>
    <t>VRATA UREDA UPRAVE S OBLOGOM - TIP UV4</t>
  </si>
  <si>
    <t>UNUTARNJA VRATA (krilo MDF/HPL) SA OBUHVATNIM  DOVRATNIKOM (čelik) - TIP UV2</t>
  </si>
  <si>
    <t>UNUTARNJE PREGRADE, OBLOGE I VRATA OD HPL-a</t>
  </si>
  <si>
    <t xml:space="preserve">GARDEROBNI ORMARI S OBLOGOM </t>
  </si>
  <si>
    <r>
      <t xml:space="preserve">Poz. </t>
    </r>
    <r>
      <rPr>
        <b/>
        <sz val="10"/>
        <rFont val="Arial Narrow"/>
        <family val="2"/>
      </rPr>
      <t>O.2</t>
    </r>
    <r>
      <rPr>
        <sz val="10"/>
        <rFont val="Arial Narrow"/>
        <family val="2"/>
      </rPr>
      <t xml:space="preserve"> - 54 garderobnih ormarića dim. 30x51x65-70cm,  obloga  6.0 m</t>
    </r>
    <r>
      <rPr>
        <sz val="10"/>
        <rFont val="Calibri"/>
        <family val="2"/>
      </rPr>
      <t>²</t>
    </r>
  </si>
  <si>
    <r>
      <t xml:space="preserve">poz. </t>
    </r>
    <r>
      <rPr>
        <b/>
        <sz val="10"/>
        <rFont val="Arial Narrow"/>
        <family val="2"/>
      </rPr>
      <t>K3</t>
    </r>
    <r>
      <rPr>
        <sz val="10"/>
        <rFont val="Arial Narrow"/>
        <family val="2"/>
      </rPr>
      <t>, 4 kabine, površina HPL-a 17.0 m</t>
    </r>
    <r>
      <rPr>
        <sz val="10"/>
        <rFont val="Calibri"/>
        <family val="2"/>
      </rPr>
      <t>²</t>
    </r>
    <r>
      <rPr>
        <sz val="10"/>
        <rFont val="Arial Narrow"/>
        <family val="2"/>
      </rPr>
      <t xml:space="preserve">, 4 komada vrata </t>
    </r>
  </si>
  <si>
    <r>
      <t xml:space="preserve">poz. </t>
    </r>
    <r>
      <rPr>
        <b/>
        <sz val="10"/>
        <rFont val="Arial Narrow"/>
        <family val="2"/>
      </rPr>
      <t>K2</t>
    </r>
    <r>
      <rPr>
        <sz val="10"/>
        <rFont val="Arial Narrow"/>
        <family val="2"/>
      </rPr>
      <t>, 4 kabine, površina HPL-a 17.5 m</t>
    </r>
    <r>
      <rPr>
        <sz val="10"/>
        <rFont val="Calibri"/>
        <family val="2"/>
      </rPr>
      <t>²</t>
    </r>
    <r>
      <rPr>
        <sz val="10"/>
        <rFont val="Arial Narrow"/>
        <family val="2"/>
      </rPr>
      <t xml:space="preserve">, 4 komada vrata </t>
    </r>
  </si>
  <si>
    <r>
      <t xml:space="preserve">poz. </t>
    </r>
    <r>
      <rPr>
        <b/>
        <sz val="10"/>
        <rFont val="Arial Narrow"/>
        <family val="2"/>
      </rPr>
      <t>K1</t>
    </r>
    <r>
      <rPr>
        <sz val="10"/>
        <rFont val="Arial Narrow"/>
        <family val="2"/>
      </rPr>
      <t>, 4 kabine, površina HPL-a 18 m</t>
    </r>
    <r>
      <rPr>
        <sz val="10"/>
        <rFont val="Calibri"/>
        <family val="2"/>
      </rPr>
      <t>²</t>
    </r>
    <r>
      <rPr>
        <sz val="10"/>
        <rFont val="Arial Narrow"/>
        <family val="2"/>
      </rPr>
      <t xml:space="preserve">, 4 komada vrata </t>
    </r>
  </si>
  <si>
    <r>
      <t xml:space="preserve">poz. </t>
    </r>
    <r>
      <rPr>
        <b/>
        <sz val="10"/>
        <rFont val="Arial Narrow"/>
        <family val="2"/>
      </rPr>
      <t>K4</t>
    </r>
    <r>
      <rPr>
        <sz val="10"/>
        <rFont val="Arial Narrow"/>
        <family val="2"/>
      </rPr>
      <t>, 3 kabine, površina HPL-a 11.5 m</t>
    </r>
    <r>
      <rPr>
        <sz val="10"/>
        <rFont val="Calibri"/>
        <family val="2"/>
      </rPr>
      <t>²</t>
    </r>
    <r>
      <rPr>
        <sz val="10"/>
        <rFont val="Arial Narrow"/>
        <family val="2"/>
      </rPr>
      <t xml:space="preserve">, 3 komada vrata </t>
    </r>
  </si>
  <si>
    <r>
      <t xml:space="preserve">poz. </t>
    </r>
    <r>
      <rPr>
        <b/>
        <sz val="10"/>
        <rFont val="Arial Narrow"/>
        <family val="2"/>
      </rPr>
      <t>K5</t>
    </r>
    <r>
      <rPr>
        <sz val="10"/>
        <rFont val="Arial Narrow"/>
        <family val="2"/>
      </rPr>
      <t>, 2 kabine, površina HPL-a 6.5 m</t>
    </r>
    <r>
      <rPr>
        <sz val="10"/>
        <rFont val="Calibri"/>
        <family val="2"/>
      </rPr>
      <t>²</t>
    </r>
    <r>
      <rPr>
        <sz val="10"/>
        <rFont val="Arial Narrow"/>
        <family val="2"/>
      </rPr>
      <t xml:space="preserve">, 2 komada vrata </t>
    </r>
  </si>
  <si>
    <r>
      <t xml:space="preserve">poz. </t>
    </r>
    <r>
      <rPr>
        <b/>
        <sz val="10"/>
        <rFont val="Arial Narrow"/>
        <family val="2"/>
      </rPr>
      <t>K6</t>
    </r>
    <r>
      <rPr>
        <sz val="10"/>
        <rFont val="Arial Narrow"/>
        <family val="2"/>
      </rPr>
      <t>, 1 kabina, površina HPL-a 5.5 m</t>
    </r>
    <r>
      <rPr>
        <sz val="10"/>
        <rFont val="Calibri"/>
        <family val="2"/>
      </rPr>
      <t>²</t>
    </r>
    <r>
      <rPr>
        <sz val="10"/>
        <rFont val="Arial Narrow"/>
        <family val="2"/>
      </rPr>
      <t xml:space="preserve">, 1 komada vrata </t>
    </r>
  </si>
  <si>
    <r>
      <t xml:space="preserve">poz. </t>
    </r>
    <r>
      <rPr>
        <b/>
        <sz val="10"/>
        <rFont val="Arial Narrow"/>
        <family val="2"/>
      </rPr>
      <t>K7</t>
    </r>
    <r>
      <rPr>
        <sz val="10"/>
        <rFont val="Arial Narrow"/>
        <family val="2"/>
      </rPr>
      <t>, pregrada dim. 80x165cm, površina HPL-a 1,4 m</t>
    </r>
    <r>
      <rPr>
        <sz val="10"/>
        <rFont val="Calibri"/>
        <family val="2"/>
      </rPr>
      <t>²</t>
    </r>
  </si>
  <si>
    <r>
      <t xml:space="preserve">poz. </t>
    </r>
    <r>
      <rPr>
        <b/>
        <sz val="10"/>
        <rFont val="Arial Narrow"/>
        <family val="2"/>
      </rPr>
      <t>K8</t>
    </r>
    <r>
      <rPr>
        <sz val="10"/>
        <rFont val="Arial Narrow"/>
        <family val="2"/>
      </rPr>
      <t>, 2 kabine, površina HPL-a 10.0 m</t>
    </r>
    <r>
      <rPr>
        <sz val="10"/>
        <rFont val="Calibri"/>
        <family val="2"/>
      </rPr>
      <t>²</t>
    </r>
    <r>
      <rPr>
        <sz val="10"/>
        <rFont val="Arial Narrow"/>
        <family val="2"/>
      </rPr>
      <t xml:space="preserve">, 2 komada vrata </t>
    </r>
  </si>
  <si>
    <r>
      <t xml:space="preserve">poz. </t>
    </r>
    <r>
      <rPr>
        <b/>
        <sz val="10"/>
        <rFont val="Arial Narrow"/>
        <family val="2"/>
      </rPr>
      <t>K9</t>
    </r>
    <r>
      <rPr>
        <sz val="10"/>
        <rFont val="Arial Narrow"/>
        <family val="2"/>
      </rPr>
      <t>, 2 kabine, površina HPL-a 8.2 m</t>
    </r>
    <r>
      <rPr>
        <sz val="10"/>
        <rFont val="Calibri"/>
        <family val="2"/>
      </rPr>
      <t>²</t>
    </r>
    <r>
      <rPr>
        <sz val="10"/>
        <rFont val="Arial Narrow"/>
        <family val="2"/>
      </rPr>
      <t xml:space="preserve">, 2 komada vrata </t>
    </r>
  </si>
  <si>
    <r>
      <t xml:space="preserve">poz. </t>
    </r>
    <r>
      <rPr>
        <b/>
        <sz val="10"/>
        <rFont val="Arial Narrow"/>
        <family val="2"/>
      </rPr>
      <t>K10</t>
    </r>
    <r>
      <rPr>
        <sz val="10"/>
        <rFont val="Arial Narrow"/>
        <family val="2"/>
      </rPr>
      <t>, pregrada dim. 80x165cm, površina HPL-a 1,4 m</t>
    </r>
    <r>
      <rPr>
        <sz val="10"/>
        <rFont val="Calibri"/>
        <family val="2"/>
      </rPr>
      <t>²</t>
    </r>
  </si>
  <si>
    <r>
      <t xml:space="preserve">poz. </t>
    </r>
    <r>
      <rPr>
        <b/>
        <sz val="10"/>
        <rFont val="Arial Narrow"/>
        <family val="2"/>
      </rPr>
      <t>K11</t>
    </r>
    <r>
      <rPr>
        <sz val="10"/>
        <rFont val="Arial Narrow"/>
        <family val="2"/>
      </rPr>
      <t>, 2 kabine, površina HPL-a 8.2 m</t>
    </r>
    <r>
      <rPr>
        <sz val="10"/>
        <rFont val="Calibri"/>
        <family val="2"/>
      </rPr>
      <t>²</t>
    </r>
    <r>
      <rPr>
        <sz val="10"/>
        <rFont val="Arial Narrow"/>
        <family val="2"/>
      </rPr>
      <t xml:space="preserve">, 2 komada vrata </t>
    </r>
  </si>
  <si>
    <r>
      <t xml:space="preserve">poz. </t>
    </r>
    <r>
      <rPr>
        <b/>
        <sz val="10"/>
        <rFont val="Arial Narrow"/>
        <family val="2"/>
      </rPr>
      <t>K12</t>
    </r>
    <r>
      <rPr>
        <sz val="10"/>
        <rFont val="Arial Narrow"/>
        <family val="2"/>
      </rPr>
      <t>, 2 kabine, površina HPL-a 8.2 m</t>
    </r>
    <r>
      <rPr>
        <sz val="10"/>
        <rFont val="Calibri"/>
        <family val="2"/>
      </rPr>
      <t>²</t>
    </r>
    <r>
      <rPr>
        <sz val="10"/>
        <rFont val="Arial Narrow"/>
        <family val="2"/>
      </rPr>
      <t xml:space="preserve">, 2 komada vrata </t>
    </r>
  </si>
  <si>
    <r>
      <t xml:space="preserve">poz. </t>
    </r>
    <r>
      <rPr>
        <b/>
        <sz val="10"/>
        <rFont val="Arial Narrow"/>
        <family val="2"/>
      </rPr>
      <t>K13</t>
    </r>
    <r>
      <rPr>
        <sz val="10"/>
        <rFont val="Arial Narrow"/>
        <family val="2"/>
      </rPr>
      <t>, pregrada dim. 45x165cm, površina HPL-a 1,4 m</t>
    </r>
    <r>
      <rPr>
        <sz val="10"/>
        <rFont val="Calibri"/>
        <family val="2"/>
      </rPr>
      <t>²</t>
    </r>
  </si>
  <si>
    <r>
      <t xml:space="preserve">poz. </t>
    </r>
    <r>
      <rPr>
        <b/>
        <sz val="10"/>
        <rFont val="Arial Narrow"/>
        <family val="2"/>
      </rPr>
      <t>K14</t>
    </r>
    <r>
      <rPr>
        <sz val="10"/>
        <rFont val="Arial Narrow"/>
        <family val="2"/>
      </rPr>
      <t>, 4 kabine, površina HPL-a 18.5 m</t>
    </r>
    <r>
      <rPr>
        <sz val="10"/>
        <rFont val="Calibri"/>
        <family val="2"/>
      </rPr>
      <t>²</t>
    </r>
    <r>
      <rPr>
        <sz val="10"/>
        <rFont val="Arial Narrow"/>
        <family val="2"/>
      </rPr>
      <t xml:space="preserve">, 4 komada vrata </t>
    </r>
  </si>
  <si>
    <t>OBLOGA ZIDA  IZA UMIVAONIKA U UČIONICAMA</t>
  </si>
  <si>
    <t>vjetrobran ulaz gimnazija</t>
  </si>
  <si>
    <t>vjetrobran ulaz dvorana</t>
  </si>
  <si>
    <t>2.7.2.</t>
  </si>
  <si>
    <t>ELEMENT ZA UMIVAONIK U SANITARIJAMA</t>
  </si>
  <si>
    <r>
      <t xml:space="preserve">Poz. </t>
    </r>
    <r>
      <rPr>
        <b/>
        <sz val="10"/>
        <rFont val="Arial Narrow"/>
        <family val="2"/>
      </rPr>
      <t>U81</t>
    </r>
    <r>
      <rPr>
        <sz val="10"/>
        <rFont val="Arial Narrow"/>
        <family val="2"/>
      </rPr>
      <t xml:space="preserve">  dim. građ. otvora 100 x 220 cm, 1D</t>
    </r>
  </si>
  <si>
    <r>
      <t xml:space="preserve">poz </t>
    </r>
    <r>
      <rPr>
        <b/>
        <sz val="10"/>
        <rFont val="Arial Narrow"/>
        <family val="2"/>
      </rPr>
      <t>US1</t>
    </r>
    <r>
      <rPr>
        <sz val="10"/>
        <rFont val="Arial Narrow"/>
        <family val="2"/>
      </rPr>
      <t xml:space="preserve"> dim. 1173x280cm (10 elemenata širine cca 113cm)</t>
    </r>
  </si>
  <si>
    <r>
      <t xml:space="preserve">poz </t>
    </r>
    <r>
      <rPr>
        <b/>
        <sz val="10"/>
        <rFont val="Arial Narrow"/>
        <family val="2"/>
      </rPr>
      <t>US2</t>
    </r>
    <r>
      <rPr>
        <sz val="10"/>
        <rFont val="Arial Narrow"/>
        <family val="2"/>
      </rPr>
      <t xml:space="preserve"> dim. 188x280cm s vratima 90x220cm</t>
    </r>
  </si>
  <si>
    <r>
      <t xml:space="preserve">poz </t>
    </r>
    <r>
      <rPr>
        <b/>
        <sz val="10"/>
        <rFont val="Arial Narrow"/>
        <family val="2"/>
      </rPr>
      <t>US9</t>
    </r>
    <r>
      <rPr>
        <sz val="10"/>
        <rFont val="Arial Narrow"/>
        <family val="2"/>
      </rPr>
      <t xml:space="preserve">  dim.243x318cm s vratima 90x220cm</t>
    </r>
  </si>
  <si>
    <r>
      <t xml:space="preserve">poz </t>
    </r>
    <r>
      <rPr>
        <b/>
        <sz val="10"/>
        <rFont val="Arial Narrow"/>
        <family val="2"/>
      </rPr>
      <t>US8</t>
    </r>
    <r>
      <rPr>
        <sz val="10"/>
        <rFont val="Arial Narrow"/>
        <family val="2"/>
      </rPr>
      <t xml:space="preserve"> dim. 125x318cm (1 element širine cca 125cm) </t>
    </r>
  </si>
  <si>
    <t>DRVENE KLUPČICE PROZORA</t>
  </si>
  <si>
    <t>2.7.3.</t>
  </si>
  <si>
    <t>2.7.4.</t>
  </si>
  <si>
    <t>2.7.5.</t>
  </si>
  <si>
    <t>2.7.6.</t>
  </si>
  <si>
    <t>2.7.7.</t>
  </si>
  <si>
    <t>2.7.8.</t>
  </si>
  <si>
    <t>2.7.9.</t>
  </si>
  <si>
    <t>2.7.10.</t>
  </si>
  <si>
    <t>2.7.11.</t>
  </si>
  <si>
    <t>2.1.8.</t>
  </si>
  <si>
    <t>PROTUPOŽARNA VRATA - PP</t>
  </si>
  <si>
    <t>2.1.9.</t>
  </si>
  <si>
    <t>2.1.10.</t>
  </si>
  <si>
    <t>2.1.12.</t>
  </si>
  <si>
    <t>2.7.2.a</t>
  </si>
  <si>
    <t>2.7.2.b</t>
  </si>
  <si>
    <t>2.7.2.c</t>
  </si>
  <si>
    <t>2.7.2.d</t>
  </si>
  <si>
    <t>2.7.2.e</t>
  </si>
  <si>
    <t>2.7.2.f</t>
  </si>
  <si>
    <t>2.7.3.a</t>
  </si>
  <si>
    <r>
      <t xml:space="preserve">UNUTARNJA VRATA - TIP </t>
    </r>
    <r>
      <rPr>
        <b/>
        <sz val="10"/>
        <color theme="1"/>
        <rFont val="Arial Narrow"/>
        <family val="2"/>
      </rPr>
      <t>UV4</t>
    </r>
  </si>
  <si>
    <t>2.7.3.b</t>
  </si>
  <si>
    <t>2.7.3.c</t>
  </si>
  <si>
    <t>2.7.3.d</t>
  </si>
  <si>
    <t>2.7.3.e</t>
  </si>
  <si>
    <t>2.7.4.1</t>
  </si>
  <si>
    <t>2.7.4.2</t>
  </si>
  <si>
    <t>2.7.4.3</t>
  </si>
  <si>
    <t>2.7.4.4</t>
  </si>
  <si>
    <t>2.7.4.5</t>
  </si>
  <si>
    <r>
      <t>Poz.</t>
    </r>
    <r>
      <rPr>
        <b/>
        <sz val="10"/>
        <rFont val="Arial Narrow"/>
        <family val="2"/>
      </rPr>
      <t>U58-A</t>
    </r>
    <r>
      <rPr>
        <sz val="10"/>
        <rFont val="Arial Narrow"/>
        <family val="2"/>
      </rPr>
      <t xml:space="preserve"> dim. građevinskog otvora 190 x 220 cm</t>
    </r>
  </si>
  <si>
    <r>
      <t>Poz.</t>
    </r>
    <r>
      <rPr>
        <b/>
        <sz val="10"/>
        <rFont val="Arial Narrow"/>
        <family val="2"/>
      </rPr>
      <t>U59-A</t>
    </r>
    <r>
      <rPr>
        <sz val="10"/>
        <rFont val="Arial Narrow"/>
        <family val="2"/>
      </rPr>
      <t xml:space="preserve"> dim. građevinskog otvora 190 x 220 cm, s.o. vrata 100x215cm</t>
    </r>
  </si>
  <si>
    <r>
      <t xml:space="preserve">Poz. </t>
    </r>
    <r>
      <rPr>
        <b/>
        <sz val="10"/>
        <rFont val="Arial Narrow"/>
        <family val="2"/>
      </rPr>
      <t>U67-A, U68-A, U69-A</t>
    </r>
    <r>
      <rPr>
        <sz val="10"/>
        <rFont val="Arial Narrow"/>
        <family val="2"/>
      </rPr>
      <t xml:space="preserve">  dim. građevinskog otvora 190 x 220 cm</t>
    </r>
  </si>
  <si>
    <r>
      <rPr>
        <b/>
        <sz val="10"/>
        <rFont val="Arial Narrow"/>
        <family val="2"/>
      </rPr>
      <t>Poz. U12-A, U13-A</t>
    </r>
    <r>
      <rPr>
        <sz val="10"/>
        <rFont val="Arial Narrow"/>
        <family val="2"/>
      </rPr>
      <t xml:space="preserve"> dim. građevinskog otvora 100 x 220 cm,  2D</t>
    </r>
  </si>
  <si>
    <r>
      <t xml:space="preserve">Poz. </t>
    </r>
    <r>
      <rPr>
        <b/>
        <sz val="10"/>
        <rFont val="Arial Narrow"/>
        <family val="2"/>
      </rPr>
      <t>U24-A, U65-A, U66-A</t>
    </r>
    <r>
      <rPr>
        <sz val="10"/>
        <rFont val="Arial Narrow"/>
        <family val="2"/>
      </rPr>
      <t xml:space="preserve"> dim. građevinskog otvora 170 x 220 cm</t>
    </r>
  </si>
  <si>
    <r>
      <t xml:space="preserve">Poz. </t>
    </r>
    <r>
      <rPr>
        <b/>
        <sz val="10"/>
        <rFont val="Arial Narrow"/>
        <family val="2"/>
      </rPr>
      <t>U22,A, U23-A</t>
    </r>
    <r>
      <rPr>
        <sz val="10"/>
        <rFont val="Arial Narrow"/>
        <family val="2"/>
      </rPr>
      <t xml:space="preserve"> dim. građevinskog otvora 190 x 220 cm</t>
    </r>
  </si>
  <si>
    <r>
      <t>Poz.</t>
    </r>
    <r>
      <rPr>
        <b/>
        <sz val="10"/>
        <rFont val="Arial Narrow"/>
        <family val="2"/>
      </rPr>
      <t>U2-A</t>
    </r>
    <r>
      <rPr>
        <sz val="10"/>
        <rFont val="Arial Narrow"/>
        <family val="2"/>
      </rPr>
      <t xml:space="preserve"> dim. građevinskog otvora 173 x 220 cm</t>
    </r>
  </si>
  <si>
    <t>2.1.9.1</t>
  </si>
  <si>
    <t>2.1.9.2</t>
  </si>
  <si>
    <t>2.1.9.3</t>
  </si>
  <si>
    <t>2.1.9.4</t>
  </si>
  <si>
    <t>2.1.9.5</t>
  </si>
  <si>
    <t>2.1.9.6</t>
  </si>
  <si>
    <t>2.1.9.9</t>
  </si>
  <si>
    <t>2.1.9.10</t>
  </si>
  <si>
    <t>2.1.9.11</t>
  </si>
  <si>
    <t>2.1.9.12</t>
  </si>
  <si>
    <r>
      <t xml:space="preserve">Poz. </t>
    </r>
    <r>
      <rPr>
        <b/>
        <sz val="10"/>
        <rFont val="Arial Narrow"/>
        <family val="2"/>
      </rPr>
      <t>P11</t>
    </r>
    <r>
      <rPr>
        <sz val="10"/>
        <rFont val="Arial Narrow"/>
        <family val="2"/>
        <charset val="238"/>
      </rPr>
      <t xml:space="preserve"> dim. 105 x 220 cm, jednokrilna EI2-30-C-S, desna, RAL 6000</t>
    </r>
  </si>
  <si>
    <t>2.1.10.1</t>
  </si>
  <si>
    <t>2.1.10.2</t>
  </si>
  <si>
    <t>2.1.12.1</t>
  </si>
  <si>
    <t>2.1.12.2</t>
  </si>
  <si>
    <t>2.1.12.3</t>
  </si>
  <si>
    <t>2.1.12.4</t>
  </si>
  <si>
    <t>2.1.12.5</t>
  </si>
  <si>
    <t>2.1.12.6</t>
  </si>
  <si>
    <t>2.1.12.7</t>
  </si>
  <si>
    <t>2.1.12.8</t>
  </si>
  <si>
    <t>2.1.12.9</t>
  </si>
  <si>
    <t>TEKSTILA OPNA</t>
  </si>
  <si>
    <r>
      <t>debljine 6cm, predviđen za postavu parketa (uredi uprave, prostor izvannastavnih aktivnosti</t>
    </r>
    <r>
      <rPr>
        <sz val="10"/>
        <rFont val="Arial Narrow"/>
        <family val="2"/>
      </rPr>
      <t>)</t>
    </r>
  </si>
  <si>
    <t>Sve detaljno prikazano u shemama bravarije list 2.5.6.11 - 2.5.6.15</t>
  </si>
  <si>
    <t>AB POTPORNI ZIDOVI</t>
  </si>
  <si>
    <t xml:space="preserve">BRAVARSKI RADOVI </t>
  </si>
  <si>
    <t>3.1.</t>
  </si>
  <si>
    <t>PROTUDIMNE ZAVJESE</t>
  </si>
  <si>
    <t>Prije izvedbe sve mjere kontrolirati u naravi na licu mjesta.</t>
  </si>
  <si>
    <t>PRIZEMLJE</t>
  </si>
  <si>
    <t>1. KAT</t>
  </si>
  <si>
    <t>kompl.</t>
  </si>
  <si>
    <t>KOSA PODIZNA PLATFORMA</t>
  </si>
  <si>
    <t>INOX ORMARIĆI ZA VATROGASNE APARATE</t>
  </si>
  <si>
    <t>1.9.7.</t>
  </si>
  <si>
    <t>UNUTARNJA STAKLENA STIJENA  - S1
- predprostor gledališta</t>
  </si>
  <si>
    <t>Obračun po komadu ugrađene stijene.</t>
  </si>
  <si>
    <t>UNUTARNJA STAKLENA STIJENA - S2
- PVN-gledalište dvorane</t>
  </si>
  <si>
    <t>Dimenzija i raster vidljivi su iz nacrta shema – S2</t>
  </si>
  <si>
    <t>UNUTARNJA STAKLENA STIJENA - S3, S4, S5
- PVN-gledalište dvorane</t>
  </si>
  <si>
    <t>UNUTARNJA STAKLENA STIJENA - S6
- PVN-gledalište dvorane</t>
  </si>
  <si>
    <t>Dimenzija i raster vidljivi su iz nacrta shema – Poz. S6</t>
  </si>
  <si>
    <t>UNUTARNJA STAKLENA STIJENA - S7
- izvannastavne aktivnosti/PVN - dvorana</t>
  </si>
  <si>
    <t>Dimenzija i raster vidljivi su iz nacrta shema – Poz. S7</t>
  </si>
  <si>
    <t>VANJSKE STAKLENE STIJENE</t>
  </si>
  <si>
    <t>Dimenzija i raster vidljivi su iz nacrta shema – Poz. S8</t>
  </si>
  <si>
    <t xml:space="preserve">Završna obrada profila plastificiranjem u RAL 7044 boji. </t>
  </si>
  <si>
    <t>Dimenzija i raster vidljivi su iz nacrta shema – Poz. S9</t>
  </si>
  <si>
    <t>Dimenzija i raster vidljivi su iz nacrta shema. – Poz. S10</t>
  </si>
  <si>
    <t>Dimenzija i raster vidljivi su iz nacrta shema – Poz. S13</t>
  </si>
  <si>
    <t xml:space="preserve">Poz.S15 dim. 370 x 535 cm </t>
  </si>
  <si>
    <t>Dimenzija i raster vidljivi su iz nacrta shema – Poz. S16</t>
  </si>
  <si>
    <t>Dimenzija i raster vidljivi su iz nacrta shema – Poz. S17</t>
  </si>
  <si>
    <t xml:space="preserve">Poz.S17 dim. 1820 x 316 cm </t>
  </si>
  <si>
    <t>Dimenzija i raster vidljivi su iz nacrta shema – Poz. S18</t>
  </si>
  <si>
    <t xml:space="preserve">Poz.S18 dim. 748 x 960 cm </t>
  </si>
  <si>
    <t xml:space="preserve">Poz.S19 dim. 695 x 510 cm </t>
  </si>
  <si>
    <t>Dimenzija i raster vidljivi su iz nacrta shema. – Poz. S20</t>
  </si>
  <si>
    <t>Dimenzija i raster vidljivi su iz nacrta shema. – Poz. S21</t>
  </si>
  <si>
    <t>Dimenzija i raster vidljivi su iz nacrta shema. – Poz. S22</t>
  </si>
  <si>
    <t xml:space="preserve">Poz.S22 dim. 419 x 300 cm </t>
  </si>
  <si>
    <t>Dimenzija i raster vidljivi su iz nacrta shema. – Poz. S23</t>
  </si>
  <si>
    <t xml:space="preserve">Poz.S23 dim. 696 x 517 cm </t>
  </si>
  <si>
    <t>VANJSKA JEDNOKRILNA I DVOKRILNA VRATA</t>
  </si>
  <si>
    <t>DVOKRILNA VANJSKA VRATA - odlaganje otpada</t>
  </si>
  <si>
    <t>JEDNOKRILNA VRATA - evakuacijsko stubište S2 i S3</t>
  </si>
  <si>
    <t>DVOKRILNA OSTAKLJENA VRATA - vjetrobran dvorana</t>
  </si>
  <si>
    <t>DVOKRILNA VRATA - dvorana i stubište S4</t>
  </si>
  <si>
    <t>DVOKRILNA OSTAKLJENA VRATA - ulaz uprava</t>
  </si>
  <si>
    <t>JEDNOKRILNA OSTAKLJENA VRATA - knjižnica</t>
  </si>
  <si>
    <t>JEDNOKRILNA PUNA VRATA - evakuacijsko stubište S5</t>
  </si>
  <si>
    <t>JEDNOKRILNA VRATA - tehnička etaža</t>
  </si>
  <si>
    <t>DVOKRILNA VRATA - tehnička etaža</t>
  </si>
  <si>
    <t>UNUTARNJA ALUMINIJSKA OSTAKLJENA VRATA</t>
  </si>
  <si>
    <t>2.2.1.</t>
  </si>
  <si>
    <t>2.2.2.</t>
  </si>
  <si>
    <t>2.2.3.</t>
  </si>
  <si>
    <t>2.2.4.</t>
  </si>
  <si>
    <t>2.2.5.</t>
  </si>
  <si>
    <t>2.2.6.</t>
  </si>
  <si>
    <t>2.2.7.</t>
  </si>
  <si>
    <t>2.2.8.</t>
  </si>
  <si>
    <t>2.2.9.</t>
  </si>
  <si>
    <t>2.2.10.</t>
  </si>
  <si>
    <t>2.2.11.</t>
  </si>
  <si>
    <t>2.2.13.</t>
  </si>
  <si>
    <t>2.2.12.</t>
  </si>
  <si>
    <t>2.2.14.</t>
  </si>
  <si>
    <t>2.2.15.</t>
  </si>
  <si>
    <t>2.2.16.</t>
  </si>
  <si>
    <t>2.2.17.</t>
  </si>
  <si>
    <t>2.2.18.</t>
  </si>
  <si>
    <t>2.2.19.</t>
  </si>
  <si>
    <t>2.2.20.</t>
  </si>
  <si>
    <t>2.2.21.</t>
  </si>
  <si>
    <t>2.2.22.</t>
  </si>
  <si>
    <t>2.2.23.</t>
  </si>
  <si>
    <t>2.2.24.</t>
  </si>
  <si>
    <t>2.2.25.</t>
  </si>
  <si>
    <t>2.2.26.</t>
  </si>
  <si>
    <t>2.2.27.</t>
  </si>
  <si>
    <t>2.2.28.</t>
  </si>
  <si>
    <t>2.2.29.</t>
  </si>
  <si>
    <t>2.2.30.</t>
  </si>
  <si>
    <t>2.2.31</t>
  </si>
  <si>
    <t>2.2.32.</t>
  </si>
  <si>
    <t>2.2.33.</t>
  </si>
  <si>
    <t>2.2.34</t>
  </si>
  <si>
    <t>2.2.35.</t>
  </si>
  <si>
    <t>2.2.36.</t>
  </si>
  <si>
    <t>2.2.37.</t>
  </si>
  <si>
    <t>2.2.38</t>
  </si>
  <si>
    <t>2.2.39.</t>
  </si>
  <si>
    <t>2.2.40.</t>
  </si>
  <si>
    <t>2.2.41.</t>
  </si>
  <si>
    <t>2.2.42.</t>
  </si>
  <si>
    <t>2.2.45.</t>
  </si>
  <si>
    <t>2.2.46.</t>
  </si>
  <si>
    <t>2.2.47.</t>
  </si>
  <si>
    <t xml:space="preserve">ELEKTROTEHNIČKI RADOVI </t>
  </si>
  <si>
    <t>OPĆI PROJEKTNI UVJETI</t>
  </si>
  <si>
    <t>Sve stavke troškovnika moraju su količinski kontrolirati prije narudžbe.</t>
  </si>
  <si>
    <t>ELEKTROINSTALACIJA</t>
  </si>
  <si>
    <t xml:space="preserve"> RAZVODNE PLOČE - RAZDJELNICI</t>
  </si>
  <si>
    <t xml:space="preserve"> INSTALACIJSKI MATERIJAL</t>
  </si>
  <si>
    <t>Pribor mora biti istog tipa za sve vrste instalacija.</t>
  </si>
  <si>
    <t>U istu kutiju ne smiju se postavljati elementi instalacija jake i slabe struje.</t>
  </si>
  <si>
    <t>4.1.</t>
  </si>
  <si>
    <t>ENERGETSKI PRIKLJUČAK I GLAVNI RAZVOD</t>
  </si>
  <si>
    <t>4.1.1.</t>
  </si>
  <si>
    <t>4.1.2.</t>
  </si>
  <si>
    <t>4.1.3.</t>
  </si>
  <si>
    <r>
      <rPr>
        <b/>
        <sz val="10"/>
        <rFont val="Arial Narrow"/>
        <family val="2"/>
      </rPr>
      <t xml:space="preserve">Razvodna ploča oznake RP-SUT1 - suteren.       </t>
    </r>
    <r>
      <rPr>
        <sz val="10"/>
        <rFont val="Arial Narrow"/>
        <family val="2"/>
      </rPr>
      <t xml:space="preserve">
Ploča je samostojeće izvedbe dimenzija 1200x2000x400mm.       
Izrađena od lima, komplet s postoljem visine 100mm, vratima i bravom.       
U ploču je ugrađena slijedeća oprema:       
* rastavna sklopka 0-1, 160A, 3p - </t>
    </r>
    <r>
      <rPr>
        <b/>
        <sz val="10"/>
        <rFont val="Arial Narrow"/>
        <family val="2"/>
      </rPr>
      <t>kom 1</t>
    </r>
    <r>
      <rPr>
        <sz val="10"/>
        <rFont val="Arial Narrow"/>
        <family val="2"/>
      </rPr>
      <t xml:space="preserve">
* prenaponska zaštita 20kA, 1p - </t>
    </r>
    <r>
      <rPr>
        <b/>
        <sz val="10"/>
        <rFont val="Arial Narrow"/>
        <family val="2"/>
      </rPr>
      <t>kom 4</t>
    </r>
    <r>
      <rPr>
        <sz val="10"/>
        <rFont val="Arial Narrow"/>
        <family val="2"/>
      </rPr>
      <t xml:space="preserve">
* automatski prekidač C20A, 1p, 10kA- </t>
    </r>
    <r>
      <rPr>
        <b/>
        <sz val="10"/>
        <rFont val="Arial Narrow"/>
        <family val="2"/>
      </rPr>
      <t>kom 4</t>
    </r>
    <r>
      <rPr>
        <sz val="10"/>
        <rFont val="Arial Narrow"/>
        <family val="2"/>
      </rPr>
      <t xml:space="preserve">
* trofazni relej za nadzor faza s podesivim naponskim područjem - </t>
    </r>
    <r>
      <rPr>
        <b/>
        <sz val="10"/>
        <rFont val="Arial Narrow"/>
        <family val="2"/>
      </rPr>
      <t>kom 1</t>
    </r>
    <r>
      <rPr>
        <sz val="10"/>
        <rFont val="Arial Narrow"/>
        <family val="2"/>
      </rPr>
      <t xml:space="preserve">
* pomoćni sklopnik 10A, 230V, 1NO+1NC - </t>
    </r>
    <r>
      <rPr>
        <b/>
        <sz val="10"/>
        <rFont val="Arial Narrow"/>
        <family val="2"/>
      </rPr>
      <t>kom 1</t>
    </r>
    <r>
      <rPr>
        <sz val="10"/>
        <rFont val="Arial Narrow"/>
        <family val="2"/>
      </rPr>
      <t xml:space="preserve">
* preklopka 0-1, 20A, 1p - </t>
    </r>
    <r>
      <rPr>
        <b/>
        <sz val="10"/>
        <rFont val="Arial Narrow"/>
        <family val="2"/>
      </rPr>
      <t>kom 1</t>
    </r>
    <r>
      <rPr>
        <sz val="10"/>
        <rFont val="Arial Narrow"/>
        <family val="2"/>
      </rPr>
      <t xml:space="preserve">
* signalna lampica zelena 230V - </t>
    </r>
    <r>
      <rPr>
        <b/>
        <sz val="10"/>
        <rFont val="Arial Narrow"/>
        <family val="2"/>
      </rPr>
      <t>kom 2</t>
    </r>
    <r>
      <rPr>
        <sz val="10"/>
        <rFont val="Arial Narrow"/>
        <family val="2"/>
      </rPr>
      <t xml:space="preserve">
* signalna lampica crvena 230V - </t>
    </r>
    <r>
      <rPr>
        <b/>
        <sz val="10"/>
        <rFont val="Arial Narrow"/>
        <family val="2"/>
      </rPr>
      <t>kom 2</t>
    </r>
    <r>
      <rPr>
        <sz val="10"/>
        <rFont val="Arial Narrow"/>
        <family val="2"/>
      </rPr>
      <t xml:space="preserve">
* transformator 230/24V, 63VA - </t>
    </r>
    <r>
      <rPr>
        <b/>
        <sz val="10"/>
        <rFont val="Arial Narrow"/>
        <family val="2"/>
      </rPr>
      <t>kom 1</t>
    </r>
    <r>
      <rPr>
        <sz val="10"/>
        <rFont val="Arial Narrow"/>
        <family val="2"/>
      </rPr>
      <t xml:space="preserve">
* prekidač s diferencijalnom zaštitom C16A / 300mA, 4p - </t>
    </r>
    <r>
      <rPr>
        <b/>
        <sz val="10"/>
        <rFont val="Arial Narrow"/>
        <family val="2"/>
      </rPr>
      <t>kom 13</t>
    </r>
    <r>
      <rPr>
        <sz val="10"/>
        <rFont val="Arial Narrow"/>
        <family val="2"/>
      </rPr>
      <t xml:space="preserve">
* prekidač s diferencijalnom zaštitom B16A / 30mA, 2p - </t>
    </r>
    <r>
      <rPr>
        <b/>
        <sz val="10"/>
        <rFont val="Arial Narrow"/>
        <family val="2"/>
      </rPr>
      <t>kom 25</t>
    </r>
    <r>
      <rPr>
        <sz val="10"/>
        <rFont val="Arial Narrow"/>
        <family val="2"/>
      </rPr>
      <t xml:space="preserve">
* prekidač s diferencijalnom zaštitom C10A / 30mA, 2p - </t>
    </r>
    <r>
      <rPr>
        <b/>
        <sz val="10"/>
        <rFont val="Arial Narrow"/>
        <family val="2"/>
      </rPr>
      <t>kom 5</t>
    </r>
    <r>
      <rPr>
        <sz val="10"/>
        <rFont val="Arial Narrow"/>
        <family val="2"/>
      </rPr>
      <t xml:space="preserve">
* prekidač s diferencijalnom zaštitom B10A / 30mA, 2p - </t>
    </r>
    <r>
      <rPr>
        <b/>
        <sz val="10"/>
        <rFont val="Arial Narrow"/>
        <family val="2"/>
      </rPr>
      <t>kom 25</t>
    </r>
    <r>
      <rPr>
        <sz val="10"/>
        <rFont val="Arial Narrow"/>
        <family val="2"/>
      </rPr>
      <t xml:space="preserve">
* prekidač s diferencijalnom zaštitom B6A / 30mA, 2p - </t>
    </r>
    <r>
      <rPr>
        <b/>
        <sz val="10"/>
        <rFont val="Arial Narrow"/>
        <family val="2"/>
      </rPr>
      <t>kom 1</t>
    </r>
    <r>
      <rPr>
        <sz val="10"/>
        <rFont val="Arial Narrow"/>
        <family val="2"/>
      </rPr>
      <t xml:space="preserve">
* automatski prekidač B4A, 1p, 10kA - </t>
    </r>
    <r>
      <rPr>
        <b/>
        <sz val="10"/>
        <rFont val="Arial Narrow"/>
        <family val="2"/>
      </rPr>
      <t>kom 2</t>
    </r>
    <r>
      <rPr>
        <sz val="10"/>
        <rFont val="Arial Narrow"/>
        <family val="2"/>
      </rPr>
      <t xml:space="preserve">
* automatski prekidač B6A, 1p, 10kA - </t>
    </r>
    <r>
      <rPr>
        <b/>
        <sz val="10"/>
        <rFont val="Arial Narrow"/>
        <family val="2"/>
      </rPr>
      <t>kom 3</t>
    </r>
    <r>
      <rPr>
        <sz val="10"/>
        <rFont val="Arial Narrow"/>
        <family val="2"/>
      </rPr>
      <t xml:space="preserve">
* automatski prekidač B6A, 2p, 10kA - </t>
    </r>
    <r>
      <rPr>
        <b/>
        <sz val="10"/>
        <rFont val="Arial Narrow"/>
        <family val="2"/>
      </rPr>
      <t>kom 3</t>
    </r>
    <r>
      <rPr>
        <sz val="10"/>
        <rFont val="Arial Narrow"/>
        <family val="2"/>
      </rPr>
      <t xml:space="preserve">
* automatski prekidač B6A, 3p, 10kA - </t>
    </r>
    <r>
      <rPr>
        <b/>
        <sz val="10"/>
        <rFont val="Arial Narrow"/>
        <family val="2"/>
      </rPr>
      <t>kom 1</t>
    </r>
    <r>
      <rPr>
        <sz val="10"/>
        <rFont val="Arial Narrow"/>
        <family val="2"/>
      </rPr>
      <t xml:space="preserve">
* automatski prekidač C10A, 1p, 10kA - </t>
    </r>
    <r>
      <rPr>
        <b/>
        <sz val="10"/>
        <rFont val="Arial Narrow"/>
        <family val="2"/>
      </rPr>
      <t>kom 1</t>
    </r>
    <r>
      <rPr>
        <sz val="10"/>
        <rFont val="Arial Narrow"/>
        <family val="2"/>
      </rPr>
      <t xml:space="preserve">
* sabirnice, stezaljke, natpisne pločice i ožičenje     </t>
    </r>
  </si>
  <si>
    <t>4.1.4.</t>
  </si>
  <si>
    <t>4.1.5.</t>
  </si>
  <si>
    <t>4.1.6.</t>
  </si>
  <si>
    <t>4.1.7.</t>
  </si>
  <si>
    <t>4.1.8.</t>
  </si>
  <si>
    <r>
      <rPr>
        <b/>
        <sz val="10"/>
        <rFont val="Arial Narrow"/>
        <family val="2"/>
      </rPr>
      <t xml:space="preserve">Razvodna ploča oznake RP-K2 - kat.       </t>
    </r>
    <r>
      <rPr>
        <sz val="10"/>
        <rFont val="Arial Narrow"/>
        <family val="2"/>
      </rPr>
      <t xml:space="preserve">
Ploča je samostojeće izvedbe dimenzija 1200x2000x400mm.       
Izrađena od lima, komplet s postoljem visine 100mm, vratima i bravom.       
U ploču je ugrađena slijedeća oprema:       
* rastavna sklopka 0-1, 160A, 3p - </t>
    </r>
    <r>
      <rPr>
        <b/>
        <sz val="10"/>
        <rFont val="Arial Narrow"/>
        <family val="2"/>
      </rPr>
      <t>kom 1</t>
    </r>
    <r>
      <rPr>
        <sz val="10"/>
        <rFont val="Arial Narrow"/>
        <family val="2"/>
      </rPr>
      <t xml:space="preserve">
* prenaponska zaštita 20kA, 1p - </t>
    </r>
    <r>
      <rPr>
        <b/>
        <sz val="10"/>
        <rFont val="Arial Narrow"/>
        <family val="2"/>
      </rPr>
      <t>kom 4</t>
    </r>
    <r>
      <rPr>
        <sz val="10"/>
        <rFont val="Arial Narrow"/>
        <family val="2"/>
      </rPr>
      <t xml:space="preserve">
* automatski prekidač C20A, 1p, 10kA - </t>
    </r>
    <r>
      <rPr>
        <b/>
        <sz val="10"/>
        <rFont val="Arial Narrow"/>
        <family val="2"/>
      </rPr>
      <t>kom 4</t>
    </r>
    <r>
      <rPr>
        <sz val="10"/>
        <rFont val="Arial Narrow"/>
        <family val="2"/>
      </rPr>
      <t xml:space="preserve">
* trofazni relej za nadzor faza s podesivim naponskim područjem - </t>
    </r>
    <r>
      <rPr>
        <b/>
        <sz val="10"/>
        <rFont val="Arial Narrow"/>
        <family val="2"/>
      </rPr>
      <t>kom 1</t>
    </r>
    <r>
      <rPr>
        <sz val="10"/>
        <rFont val="Arial Narrow"/>
        <family val="2"/>
      </rPr>
      <t xml:space="preserve">
* prekidač s diferencijalnom zaštitom B16A / 30mA, 2p - </t>
    </r>
    <r>
      <rPr>
        <b/>
        <sz val="10"/>
        <rFont val="Arial Narrow"/>
        <family val="2"/>
      </rPr>
      <t>kom 40</t>
    </r>
    <r>
      <rPr>
        <sz val="10"/>
        <rFont val="Arial Narrow"/>
        <family val="2"/>
      </rPr>
      <t xml:space="preserve">
* prekidač s diferencijalnom zaštitom C10A / 30mA, 2p - </t>
    </r>
    <r>
      <rPr>
        <b/>
        <sz val="10"/>
        <rFont val="Arial Narrow"/>
        <family val="2"/>
      </rPr>
      <t>kom 6</t>
    </r>
    <r>
      <rPr>
        <sz val="10"/>
        <rFont val="Arial Narrow"/>
        <family val="2"/>
      </rPr>
      <t xml:space="preserve">
* prekidač s diferencijalnom zaštitom B10A / 30mA, 2p - </t>
    </r>
    <r>
      <rPr>
        <b/>
        <sz val="10"/>
        <rFont val="Arial Narrow"/>
        <family val="2"/>
      </rPr>
      <t>kom 30</t>
    </r>
    <r>
      <rPr>
        <sz val="10"/>
        <rFont val="Arial Narrow"/>
        <family val="2"/>
      </rPr>
      <t xml:space="preserve">
* prekidač s diferencijalnom zaštitom B6A / 30mA, 2p - </t>
    </r>
    <r>
      <rPr>
        <b/>
        <sz val="10"/>
        <rFont val="Arial Narrow"/>
        <family val="2"/>
      </rPr>
      <t>kom 1</t>
    </r>
    <r>
      <rPr>
        <sz val="10"/>
        <rFont val="Arial Narrow"/>
        <family val="2"/>
      </rPr>
      <t xml:space="preserve">
* automatski prekidač B6A, 1p, 10kA - </t>
    </r>
    <r>
      <rPr>
        <b/>
        <sz val="10"/>
        <rFont val="Arial Narrow"/>
        <family val="2"/>
      </rPr>
      <t>kom 4</t>
    </r>
    <r>
      <rPr>
        <sz val="10"/>
        <rFont val="Arial Narrow"/>
        <family val="2"/>
      </rPr>
      <t xml:space="preserve">
* automatski prekidač B6A, 3p, 10kA - </t>
    </r>
    <r>
      <rPr>
        <b/>
        <sz val="10"/>
        <rFont val="Arial Narrow"/>
        <family val="2"/>
      </rPr>
      <t>kom 1</t>
    </r>
    <r>
      <rPr>
        <sz val="10"/>
        <rFont val="Arial Narrow"/>
        <family val="2"/>
      </rPr>
      <t xml:space="preserve">
* sabirnice, stezaljke, natpisne pločice i ožičenje      </t>
    </r>
  </si>
  <si>
    <t>4.1.9.</t>
  </si>
  <si>
    <t>4.1.10.</t>
  </si>
  <si>
    <t>4.1.11.</t>
  </si>
  <si>
    <t>4.1.12.</t>
  </si>
  <si>
    <t>4.1.13.</t>
  </si>
  <si>
    <t>4.1.14.</t>
  </si>
  <si>
    <t>4.1.15.</t>
  </si>
  <si>
    <t>4.1.16.</t>
  </si>
  <si>
    <t>4.1.17.</t>
  </si>
  <si>
    <t>4.1.18.</t>
  </si>
  <si>
    <t>4.1.19.</t>
  </si>
  <si>
    <t>4.1.20.</t>
  </si>
  <si>
    <t>4.1.21.</t>
  </si>
  <si>
    <t>4.1.22.</t>
  </si>
  <si>
    <t>4.1.23.</t>
  </si>
  <si>
    <t>4.1.24.</t>
  </si>
  <si>
    <t>4.1.25.</t>
  </si>
  <si>
    <t>4.1.26.</t>
  </si>
  <si>
    <t>4.1.27.</t>
  </si>
  <si>
    <t>4.1.28.</t>
  </si>
  <si>
    <t>4.1.29.</t>
  </si>
  <si>
    <t>4.1.30.</t>
  </si>
  <si>
    <t>4.1.31.</t>
  </si>
  <si>
    <t>4.1.32.</t>
  </si>
  <si>
    <t>kabelske ljestve 600x110</t>
  </si>
  <si>
    <t>4.1.33.</t>
  </si>
  <si>
    <t>400x60</t>
  </si>
  <si>
    <t>4.1.34.</t>
  </si>
  <si>
    <t>300x60</t>
  </si>
  <si>
    <t>4.1.35.</t>
  </si>
  <si>
    <t>200x60</t>
  </si>
  <si>
    <t>4.1.36.</t>
  </si>
  <si>
    <t>100x60</t>
  </si>
  <si>
    <t>4.1.37.</t>
  </si>
  <si>
    <t>Tipkalo za isključenje napajanja u slučaju požara.</t>
  </si>
  <si>
    <t>4.1.38.</t>
  </si>
  <si>
    <t>4.1.39.</t>
  </si>
  <si>
    <t>m2</t>
  </si>
  <si>
    <t>4.1.40.</t>
  </si>
  <si>
    <t>4.1.41.</t>
  </si>
  <si>
    <t>4.1.42.</t>
  </si>
  <si>
    <t>4.1.43.</t>
  </si>
  <si>
    <t>UKUPNO ENERGETSKI PRIKLJUČAK I GLAVNI RAZVOD</t>
  </si>
  <si>
    <t>4.2.</t>
  </si>
  <si>
    <t>AGREGATSKO POSTROJENJE ZA REZERVNO NAPAJANJE</t>
  </si>
  <si>
    <t>4.2.1.</t>
  </si>
  <si>
    <t>4.2.2.</t>
  </si>
  <si>
    <t>4.2.3.</t>
  </si>
  <si>
    <t>FG16OR 5x2,5</t>
  </si>
  <si>
    <t>4.2.4.</t>
  </si>
  <si>
    <t>FG16OR 3x2,5</t>
  </si>
  <si>
    <t>4.2.5.</t>
  </si>
  <si>
    <t>FG16OR 3x1,5</t>
  </si>
  <si>
    <t>4.2.6.</t>
  </si>
  <si>
    <t>Li-YCY 2x2x0,75</t>
  </si>
  <si>
    <t>UKUPNO AGREGATSKO POSTROJENJE ZA REZERVNO NAPAJANJE</t>
  </si>
  <si>
    <t>4.3.</t>
  </si>
  <si>
    <t>ELEKTROINSTALACIJA SNAGE I PRIKLJUČNICA</t>
  </si>
  <si>
    <t>4.3.1.</t>
  </si>
  <si>
    <t>4.3.2.</t>
  </si>
  <si>
    <t>Trostruka priključnica 16A, 230V.</t>
  </si>
  <si>
    <t>4.3.3.</t>
  </si>
  <si>
    <t>Dvostruka priključnica 16A, 230V.</t>
  </si>
  <si>
    <t>4.3.4.</t>
  </si>
  <si>
    <t>Priključnica 16A, 230V.</t>
  </si>
  <si>
    <t>4.3.5.</t>
  </si>
  <si>
    <t>Dvosmjerno tipkalo za upravljanje elektromotornim zavjesama</t>
  </si>
  <si>
    <t>4.3.6.</t>
  </si>
  <si>
    <t>NHXMH 3x1,5</t>
  </si>
  <si>
    <t>4.3.7.</t>
  </si>
  <si>
    <t>NHXMH 5x1,5</t>
  </si>
  <si>
    <t>4.3.8.</t>
  </si>
  <si>
    <t>NHXMH 3x2,5</t>
  </si>
  <si>
    <t>4.3.9.</t>
  </si>
  <si>
    <t>NHXMH 5x2,5</t>
  </si>
  <si>
    <t>4.3.10.</t>
  </si>
  <si>
    <t>kompleta</t>
  </si>
  <si>
    <t>4.3.11.</t>
  </si>
  <si>
    <t>4.3.12.</t>
  </si>
  <si>
    <t>4.3.13.</t>
  </si>
  <si>
    <t>4.3.14.</t>
  </si>
  <si>
    <t xml:space="preserve">Bakreno uže 50mm za spajanje glavne sabirnice s uzemljivačem.  </t>
  </si>
  <si>
    <t>4.3.15.</t>
  </si>
  <si>
    <t>4.3.16.</t>
  </si>
  <si>
    <t>UKUPNO ELEKTROINSTALACIJA SNAGE I PRIKLJUČNICA</t>
  </si>
  <si>
    <t>4.4.</t>
  </si>
  <si>
    <t>ELEKTROINSTALACIJA RASVJETE</t>
  </si>
  <si>
    <t>SVJETILJKE</t>
  </si>
  <si>
    <t>4.4.1.</t>
  </si>
  <si>
    <t>4.4.2.</t>
  </si>
  <si>
    <t>4.4.3.</t>
  </si>
  <si>
    <t>4.4.4.</t>
  </si>
  <si>
    <t>4.4.5.</t>
  </si>
  <si>
    <t>4.4.6.</t>
  </si>
  <si>
    <t>4.4.7.</t>
  </si>
  <si>
    <t>4.4.8.</t>
  </si>
  <si>
    <t>4.4.9.</t>
  </si>
  <si>
    <t>4.4.10.</t>
  </si>
  <si>
    <t>4.4.11.</t>
  </si>
  <si>
    <t>4.4.12.</t>
  </si>
  <si>
    <t>4.4.13.</t>
  </si>
  <si>
    <t>4.4.14.</t>
  </si>
  <si>
    <t>4.4.15.</t>
  </si>
  <si>
    <t>4.4.16.</t>
  </si>
  <si>
    <t>4.4.17.</t>
  </si>
  <si>
    <t>4.4.18.</t>
  </si>
  <si>
    <t>4.4.19.</t>
  </si>
  <si>
    <t>4.4.20.</t>
  </si>
  <si>
    <t>4.4.21.</t>
  </si>
  <si>
    <t>UPRAVLJANJE</t>
  </si>
  <si>
    <t>4.4.22.</t>
  </si>
  <si>
    <t>4.4.23.</t>
  </si>
  <si>
    <t>4.4.24.</t>
  </si>
  <si>
    <t>4.4.25.</t>
  </si>
  <si>
    <t>4.4.26.</t>
  </si>
  <si>
    <t>4.4.27.</t>
  </si>
  <si>
    <t>4.4.28.</t>
  </si>
  <si>
    <t>4.4.29.</t>
  </si>
  <si>
    <t>4.4.30.</t>
  </si>
  <si>
    <t>4.4.31.</t>
  </si>
  <si>
    <t>4.4.32.</t>
  </si>
  <si>
    <t>4.4.33.</t>
  </si>
  <si>
    <t>4.4.34.</t>
  </si>
  <si>
    <t>4.4.35.</t>
  </si>
  <si>
    <t>4.4.36.</t>
  </si>
  <si>
    <t>4.4.37.</t>
  </si>
  <si>
    <t>Tipkalo</t>
  </si>
  <si>
    <t>4.4.38.</t>
  </si>
  <si>
    <t>Isklopni prekidač.</t>
  </si>
  <si>
    <t>KABLIRANJE</t>
  </si>
  <si>
    <t>4.4.39.</t>
  </si>
  <si>
    <t>NHXMH 3x1,5 - napajanje</t>
  </si>
  <si>
    <t>4.4.40.</t>
  </si>
  <si>
    <t>NHXMH 2x1,5 - DALI</t>
  </si>
  <si>
    <t>4.4.41.</t>
  </si>
  <si>
    <t>UKUPNO ELEKTROINSTALACIJA RASVJETE</t>
  </si>
  <si>
    <t>4.5.</t>
  </si>
  <si>
    <t>ELEKTROINSTALACIJA VANJSKE RASVJETE</t>
  </si>
  <si>
    <t>SPORTSKA RASVJETA</t>
  </si>
  <si>
    <t>4.5.1.</t>
  </si>
  <si>
    <t>4.5.2.</t>
  </si>
  <si>
    <t>4.5.3.</t>
  </si>
  <si>
    <t>4.5.4.</t>
  </si>
  <si>
    <t>4.5.5.</t>
  </si>
  <si>
    <t>4.5.6.</t>
  </si>
  <si>
    <t>4.5.7.</t>
  </si>
  <si>
    <t>4.5.8.</t>
  </si>
  <si>
    <t>4.5.9.</t>
  </si>
  <si>
    <t>4.5.10.</t>
  </si>
  <si>
    <t>FG16OR 5x6</t>
  </si>
  <si>
    <t>4.5.11.</t>
  </si>
  <si>
    <t>4.5.12.</t>
  </si>
  <si>
    <t>Pocinčana traka 25x4mm položena u kanalu uz napojne kabele.</t>
  </si>
  <si>
    <t>4.5.13.</t>
  </si>
  <si>
    <t>Križna spojnica za spoj trake na traku.</t>
  </si>
  <si>
    <t>4.5.14.</t>
  </si>
  <si>
    <t>PVC traka upozorenja, komplet s polaganjem.</t>
  </si>
  <si>
    <t>4.5.15.</t>
  </si>
  <si>
    <t>Podešavanje pozicija reflektora i usmjeravanje reflektora.</t>
  </si>
  <si>
    <t>4.5.16.</t>
  </si>
  <si>
    <t>Čelični lanac dužine 8m za podizanje i vješanje kabela u stupu.</t>
  </si>
  <si>
    <t>4.5.17.</t>
  </si>
  <si>
    <t>VANJSKA RASVJETA</t>
  </si>
  <si>
    <t>4.5.18.</t>
  </si>
  <si>
    <t>4.5.19.</t>
  </si>
  <si>
    <t>FG16OR 3x6</t>
  </si>
  <si>
    <t>4.5.20.</t>
  </si>
  <si>
    <t>4.5.21.</t>
  </si>
  <si>
    <t>Kabel FG7OR 3x2,5 za ožičenje stupa.</t>
  </si>
  <si>
    <t>4.5.22.</t>
  </si>
  <si>
    <t>4.5.23.</t>
  </si>
  <si>
    <t>Traka 25x4 mm od nehrđajućeg čelika položena u kabelskom kanalu.</t>
  </si>
  <si>
    <t>4.5.24.</t>
  </si>
  <si>
    <t>4.5.25.</t>
  </si>
  <si>
    <t>4.5.26.</t>
  </si>
  <si>
    <t>UKUPNO ELEKTROINSTALACIJA VANJSKE RASVJETE</t>
  </si>
  <si>
    <t>4.6.</t>
  </si>
  <si>
    <t>ELEKTROINSTALACIJA SIGURNOSNE RASVJETE</t>
  </si>
  <si>
    <t>4.6.1.</t>
  </si>
  <si>
    <t>4.6.2.</t>
  </si>
  <si>
    <t>4.6.3.</t>
  </si>
  <si>
    <t>4.6.4.</t>
  </si>
  <si>
    <t>4.6.5.</t>
  </si>
  <si>
    <t>4.6.6.</t>
  </si>
  <si>
    <t>4.6.7.</t>
  </si>
  <si>
    <t>4.6.8.</t>
  </si>
  <si>
    <t>4.6.9.</t>
  </si>
  <si>
    <t>4.6.10.</t>
  </si>
  <si>
    <t>4.6.11.</t>
  </si>
  <si>
    <t>4.6.12.</t>
  </si>
  <si>
    <t>4.6.13.</t>
  </si>
  <si>
    <t>4.6.14.</t>
  </si>
  <si>
    <t>4.6.15.</t>
  </si>
  <si>
    <t>4.6.16.</t>
  </si>
  <si>
    <t>4.6.17.</t>
  </si>
  <si>
    <t>4.6.18.</t>
  </si>
  <si>
    <t>4.6.19.</t>
  </si>
  <si>
    <t>4.6.20.</t>
  </si>
  <si>
    <t>4.6.21.</t>
  </si>
  <si>
    <t>4.6.22.</t>
  </si>
  <si>
    <t>4.6.23.</t>
  </si>
  <si>
    <t>4.6.24.</t>
  </si>
  <si>
    <t>4.6.25.</t>
  </si>
  <si>
    <t>Izrada tablica kodova i kontrolnika napona.</t>
  </si>
  <si>
    <t>4.6.26.</t>
  </si>
  <si>
    <t>4.6.27.</t>
  </si>
  <si>
    <t>NHXH E30 3x1,5  napajanje</t>
  </si>
  <si>
    <t>UKUPNO ELEKTROINSTALACIJA SIGURNOSNE RASVJETE</t>
  </si>
  <si>
    <t>4.7.</t>
  </si>
  <si>
    <t>ELEKTRONIČKA KOMUNIKACIJSKA MREŽA</t>
  </si>
  <si>
    <t>RAZDJELNIK BD-0</t>
  </si>
  <si>
    <t>4.7.1.</t>
  </si>
  <si>
    <t>4.7.2.</t>
  </si>
  <si>
    <t>4.7.3.</t>
  </si>
  <si>
    <t>4.7.4.</t>
  </si>
  <si>
    <t>4.7.5.</t>
  </si>
  <si>
    <t>4.7.6.</t>
  </si>
  <si>
    <t>4.7.7.</t>
  </si>
  <si>
    <t>RAZDJELNIK FD-1</t>
  </si>
  <si>
    <t>4.7.8.</t>
  </si>
  <si>
    <t>4.7.9.</t>
  </si>
  <si>
    <t>4.7.10.</t>
  </si>
  <si>
    <t>4.7.11.</t>
  </si>
  <si>
    <t>4.7.12.</t>
  </si>
  <si>
    <t>4.7.13.</t>
  </si>
  <si>
    <t>4.7.14.</t>
  </si>
  <si>
    <t>RAZDJELNIK FD-2</t>
  </si>
  <si>
    <t>4.7.15.</t>
  </si>
  <si>
    <t>4.7.16.</t>
  </si>
  <si>
    <t>4.7.17.</t>
  </si>
  <si>
    <t>4.7.18.</t>
  </si>
  <si>
    <t>4.7.19.</t>
  </si>
  <si>
    <t>4.7.20.</t>
  </si>
  <si>
    <t>4.7.21.</t>
  </si>
  <si>
    <t>RAZDJELNIK FD-3</t>
  </si>
  <si>
    <t>4.7.22.</t>
  </si>
  <si>
    <t>4.7.23.</t>
  </si>
  <si>
    <t>4.7.24.</t>
  </si>
  <si>
    <t>4.7.25.</t>
  </si>
  <si>
    <t>4.7.26.</t>
  </si>
  <si>
    <t>4.7.27.</t>
  </si>
  <si>
    <t>4.7.28.</t>
  </si>
  <si>
    <t>INSTALACIJSKI MATERIJAL</t>
  </si>
  <si>
    <t>4.7.29.</t>
  </si>
  <si>
    <t xml:space="preserve">Priključnica s priključkom 1xUTP RJ45 Cat6 oklopljena. </t>
  </si>
  <si>
    <t>4.7.30.</t>
  </si>
  <si>
    <t xml:space="preserve">Priključnica s priključkom 2xUTP RJ45 Cat6 oklopljena. </t>
  </si>
  <si>
    <t>4.7.31.</t>
  </si>
  <si>
    <t xml:space="preserve">Priključnica s priključkom 3xUTP RJ45 Cat6 oklopljena. </t>
  </si>
  <si>
    <t>4.7.32.</t>
  </si>
  <si>
    <t>4.7.33.</t>
  </si>
  <si>
    <t>4.7.34.</t>
  </si>
  <si>
    <t>4.7.35.</t>
  </si>
  <si>
    <t>4.7.36.</t>
  </si>
  <si>
    <t>4.7.37.</t>
  </si>
  <si>
    <t>4.7.38.</t>
  </si>
  <si>
    <t>UKUPNO ELEKTRONIČKA KOMUNIKACIJSKA MREŽA</t>
  </si>
  <si>
    <t>4.8.</t>
  </si>
  <si>
    <t xml:space="preserve"> ELEKTROINSTALACIJA UZ STROJARSKE INSTALACIJE</t>
  </si>
  <si>
    <t>KOTLOVNICA / STROJARNICA</t>
  </si>
  <si>
    <t>4.8.1.</t>
  </si>
  <si>
    <t>4.8.2.</t>
  </si>
  <si>
    <t>4.8.3.</t>
  </si>
  <si>
    <t>4.8.4.</t>
  </si>
  <si>
    <t>4.8.5.</t>
  </si>
  <si>
    <t>4.8.6.</t>
  </si>
  <si>
    <t>4.8.7.</t>
  </si>
  <si>
    <t>Spajanje svih kabela u kotlovnici na strani razvodne ploče i uređaja.</t>
  </si>
  <si>
    <t>4.8.8.</t>
  </si>
  <si>
    <t>JB-Y(St)Y 2x2x0,8</t>
  </si>
  <si>
    <t>4.8.9.</t>
  </si>
  <si>
    <t>JB-Y(St)Y 3x2x0,8</t>
  </si>
  <si>
    <t>4.8.10.</t>
  </si>
  <si>
    <t>Li-YCY 2x1</t>
  </si>
  <si>
    <t>4.8.11.</t>
  </si>
  <si>
    <t>Li-YCY 4x1</t>
  </si>
  <si>
    <t>4.8.12.</t>
  </si>
  <si>
    <t>4.8.13.</t>
  </si>
  <si>
    <t>FG16OR 5x1,5</t>
  </si>
  <si>
    <t>4.8.14.</t>
  </si>
  <si>
    <t>4.8.15.</t>
  </si>
  <si>
    <t>FG16OR 4x4</t>
  </si>
  <si>
    <t>4.8.16.</t>
  </si>
  <si>
    <t>4.8.17.</t>
  </si>
  <si>
    <t>4.8.18.</t>
  </si>
  <si>
    <t>4.8.19.</t>
  </si>
  <si>
    <t>50x30</t>
  </si>
  <si>
    <t>4.8.20.</t>
  </si>
  <si>
    <t>4.8.21.</t>
  </si>
  <si>
    <t>Sabirnica za IPMM s postoljem za montažu.</t>
  </si>
  <si>
    <t>4.8.22.</t>
  </si>
  <si>
    <t>4.8.23.</t>
  </si>
  <si>
    <t>VENTILATORSKI KONVEKTORI</t>
  </si>
  <si>
    <t>4.8.24.</t>
  </si>
  <si>
    <t xml:space="preserve">NHXMH 3x1,5  napajanje
</t>
  </si>
  <si>
    <t>4.8.25.</t>
  </si>
  <si>
    <t>4.8.26.</t>
  </si>
  <si>
    <t>4.8.27.</t>
  </si>
  <si>
    <t>4.8.28.</t>
  </si>
  <si>
    <t>4.8.29.</t>
  </si>
  <si>
    <t>4.8.30.</t>
  </si>
  <si>
    <t>4.8.31.</t>
  </si>
  <si>
    <t>4.8.32.</t>
  </si>
  <si>
    <t>4.8.33.</t>
  </si>
  <si>
    <t>PODNO GRIJANJE</t>
  </si>
  <si>
    <t>4.8.34.</t>
  </si>
  <si>
    <t>4.8.35.</t>
  </si>
  <si>
    <t>4.8.36.</t>
  </si>
  <si>
    <t>4.8.37.</t>
  </si>
  <si>
    <t>4.8.38.</t>
  </si>
  <si>
    <t>4.8.39.</t>
  </si>
  <si>
    <t>ROOF TOPOVI</t>
  </si>
  <si>
    <t>4.8.40.</t>
  </si>
  <si>
    <t>4.8.41.</t>
  </si>
  <si>
    <t>4.8.42.</t>
  </si>
  <si>
    <t>4.8.43.</t>
  </si>
  <si>
    <t>4.8.44.</t>
  </si>
  <si>
    <t>4.8.45.</t>
  </si>
  <si>
    <t>4.8.46.</t>
  </si>
  <si>
    <t>KLIMA KOMORE</t>
  </si>
  <si>
    <t>4.8.47.</t>
  </si>
  <si>
    <t>4.8.48.</t>
  </si>
  <si>
    <t>4.8.49.</t>
  </si>
  <si>
    <t>4.8.50.</t>
  </si>
  <si>
    <t>4.8.51.</t>
  </si>
  <si>
    <t>4.8.52.</t>
  </si>
  <si>
    <t>4.8.53.</t>
  </si>
  <si>
    <t>4.8.54.</t>
  </si>
  <si>
    <t>DIZALICA TOPLINE</t>
  </si>
  <si>
    <t>4.8.55.</t>
  </si>
  <si>
    <t>4.8.56.</t>
  </si>
  <si>
    <t>PROTUPOŽARNE ZAKLOPKE</t>
  </si>
  <si>
    <t>4.8.57.</t>
  </si>
  <si>
    <t>FG16OR 3x1,5  napajanje</t>
  </si>
  <si>
    <t>4.8.58.</t>
  </si>
  <si>
    <t>FG16OR 5x1,5  signalizacija</t>
  </si>
  <si>
    <t>4.8.59.</t>
  </si>
  <si>
    <t>ODSISNA VENTILACIJA</t>
  </si>
  <si>
    <t>4.8.60.</t>
  </si>
  <si>
    <t>4.8.61.</t>
  </si>
  <si>
    <t>FG16OR 5x1,5  upravljanje - veza na CNUS</t>
  </si>
  <si>
    <t>4.8.62.</t>
  </si>
  <si>
    <t>FG16OR 10x1,5  upravljanje - veza na CNUS</t>
  </si>
  <si>
    <t>4.8.63.</t>
  </si>
  <si>
    <t>SPLIT SISTEM</t>
  </si>
  <si>
    <t>4.8.64.</t>
  </si>
  <si>
    <t>FG16OR 3x2,5  napajanje</t>
  </si>
  <si>
    <t>4.8.65.</t>
  </si>
  <si>
    <t>FG16OR 5x1,5  povezivanje unutarnje i vanjske jedinice</t>
  </si>
  <si>
    <t>4.8.66.</t>
  </si>
  <si>
    <t>SAPNICE I DISTRIBUTERI ZA DOVOD ZRAKA</t>
  </si>
  <si>
    <t>4.8.67.</t>
  </si>
  <si>
    <t>NHXMH 3x1,5  napajanje aktuatora na sapnicama i distributerima</t>
  </si>
  <si>
    <t>4.8.68.</t>
  </si>
  <si>
    <t>NHXMH 5x1,5  upravljanje - regulatori</t>
  </si>
  <si>
    <t>4.8.69.</t>
  </si>
  <si>
    <t>4.8.70.</t>
  </si>
  <si>
    <t>IPMM ZA ELEKTROINSTALACIJE NA KROVU</t>
  </si>
  <si>
    <t>4.8.71.</t>
  </si>
  <si>
    <t>4.8.72.</t>
  </si>
  <si>
    <t>4.8.73.</t>
  </si>
  <si>
    <t xml:space="preserve"> UKUPNO ELEKTROINSTALACIJA UZ STROJARSKE INSTALACIJE</t>
  </si>
  <si>
    <t>4.9.</t>
  </si>
  <si>
    <t>SUSTAV OPĆEG RAZGLASA</t>
  </si>
  <si>
    <t>4.9.1.</t>
  </si>
  <si>
    <t>4.9.2.</t>
  </si>
  <si>
    <t>4.9.3.</t>
  </si>
  <si>
    <t>4.9.4.</t>
  </si>
  <si>
    <t>4.9.5.</t>
  </si>
  <si>
    <t>4.9.6.</t>
  </si>
  <si>
    <t>4.9.7.</t>
  </si>
  <si>
    <t>4.9.8.</t>
  </si>
  <si>
    <t>4.9.9.</t>
  </si>
  <si>
    <t>4.9.10.</t>
  </si>
  <si>
    <t>4.9.11.</t>
  </si>
  <si>
    <t>4.9.12.</t>
  </si>
  <si>
    <t>4.9.13.</t>
  </si>
  <si>
    <t>4.9.14.</t>
  </si>
  <si>
    <t>4.9.15.</t>
  </si>
  <si>
    <t>4.9.16.</t>
  </si>
  <si>
    <t>4.9.17.</t>
  </si>
  <si>
    <t>UTP Cat6 4x2x0,6</t>
  </si>
  <si>
    <t>4.9.18.</t>
  </si>
  <si>
    <t>Zvučnički kabel 2x1,33mm2</t>
  </si>
  <si>
    <t>4.9.19.</t>
  </si>
  <si>
    <t>Računalni program "školsko zvono".
Instalacija na računalo, podešavanje, puštanje u rad, obuka korisnika.</t>
  </si>
  <si>
    <t>UKUPNO SUSTAV OPĆEG RAZGLASA</t>
  </si>
  <si>
    <t>4.10.</t>
  </si>
  <si>
    <t>SUSTAV ALARMNOG RAZGLASA</t>
  </si>
  <si>
    <t>4.10.1.</t>
  </si>
  <si>
    <t>4.10.2.</t>
  </si>
  <si>
    <t>4.10.3.</t>
  </si>
  <si>
    <t>4.10.4.</t>
  </si>
  <si>
    <t>4.10.5.</t>
  </si>
  <si>
    <t>4.10.6.</t>
  </si>
  <si>
    <t>4.10.7.</t>
  </si>
  <si>
    <t>4.10.8.</t>
  </si>
  <si>
    <t>4.10.9.</t>
  </si>
  <si>
    <t>4.10.10.</t>
  </si>
  <si>
    <t>4.10.11.</t>
  </si>
  <si>
    <t>4.10.12.</t>
  </si>
  <si>
    <t>4.10.13.</t>
  </si>
  <si>
    <t>4.10.14.</t>
  </si>
  <si>
    <t>4.10.15.</t>
  </si>
  <si>
    <t>4.10.16.</t>
  </si>
  <si>
    <t>4.10.17.</t>
  </si>
  <si>
    <t>4.10.18.</t>
  </si>
  <si>
    <t>Ispitivanje instalacije sustava alarmnog ozvučenja prije ugradnje elemenata.</t>
  </si>
  <si>
    <t>4.10.19.</t>
  </si>
  <si>
    <t>UKUPNO SUSTAV ALARMNOG RAZGLASA</t>
  </si>
  <si>
    <t>4.11.</t>
  </si>
  <si>
    <t>SUSTAV ODIMLJAVANJA</t>
  </si>
  <si>
    <t>4.11.1.</t>
  </si>
  <si>
    <t>4.11.2.</t>
  </si>
  <si>
    <t>4.11.3.</t>
  </si>
  <si>
    <t>Ručni javljač za aktiviranje odimljavanja.</t>
  </si>
  <si>
    <t>4.11.4.</t>
  </si>
  <si>
    <t>Razvodna kutija E90 s priborom.</t>
  </si>
  <si>
    <t>4.11.5.</t>
  </si>
  <si>
    <t>4.11.6.</t>
  </si>
  <si>
    <t>NHXH FE180/E90 4x2x0,8.   ručni javljači</t>
  </si>
  <si>
    <t>4.11.7.</t>
  </si>
  <si>
    <t>NHXH FE180/E90 4x2,5.   motori</t>
  </si>
  <si>
    <t>UKUPNO SUSTAV ODIMLJAVANJA</t>
  </si>
  <si>
    <t>4.12.</t>
  </si>
  <si>
    <t>SUSTAV ZAŠTITE OD MUNJE</t>
  </si>
  <si>
    <t>4.12.1.</t>
  </si>
  <si>
    <t>4.12.2.</t>
  </si>
  <si>
    <t>4.12.3.</t>
  </si>
  <si>
    <t>Spoj okruglog profila i opšavnog lima izveden odgovarajućom spojnicom.</t>
  </si>
  <si>
    <t>4.12.4.</t>
  </si>
  <si>
    <t>Spoj žice na žicu na krovu izveden odgovarajućom spojnicom.</t>
  </si>
  <si>
    <t>4.12.5.</t>
  </si>
  <si>
    <t>Ugradni ormarić ili uzemni zdenac za mjerni spoj, komplet sa spojnicom.</t>
  </si>
  <si>
    <t>4.12.6.</t>
  </si>
  <si>
    <t>4.12.7.</t>
  </si>
  <si>
    <t>Traka 30x3,5mm od nehrđajućeg čelika položena u temeljima.</t>
  </si>
  <si>
    <t>4.12.8.</t>
  </si>
  <si>
    <t>Spoj trake na traku u temelju izveden odgovarajućom spojnicom.</t>
  </si>
  <si>
    <t>4.12.9.</t>
  </si>
  <si>
    <t>Izrada spoja trake na metalne mase vijčano ili varenjem.</t>
  </si>
  <si>
    <t>4.12.10.</t>
  </si>
  <si>
    <t>Vertikalna hvataljka visine 3m s podnožjem.</t>
  </si>
  <si>
    <t>UKUPNO SUSTAV ZAŠTITE OD MUNJE</t>
  </si>
  <si>
    <t>4.13.</t>
  </si>
  <si>
    <t>GRAĐEVINSKI RADOVI UZ ELEKTROINSTALACIJE</t>
  </si>
  <si>
    <t>NISKONAPONSKI PRIKLJUČAK</t>
  </si>
  <si>
    <t>4.13.1.</t>
  </si>
  <si>
    <t>Iskolčenje osi iskopa kanala s obilježenim visinama (trasa iskopa cca 100 m).</t>
  </si>
  <si>
    <t>4.13.2.</t>
  </si>
  <si>
    <t>4.13.3.</t>
  </si>
  <si>
    <t>m³</t>
  </si>
  <si>
    <t>4.13.4.</t>
  </si>
  <si>
    <t>4.13.5.</t>
  </si>
  <si>
    <t>4.13.6.</t>
  </si>
  <si>
    <t>4.13.7.</t>
  </si>
  <si>
    <t>PRIKLJUČAK NA EKI</t>
  </si>
  <si>
    <t>4.13.8.</t>
  </si>
  <si>
    <t>4.13.9.</t>
  </si>
  <si>
    <t>4.13.10.</t>
  </si>
  <si>
    <t>4.13.11.</t>
  </si>
  <si>
    <t>4.13.12.</t>
  </si>
  <si>
    <t>4.13.13.</t>
  </si>
  <si>
    <t>4.13.14.</t>
  </si>
  <si>
    <t>4.13.15.</t>
  </si>
  <si>
    <t>4.13.16.</t>
  </si>
  <si>
    <t>4.13.17.</t>
  </si>
  <si>
    <t>4.13.18.</t>
  </si>
  <si>
    <t>4.13.19.</t>
  </si>
  <si>
    <t>4.13.20.</t>
  </si>
  <si>
    <t xml:space="preserve">Ugradnja originalnih kutija za zidne ugradne kutije. </t>
  </si>
  <si>
    <t>UKUPNO GRAĐEVINSKI RADOVI UZ ELEKTROINSTALACIJE</t>
  </si>
  <si>
    <t>4.14.</t>
  </si>
  <si>
    <t>KABLIRANJE ZA SUSTAVE TEHNIČKE ZAŠTITE</t>
  </si>
  <si>
    <t>PROTUPROVALA</t>
  </si>
  <si>
    <t>4.14.1.</t>
  </si>
  <si>
    <t>Alarmni kabel 8x0,22</t>
  </si>
  <si>
    <t>4.14.2.</t>
  </si>
  <si>
    <t>KONTROLA PRISTUPA</t>
  </si>
  <si>
    <t>4.14.3.</t>
  </si>
  <si>
    <t>S/FTP Cat6 4x2xAWG24</t>
  </si>
  <si>
    <t>4.14.4.</t>
  </si>
  <si>
    <t>Li-YCY 3x0,75</t>
  </si>
  <si>
    <t>4.14.5.</t>
  </si>
  <si>
    <t>VIDEO NADZOR</t>
  </si>
  <si>
    <t>4.14.6.</t>
  </si>
  <si>
    <t>UKUPNO KABLIRANJE ZA SUSTAVE TEHNIČKE ZAŠTITE</t>
  </si>
  <si>
    <t>4.15.</t>
  </si>
  <si>
    <t>4.15.1.</t>
  </si>
  <si>
    <t>4.15.2.</t>
  </si>
  <si>
    <t>4.15.3.</t>
  </si>
  <si>
    <t>4.15.4.</t>
  </si>
  <si>
    <t>4.15.5.</t>
  </si>
  <si>
    <t>4.15.6.</t>
  </si>
  <si>
    <t>4.15.7.</t>
  </si>
  <si>
    <t>4.15.8.</t>
  </si>
  <si>
    <t>REKAPITULACIJA ELEKTROTEHNIČKIH RADOVA</t>
  </si>
  <si>
    <t>ELEKTROINSTALACIJA UZ STROJARSKE INSTALACIJE</t>
  </si>
  <si>
    <t>UKUPNO ELEKTROTEHNIČKI RADOVI I SUSTAV ZA DOJAVU POŽARA</t>
  </si>
  <si>
    <t>5.1.</t>
  </si>
  <si>
    <t>5.1.1</t>
  </si>
  <si>
    <t>5.1.2.</t>
  </si>
  <si>
    <t>5.1.3.</t>
  </si>
  <si>
    <t>5.1.4.</t>
  </si>
  <si>
    <t>5.1.5.</t>
  </si>
  <si>
    <t>5.1.6.</t>
  </si>
  <si>
    <t>5.1.7.</t>
  </si>
  <si>
    <t>5.1.8.</t>
  </si>
  <si>
    <t>5.1.9.</t>
  </si>
  <si>
    <t>5.1.10.</t>
  </si>
  <si>
    <t>5.1.11.</t>
  </si>
  <si>
    <t>5.1.12.</t>
  </si>
  <si>
    <t>5.1.13.</t>
  </si>
  <si>
    <t>5.1.14.</t>
  </si>
  <si>
    <t>5.1.15.</t>
  </si>
  <si>
    <t>5.1.16.</t>
  </si>
  <si>
    <t>5.1.17.</t>
  </si>
  <si>
    <t>UKUPNO SUSTAV ZA DOJAVU POŽARA</t>
  </si>
  <si>
    <t>RADOVI STROJARSKIH INSTALACIJA GRIJANJA, HLAĐENJA I VENTILACIJE</t>
  </si>
  <si>
    <t>OPĆE NAPOMENE</t>
  </si>
  <si>
    <t>6.1.</t>
  </si>
  <si>
    <t>INSTALACIJA GRIJANJA, HLAĐENJA i VENTILACIJE SPORTSKE DVORANE</t>
  </si>
  <si>
    <t>6.1.1.</t>
  </si>
  <si>
    <t>Opis uređaja:</t>
  </si>
  <si>
    <t>Glavne komponente uređaja:</t>
  </si>
  <si>
    <t>Tehničke karakteristike:</t>
  </si>
  <si>
    <t>Zidni regulator:</t>
  </si>
  <si>
    <t>Sve kompletno sa spojnim, brtvenim i sitnim potrošnim materijalom.</t>
  </si>
  <si>
    <t>6.1.2.</t>
  </si>
  <si>
    <t>6.1.3.</t>
  </si>
  <si>
    <t>6.1.4.</t>
  </si>
  <si>
    <t>6.1.5.</t>
  </si>
  <si>
    <t>6.1.6.</t>
  </si>
  <si>
    <r>
      <t>m</t>
    </r>
    <r>
      <rPr>
        <vertAlign val="superscript"/>
        <sz val="10"/>
        <rFont val="Arial Narrow"/>
        <family val="2"/>
        <charset val="238"/>
      </rPr>
      <t>2</t>
    </r>
  </si>
  <si>
    <t>6.1.7.</t>
  </si>
  <si>
    <t>6.1.8.</t>
  </si>
  <si>
    <t>6.1.9.</t>
  </si>
  <si>
    <t>6.1.10.</t>
  </si>
  <si>
    <t>6.1.11.</t>
  </si>
  <si>
    <t>6.1.12.</t>
  </si>
  <si>
    <t>- izlazna snaga: za minimalno 8 pogona</t>
  </si>
  <si>
    <t>6.1.13.</t>
  </si>
  <si>
    <t>6.1.14.</t>
  </si>
  <si>
    <t>6.1.15.</t>
  </si>
  <si>
    <t>6.1.16.</t>
  </si>
  <si>
    <t>6.1.17.</t>
  </si>
  <si>
    <t>6.1.18.</t>
  </si>
  <si>
    <t>6.1.19.</t>
  </si>
  <si>
    <t>6.1.20.</t>
  </si>
  <si>
    <t>6.1.21.</t>
  </si>
  <si>
    <t>6.1.22.</t>
  </si>
  <si>
    <t>6.1.23.</t>
  </si>
  <si>
    <t xml:space="preserve">Dobava i ugradnja termopogona za ventile 230 V s adapterom M30×1.5 mm. </t>
  </si>
  <si>
    <t>6.1.24.</t>
  </si>
  <si>
    <t>6.1.25.</t>
  </si>
  <si>
    <t>6.1.26.</t>
  </si>
  <si>
    <t>l</t>
  </si>
  <si>
    <t>6.2.</t>
  </si>
  <si>
    <t>INSTALACIJA GRIJANJA, HLAĐENJA i VENTILACIJE ŠKOLE</t>
  </si>
  <si>
    <t>IZVOR ENERGIJE</t>
  </si>
  <si>
    <t>6.2.1.</t>
  </si>
  <si>
    <t>6.2.2.</t>
  </si>
  <si>
    <t>6.2.3.</t>
  </si>
  <si>
    <t>6.2.4.</t>
  </si>
  <si>
    <t>6.2.5.</t>
  </si>
  <si>
    <t>6.2.6.</t>
  </si>
  <si>
    <t>6.2.7.</t>
  </si>
  <si>
    <t>6.2.8.</t>
  </si>
  <si>
    <t>INSTALACIJA STROJARNICE</t>
  </si>
  <si>
    <t>6.2.9.</t>
  </si>
  <si>
    <t>6.2.10.</t>
  </si>
  <si>
    <t>6.2.11.</t>
  </si>
  <si>
    <t>6.2.12.</t>
  </si>
  <si>
    <t>6.2.13.</t>
  </si>
  <si>
    <t>6.2.14.</t>
  </si>
  <si>
    <t>6.2.15.</t>
  </si>
  <si>
    <t>6.2.16.</t>
  </si>
  <si>
    <t>6.2.17.</t>
  </si>
  <si>
    <t>6.2.18.</t>
  </si>
  <si>
    <t>6.2.19.</t>
  </si>
  <si>
    <t>6.2.20.</t>
  </si>
  <si>
    <t>6.2.21.</t>
  </si>
  <si>
    <t>6.2.22.</t>
  </si>
  <si>
    <t>6.2.23.</t>
  </si>
  <si>
    <t>6.2.24.</t>
  </si>
  <si>
    <t>6.2.25.</t>
  </si>
  <si>
    <t>6.2.26.</t>
  </si>
  <si>
    <t>6.2.27.</t>
  </si>
  <si>
    <t>6.2.28.</t>
  </si>
  <si>
    <t>6.2.29.</t>
  </si>
  <si>
    <t>6.2.30.</t>
  </si>
  <si>
    <t>6.2.31.</t>
  </si>
  <si>
    <t>6.2.32.</t>
  </si>
  <si>
    <t>6.2.33.</t>
  </si>
  <si>
    <t>6.2.34.</t>
  </si>
  <si>
    <t>6.2.35.</t>
  </si>
  <si>
    <t>6.2.36.</t>
  </si>
  <si>
    <t>6.2.37.</t>
  </si>
  <si>
    <t>6.2.38.</t>
  </si>
  <si>
    <t>6.2.39.</t>
  </si>
  <si>
    <t>Dobava i ugradnja kuglastog zapornog ventila s navojem.</t>
  </si>
  <si>
    <t>NO 25</t>
  </si>
  <si>
    <t>NO 32</t>
  </si>
  <si>
    <t>NO 40</t>
  </si>
  <si>
    <t>NO 50</t>
  </si>
  <si>
    <t>6.2.40.</t>
  </si>
  <si>
    <t>Dobava i ugradnja kuglastog zapornog ventila s prirubnicom</t>
  </si>
  <si>
    <t>NO 65</t>
  </si>
  <si>
    <t>NO 80</t>
  </si>
  <si>
    <t>NO 100</t>
  </si>
  <si>
    <t>NO 125</t>
  </si>
  <si>
    <t>6.2.41.</t>
  </si>
  <si>
    <t>Dobava i ugradnja nepovratnog ventila s navojem.</t>
  </si>
  <si>
    <t>6.2.42.</t>
  </si>
  <si>
    <t>Dobava i ugradnja nepovratnog ventila s prirubnicom.</t>
  </si>
  <si>
    <t>6.2.43.</t>
  </si>
  <si>
    <t>Dobava i ugradnja hvatača nečistoća sa navojem.</t>
  </si>
  <si>
    <t>6.2.44.</t>
  </si>
  <si>
    <t>Dobava i ugradnja hvatača nečistoća sa prirubnicom.</t>
  </si>
  <si>
    <t>6.2.45.</t>
  </si>
  <si>
    <t>Dobava i ugradnja manometra 0 - 6 bar, sa trokrakom slavinom.</t>
  </si>
  <si>
    <t>6.2.46.</t>
  </si>
  <si>
    <t>Dobava i ugradnja termometra 0 - 100 °C, okrugli sa priključnom slavinom.</t>
  </si>
  <si>
    <t>6.2.47.</t>
  </si>
  <si>
    <t>Dobava i ugradnja termometra 0 - 100 °C, ravni sa priključnom slavinom.</t>
  </si>
  <si>
    <t>6.2.48.</t>
  </si>
  <si>
    <t>Dobava i ugradnja termometra -30 - 50 °C, ravni sa priključnom slavinom.</t>
  </si>
  <si>
    <t>6.2.49.</t>
  </si>
  <si>
    <t>6.2.50.</t>
  </si>
  <si>
    <t>6.2.51.</t>
  </si>
  <si>
    <t>6.2.52.</t>
  </si>
  <si>
    <t>INSTALACIJA GRIJANJA I HLAĐENJA</t>
  </si>
  <si>
    <t>6.2.53.</t>
  </si>
  <si>
    <t>DN 15</t>
  </si>
  <si>
    <t>DN 20</t>
  </si>
  <si>
    <t>DN 25</t>
  </si>
  <si>
    <t>DN 32</t>
  </si>
  <si>
    <t>DN 40</t>
  </si>
  <si>
    <t>DN 50</t>
  </si>
  <si>
    <t>DN 65</t>
  </si>
  <si>
    <t>DN 80</t>
  </si>
  <si>
    <t>DN 100</t>
  </si>
  <si>
    <t>DN 125</t>
  </si>
  <si>
    <t>6.2.54.</t>
  </si>
  <si>
    <t>6.2.55.</t>
  </si>
  <si>
    <t>6.2.56.</t>
  </si>
  <si>
    <t>6.2.57.</t>
  </si>
  <si>
    <t>6.2.58.</t>
  </si>
  <si>
    <t>6.2.59.</t>
  </si>
  <si>
    <t>6.2.60.</t>
  </si>
  <si>
    <t>6.2.61.</t>
  </si>
  <si>
    <t>6.2.62.</t>
  </si>
  <si>
    <t>6.2.63.</t>
  </si>
  <si>
    <t>6.2.64.</t>
  </si>
  <si>
    <t>6.2.65.</t>
  </si>
  <si>
    <t>6.2.66.</t>
  </si>
  <si>
    <t>6.2.67.</t>
  </si>
  <si>
    <t>6.2.68.</t>
  </si>
  <si>
    <t>6.2.69.</t>
  </si>
  <si>
    <t>6.2.70.</t>
  </si>
  <si>
    <t>6.2.71.</t>
  </si>
  <si>
    <t>6.2.72.</t>
  </si>
  <si>
    <t>6.2.73.</t>
  </si>
  <si>
    <t>6.2.74.</t>
  </si>
  <si>
    <t>6.2.75.</t>
  </si>
  <si>
    <t>6.2.76.</t>
  </si>
  <si>
    <t>6.2.77.</t>
  </si>
  <si>
    <t>6.2.78.</t>
  </si>
  <si>
    <t>6.2.79.</t>
  </si>
  <si>
    <t>6.2.80.</t>
  </si>
  <si>
    <t>6.2.81.</t>
  </si>
  <si>
    <t>6.2.82.</t>
  </si>
  <si>
    <t>6.2.83.</t>
  </si>
  <si>
    <t>6.2.84.</t>
  </si>
  <si>
    <t>6.2.85.</t>
  </si>
  <si>
    <t>6.2.86.</t>
  </si>
  <si>
    <t>6.2.87.</t>
  </si>
  <si>
    <t>6.2.88.</t>
  </si>
  <si>
    <t>6.2.89.</t>
  </si>
  <si>
    <t>6.2.90.</t>
  </si>
  <si>
    <t>6.2.91.</t>
  </si>
  <si>
    <t>6.2.92.</t>
  </si>
  <si>
    <t>6.2.93.</t>
  </si>
  <si>
    <t>6.2.94.</t>
  </si>
  <si>
    <t>6.2.95.</t>
  </si>
  <si>
    <t>6.2.96.</t>
  </si>
  <si>
    <t>Dobava i ugradnja razdjelnika/sabirnika za krugove podnog grijanja. 
Komplet se sastoji od primarne strane:
2 kom holendera 1"
2 kom čepova 1"
2 kom kuglasta slavina 3/4"
Polaz:
8 kom integriranih niklovanih regulatora protoka, vidljiva skala, 0-5 l/min
8 kom niklovanih spojnica ¾'' s eurokonusom
1 kom niklovana ispusna slavina ½'', zaokretna
1 kom niklovani odzračni ventil ½'', zaokretni
2 kom unutarnjeg navoja 1'' na primarnoj strani
Povrat:
8 kom integriranih termostatskih ventila (opcija ugradnje termoelektričnog pogona, M30x1,5), hod ventila 2,9 mm
8 kom niklovanih spojnica ¾'' s eurokonusom
1 kom niklovana ispusna slavina ½'', zaokretna
1 kom niklovani odzračni ventil ½'', zaokretni
2 kom unutarnjeg navoja 1'' na primarnoj strani</t>
  </si>
  <si>
    <t>6.2.97.</t>
  </si>
  <si>
    <t>6.2.98.</t>
  </si>
  <si>
    <t>6.2.99.</t>
  </si>
  <si>
    <t>6.2.100.</t>
  </si>
  <si>
    <t>6.2.101.</t>
  </si>
  <si>
    <t>6.2.102.</t>
  </si>
  <si>
    <t>6.2.103.</t>
  </si>
  <si>
    <t>6.2.104.</t>
  </si>
  <si>
    <t>6.2.105.</t>
  </si>
  <si>
    <t>6.2.106.</t>
  </si>
  <si>
    <t>VENTILACIJA</t>
  </si>
  <si>
    <t>6.2.107.</t>
  </si>
  <si>
    <t>6.2.108.</t>
  </si>
  <si>
    <t>6.2.109.</t>
  </si>
  <si>
    <t>6.2.110.</t>
  </si>
  <si>
    <t>6.2.111.</t>
  </si>
  <si>
    <t>6.2.112.</t>
  </si>
  <si>
    <t>6.2.113.</t>
  </si>
  <si>
    <t>6.2.114.</t>
  </si>
  <si>
    <t>6.2.115.</t>
  </si>
  <si>
    <t>NO 20</t>
  </si>
  <si>
    <t>6.2.116.</t>
  </si>
  <si>
    <t>6.2.117.</t>
  </si>
  <si>
    <t>6.2.118.</t>
  </si>
  <si>
    <t>6.2.119.</t>
  </si>
  <si>
    <t>6.2.120.</t>
  </si>
  <si>
    <t>6.2.121.</t>
  </si>
  <si>
    <t>6.2.122.</t>
  </si>
  <si>
    <t>6.2.123.</t>
  </si>
  <si>
    <t>6.2.124.</t>
  </si>
  <si>
    <t>6.2.125.</t>
  </si>
  <si>
    <t>6.2.126.</t>
  </si>
  <si>
    <t>6.2.127.</t>
  </si>
  <si>
    <t>6.2.128.</t>
  </si>
  <si>
    <t>6.2.129.</t>
  </si>
  <si>
    <t>6.2.130.</t>
  </si>
  <si>
    <t>6.2.131.</t>
  </si>
  <si>
    <t>6.2.132.</t>
  </si>
  <si>
    <t>6.2.133.</t>
  </si>
  <si>
    <t>6.2.134.</t>
  </si>
  <si>
    <t>6.2.135.</t>
  </si>
  <si>
    <t>6.2.136.</t>
  </si>
  <si>
    <t>6.2.137.</t>
  </si>
  <si>
    <t>6.2.138.</t>
  </si>
  <si>
    <t>6.2.139.</t>
  </si>
  <si>
    <t>6.2.140.</t>
  </si>
  <si>
    <t>6.2.141.</t>
  </si>
  <si>
    <t>6.2.142.</t>
  </si>
  <si>
    <t>6.2.143.</t>
  </si>
  <si>
    <t>6.2.144.</t>
  </si>
  <si>
    <r>
      <rPr>
        <sz val="10"/>
        <rFont val="Calibri"/>
        <family val="2"/>
        <charset val="238"/>
      </rPr>
      <t>Φ</t>
    </r>
    <r>
      <rPr>
        <sz val="10"/>
        <rFont val="Arial Narrow"/>
        <family val="2"/>
        <charset val="238"/>
      </rPr>
      <t>125 mm</t>
    </r>
  </si>
  <si>
    <r>
      <rPr>
        <sz val="10"/>
        <rFont val="Calibri"/>
        <family val="2"/>
        <charset val="238"/>
      </rPr>
      <t>Φ</t>
    </r>
    <r>
      <rPr>
        <sz val="10"/>
        <rFont val="Arial Narrow"/>
        <family val="2"/>
        <charset val="238"/>
      </rPr>
      <t>200 mm</t>
    </r>
  </si>
  <si>
    <t>6.2.145.</t>
  </si>
  <si>
    <t>6.2.146.</t>
  </si>
  <si>
    <t>6.2.147.</t>
  </si>
  <si>
    <t>425×75 mm</t>
  </si>
  <si>
    <t>525×75 mm</t>
  </si>
  <si>
    <t>625×75 mm</t>
  </si>
  <si>
    <t>6.2.148.</t>
  </si>
  <si>
    <t>6.2.149.</t>
  </si>
  <si>
    <t>200×200</t>
  </si>
  <si>
    <t>350×300</t>
  </si>
  <si>
    <t>400×250</t>
  </si>
  <si>
    <t>6.2.150.</t>
  </si>
  <si>
    <t>6.2.151.</t>
  </si>
  <si>
    <t>6.2.152.</t>
  </si>
  <si>
    <t>6.2.153.</t>
  </si>
  <si>
    <t>6.2.154.</t>
  </si>
  <si>
    <t>800×250 mm</t>
  </si>
  <si>
    <t>1000×600 mm</t>
  </si>
  <si>
    <t>6.2.155.</t>
  </si>
  <si>
    <r>
      <rPr>
        <sz val="10"/>
        <rFont val="Calibri"/>
        <family val="2"/>
        <charset val="238"/>
      </rPr>
      <t>Φ</t>
    </r>
    <r>
      <rPr>
        <sz val="10"/>
        <rFont val="Arial Narrow"/>
        <family val="2"/>
        <charset val="238"/>
      </rPr>
      <t>250 mm</t>
    </r>
  </si>
  <si>
    <r>
      <rPr>
        <sz val="10"/>
        <rFont val="Calibri"/>
        <family val="2"/>
        <charset val="238"/>
      </rPr>
      <t>Φ</t>
    </r>
    <r>
      <rPr>
        <sz val="10"/>
        <rFont val="Arial Narrow"/>
        <family val="2"/>
        <charset val="238"/>
      </rPr>
      <t>315 mm</t>
    </r>
  </si>
  <si>
    <t>6.2.156.</t>
  </si>
  <si>
    <t>6.2.157.</t>
  </si>
  <si>
    <t>6.2.158.</t>
  </si>
  <si>
    <t>6.2.159.</t>
  </si>
  <si>
    <t>6.2.160.</t>
  </si>
  <si>
    <t>6.2.161.</t>
  </si>
  <si>
    <t>Iskolčenje trase plinovoda u skladu sa situacijskim nacrtom.</t>
  </si>
  <si>
    <t>6.2.162.</t>
  </si>
  <si>
    <r>
      <t>m</t>
    </r>
    <r>
      <rPr>
        <vertAlign val="superscript"/>
        <sz val="10"/>
        <rFont val="Arial Narrow"/>
        <family val="2"/>
        <charset val="238"/>
      </rPr>
      <t>3</t>
    </r>
  </si>
  <si>
    <t>6.2.163.</t>
  </si>
  <si>
    <t>6.2.164.</t>
  </si>
  <si>
    <t>6.2.165.</t>
  </si>
  <si>
    <t>6.2.166.</t>
  </si>
  <si>
    <t>6.2.167.</t>
  </si>
  <si>
    <t>6.2.168.</t>
  </si>
  <si>
    <t>6.2.169.</t>
  </si>
  <si>
    <t>6.2.170.</t>
  </si>
  <si>
    <t>6.2.171.</t>
  </si>
  <si>
    <t>6.2.172.</t>
  </si>
  <si>
    <t>6.2.173.</t>
  </si>
  <si>
    <t>6.2.174.</t>
  </si>
  <si>
    <t>6.2.175.</t>
  </si>
  <si>
    <t>6.2.176.</t>
  </si>
  <si>
    <t>6.2.177.</t>
  </si>
  <si>
    <t>6.2.178.</t>
  </si>
  <si>
    <t>6.2.179.</t>
  </si>
  <si>
    <t>6.2.180.</t>
  </si>
  <si>
    <t>6.2.181.</t>
  </si>
  <si>
    <t>6.2.182.</t>
  </si>
  <si>
    <t>6.2.183.</t>
  </si>
  <si>
    <t>6.2.184.</t>
  </si>
  <si>
    <t>6.2.185.</t>
  </si>
  <si>
    <t>6.2.186.</t>
  </si>
  <si>
    <t>6.2.187.</t>
  </si>
  <si>
    <t>6.2.188.</t>
  </si>
  <si>
    <t>6.2.189.</t>
  </si>
  <si>
    <t>6.2.190.</t>
  </si>
  <si>
    <t>6.2.191.</t>
  </si>
  <si>
    <t>6.2.192.</t>
  </si>
  <si>
    <t>6.2.193.</t>
  </si>
  <si>
    <t>6.2.194.</t>
  </si>
  <si>
    <t>6.2.195.</t>
  </si>
  <si>
    <t>6.2.196.</t>
  </si>
  <si>
    <t>6.2.197.</t>
  </si>
  <si>
    <t>6.2.198.</t>
  </si>
  <si>
    <t>6.2.199.</t>
  </si>
  <si>
    <t>6.2.200.</t>
  </si>
  <si>
    <t>6.2.201.</t>
  </si>
  <si>
    <t>6.2.202.</t>
  </si>
  <si>
    <t>6.2.203.</t>
  </si>
  <si>
    <t>6.2.204.</t>
  </si>
  <si>
    <t>6.2.205.</t>
  </si>
  <si>
    <t>6.2.206.</t>
  </si>
  <si>
    <t>6.2.207.</t>
  </si>
  <si>
    <t>6.2.208.</t>
  </si>
  <si>
    <t>6.2.209.</t>
  </si>
  <si>
    <t>6.2.210.</t>
  </si>
  <si>
    <t>6.2.211.</t>
  </si>
  <si>
    <t>6.2.212.</t>
  </si>
  <si>
    <t>6.2.213.</t>
  </si>
  <si>
    <t>6.2.214.</t>
  </si>
  <si>
    <t>6.2.215.</t>
  </si>
  <si>
    <t>6.2.216.</t>
  </si>
  <si>
    <t>6.2.217.</t>
  </si>
  <si>
    <t>6.2.218.</t>
  </si>
  <si>
    <t>6.2.219.</t>
  </si>
  <si>
    <t>6.2.220.</t>
  </si>
  <si>
    <t>6.2.221.</t>
  </si>
  <si>
    <t>6.2.222.</t>
  </si>
  <si>
    <t>6.2.223.</t>
  </si>
  <si>
    <t>Specifikacija radne stanice</t>
  </si>
  <si>
    <t>6.2.224.</t>
  </si>
  <si>
    <t>6.2.225.</t>
  </si>
  <si>
    <t>6.2.226.</t>
  </si>
  <si>
    <t>6.2.227.</t>
  </si>
  <si>
    <t>6.2.228.</t>
  </si>
  <si>
    <t>6.2.229.</t>
  </si>
  <si>
    <t>6.2.230.</t>
  </si>
  <si>
    <t>6.2.231.</t>
  </si>
  <si>
    <t>6.2.232.</t>
  </si>
  <si>
    <t>6.2.233.</t>
  </si>
  <si>
    <t>6.2.234.</t>
  </si>
  <si>
    <t>6.2.235.</t>
  </si>
  <si>
    <t>6.2.236.</t>
  </si>
  <si>
    <t>6.2.237.</t>
  </si>
  <si>
    <t>6.2.238.</t>
  </si>
  <si>
    <t>6.2.239.</t>
  </si>
  <si>
    <t>Izrada prodora za potrebe prolaza cjevovoda kondenzata i ventilacijskih kanala kroz AB zidove raznih dimenzija (prosječna debljina zida 200 mm). Nakon postavljanja cjevovoda šupljinu ispuniti cementnim mortom. Potrebno je izraditi prodore sljedećih dimenzija:</t>
  </si>
  <si>
    <t>6.2.240.</t>
  </si>
  <si>
    <t>6.2.241.</t>
  </si>
  <si>
    <t>6.2.242.</t>
  </si>
  <si>
    <t>6.2.243.</t>
  </si>
  <si>
    <t>6.2.244.</t>
  </si>
  <si>
    <t>6.2.245.</t>
  </si>
  <si>
    <t>6.2.246.</t>
  </si>
  <si>
    <t>REKAPITULACIJA RADOVA STROJARSKIH INSTALACIJA GRIJANJA I HLAĐENJA</t>
  </si>
  <si>
    <t>UKUPNO RADOVI STROJARSKIH INSTALACIJA GRIJANJA I HLAĐENJA</t>
  </si>
  <si>
    <t>7.</t>
  </si>
  <si>
    <t>HIDROINSTALATERSKI RADOVI</t>
  </si>
  <si>
    <t>7.1.</t>
  </si>
  <si>
    <t>SANITARNI VODOVOD</t>
  </si>
  <si>
    <t>7.1.1.</t>
  </si>
  <si>
    <t>- DN 15  PP-R (ø20)</t>
  </si>
  <si>
    <t xml:space="preserve">m' </t>
  </si>
  <si>
    <t>- DN 20  PP-R (ø25)</t>
  </si>
  <si>
    <t>- DN 25  PP-R (ø32)</t>
  </si>
  <si>
    <t>- DN 32  PP-R (ø40)</t>
  </si>
  <si>
    <t>- DN 40  PP-R (ø50)</t>
  </si>
  <si>
    <t>7.1.2.</t>
  </si>
  <si>
    <t xml:space="preserve"> - DN 15  PEHD (ø20)</t>
  </si>
  <si>
    <t>- DN 20  PEHD (ø25)</t>
  </si>
  <si>
    <t>- DN 25  PEHD (ø32)</t>
  </si>
  <si>
    <t>- DN 40  PEHD (ø50)</t>
  </si>
  <si>
    <t>- DN 15</t>
  </si>
  <si>
    <t>- DN 20</t>
  </si>
  <si>
    <t>7.1.3.</t>
  </si>
  <si>
    <t>- DN 25</t>
  </si>
  <si>
    <t>- DN 32</t>
  </si>
  <si>
    <t>- DN 40</t>
  </si>
  <si>
    <t>7.1.4.</t>
  </si>
  <si>
    <t>- 1/2'' - 3/8''</t>
  </si>
  <si>
    <t>7.1.5.</t>
  </si>
  <si>
    <t>7.1.6.</t>
  </si>
  <si>
    <t>7.1.7.</t>
  </si>
  <si>
    <t>- prodor ø40</t>
  </si>
  <si>
    <t>- šlic dim. 8 x 15</t>
  </si>
  <si>
    <t>7.1.14.</t>
  </si>
  <si>
    <t>UKUPNO SANITARNI VODOVOD</t>
  </si>
  <si>
    <t>7.2.</t>
  </si>
  <si>
    <t>HIDRANTSKA MREŽA</t>
  </si>
  <si>
    <t>7.2.1.</t>
  </si>
  <si>
    <t>Obračun se vrši po m' izvedene instalacije.</t>
  </si>
  <si>
    <t xml:space="preserve"> - cijevi PEHD ø63 PN 16</t>
  </si>
  <si>
    <t xml:space="preserve"> - cijevi PEHD ø75 PN 16</t>
  </si>
  <si>
    <t xml:space="preserve"> - cijevi PEHD ø125 PN 16</t>
  </si>
  <si>
    <t xml:space="preserve"> - cijevi PEHD ø160 PN 16</t>
  </si>
  <si>
    <t>7.2.2.</t>
  </si>
  <si>
    <t>Obračun po m' izvedene instalacije.</t>
  </si>
  <si>
    <t xml:space="preserve"> - čelične pocinčane cijevi DN 50</t>
  </si>
  <si>
    <t xml:space="preserve"> - čelične pocinčane cijevi DN 65</t>
  </si>
  <si>
    <t>7.2.3.</t>
  </si>
  <si>
    <t>Obračun po komadu.</t>
  </si>
  <si>
    <t>7.2.4.</t>
  </si>
  <si>
    <t>7.2.5.</t>
  </si>
  <si>
    <t>7.2.6.</t>
  </si>
  <si>
    <t>Obračun po kompletu.</t>
  </si>
  <si>
    <t>7.2.7.</t>
  </si>
  <si>
    <t>UKUPNO HIDRANTSKA MREŽA</t>
  </si>
  <si>
    <t>7.3.</t>
  </si>
  <si>
    <t>FEKALNA KANALIZACIJA</t>
  </si>
  <si>
    <t>- DN 50</t>
  </si>
  <si>
    <t>- DN 75</t>
  </si>
  <si>
    <t>- DN 110</t>
  </si>
  <si>
    <t>- DN 125</t>
  </si>
  <si>
    <t>- DN 110 SN4</t>
  </si>
  <si>
    <t>- DN 125 SN4</t>
  </si>
  <si>
    <t>- DN 160 SN4</t>
  </si>
  <si>
    <t>- DN 200 SN8</t>
  </si>
  <si>
    <t>- prodor ø125</t>
  </si>
  <si>
    <t>UKUPNO FEKALNA KANALIZACIJA</t>
  </si>
  <si>
    <t xml:space="preserve"> SANITARNA OPREMA I UREĐAJI</t>
  </si>
  <si>
    <t>1. GARDEROBE PROFESORA I OSOBLJA - SUTEREN</t>
  </si>
  <si>
    <t>7.3.1.</t>
  </si>
  <si>
    <t xml:space="preserve">  kom</t>
  </si>
  <si>
    <t>7.3.2.</t>
  </si>
  <si>
    <t>7.3.3.</t>
  </si>
  <si>
    <t>7.3.4.</t>
  </si>
  <si>
    <t>7.3.5.</t>
  </si>
  <si>
    <t>7.3.6.</t>
  </si>
  <si>
    <t>3. SVLAČIONICE SUTEREN</t>
  </si>
  <si>
    <t>4. SANITARIJE OSOBLJA I POSJETIOCA - PRIZEMLJE</t>
  </si>
  <si>
    <t>5. SANITARNI ČVOR ZA INVALIDE - PRIZEMLJE</t>
  </si>
  <si>
    <t>6. SANITARIJE UČENIKA - PRIZEMLJE</t>
  </si>
  <si>
    <t>7. SANITARIJE OSOBLJE - 1. KAT</t>
  </si>
  <si>
    <t>8. UČIONICE</t>
  </si>
  <si>
    <t xml:space="preserve"> UKUPNO SANITARNA OPREMA I UREĐAJI</t>
  </si>
  <si>
    <t>7.4.</t>
  </si>
  <si>
    <t>7.4.1.</t>
  </si>
  <si>
    <t>7.4.2.</t>
  </si>
  <si>
    <t>7.4.3.</t>
  </si>
  <si>
    <t>7.4.4.</t>
  </si>
  <si>
    <t>7.4.5.</t>
  </si>
  <si>
    <t>7.4.6.</t>
  </si>
  <si>
    <t>7.5.</t>
  </si>
  <si>
    <t>BETONSKI RADOVI</t>
  </si>
  <si>
    <t>7.5.1.</t>
  </si>
  <si>
    <t>7.5.2.</t>
  </si>
  <si>
    <t>7.5.3.</t>
  </si>
  <si>
    <t>7.5.4.</t>
  </si>
  <si>
    <t>7.5.5.</t>
  </si>
  <si>
    <t>7.5.6.</t>
  </si>
  <si>
    <t xml:space="preserve"> UKUPNO BETONSKI RADOVI</t>
  </si>
  <si>
    <t>7.6.</t>
  </si>
  <si>
    <t>OBORINSKA KANALIZACIJA</t>
  </si>
  <si>
    <t>7.6.8.</t>
  </si>
  <si>
    <t>- odvodni kanal 50x10 cm, h=10cm</t>
  </si>
  <si>
    <t>- odvodni kanal 100x10 cm, h=10cm</t>
  </si>
  <si>
    <t>- rešetka s rasporom 10mm,  100x10 cm B125</t>
  </si>
  <si>
    <t>- rešetka s rasporom 10mm,  50x10 cm B125</t>
  </si>
  <si>
    <t>7.6.9.</t>
  </si>
  <si>
    <t>7.6.10.</t>
  </si>
  <si>
    <t>7.6.11.</t>
  </si>
  <si>
    <t>- DN 160 SN8</t>
  </si>
  <si>
    <t>- DN 250 SN8</t>
  </si>
  <si>
    <t>- DN 315 SN8</t>
  </si>
  <si>
    <t>- DN 400 SN8</t>
  </si>
  <si>
    <t>- DN 500 SN8</t>
  </si>
  <si>
    <t>7.6.12.</t>
  </si>
  <si>
    <t>7.6.13.</t>
  </si>
  <si>
    <t>- DN 315</t>
  </si>
  <si>
    <t>- DN 400</t>
  </si>
  <si>
    <t xml:space="preserve"> UKUPNO OBORINSKA KANALIZACIJA</t>
  </si>
  <si>
    <t>7.7.</t>
  </si>
  <si>
    <t>REKAPITULACIJA HIDROINSTALATERSKI RADOVI</t>
  </si>
  <si>
    <t>DOVOD SANITARNE VODE</t>
  </si>
  <si>
    <t>SANITARNA OPREMA I UREĐAJI</t>
  </si>
  <si>
    <t>UKUPNO HIDROINSTALATERSKI RADOVI</t>
  </si>
  <si>
    <t>8.</t>
  </si>
  <si>
    <t>PROMETNE POVRŠINE I VANJSKI SPORTSKI TERENI</t>
  </si>
  <si>
    <t>8.1.</t>
  </si>
  <si>
    <t>8.1.1.</t>
  </si>
  <si>
    <r>
      <t>m</t>
    </r>
    <r>
      <rPr>
        <vertAlign val="superscript"/>
        <sz val="10"/>
        <rFont val="Arial Narrow"/>
        <family val="2"/>
        <charset val="238"/>
      </rPr>
      <t>2</t>
    </r>
    <r>
      <rPr>
        <sz val="10"/>
        <rFont val="Arial Narrow"/>
        <family val="2"/>
      </rPr>
      <t xml:space="preserve"> </t>
    </r>
  </si>
  <si>
    <t>8.1.2.</t>
  </si>
  <si>
    <t>8.1.3.</t>
  </si>
  <si>
    <t>8.1.4.</t>
  </si>
  <si>
    <t>8.1.5.</t>
  </si>
  <si>
    <t>8.1.6.</t>
  </si>
  <si>
    <t>8.1.7.</t>
  </si>
  <si>
    <t xml:space="preserve"> - uklanjanje cestovnog rubnjaka</t>
  </si>
  <si>
    <t xml:space="preserve"> - uklanjanje parkovnog rubnjaka</t>
  </si>
  <si>
    <t>sati</t>
  </si>
  <si>
    <t>UKUPNO PRIPREMNI RADOVI</t>
  </si>
  <si>
    <t>8.2.</t>
  </si>
  <si>
    <t>8.2.1.</t>
  </si>
  <si>
    <t>8.2.2.</t>
  </si>
  <si>
    <t>8.2.3.</t>
  </si>
  <si>
    <t>8.2.4.</t>
  </si>
  <si>
    <t>8.2.5.</t>
  </si>
  <si>
    <t>8.2.6.</t>
  </si>
  <si>
    <r>
      <t>m</t>
    </r>
    <r>
      <rPr>
        <vertAlign val="superscript"/>
        <sz val="10"/>
        <color theme="1"/>
        <rFont val="Arial Narrow"/>
        <family val="2"/>
        <charset val="238"/>
      </rPr>
      <t>2</t>
    </r>
  </si>
  <si>
    <t>8.2.7.</t>
  </si>
  <si>
    <t>8.2.8.</t>
  </si>
  <si>
    <t>8.2.9.</t>
  </si>
  <si>
    <t>8.2.10.</t>
  </si>
  <si>
    <t>8.3.</t>
  </si>
  <si>
    <t>KOLNIČKA KONSTRUKCIJA, KONSTRUKCIJA NOGOSTUPA I SPORTSKIH TERENA - ASFALT</t>
  </si>
  <si>
    <t>8.3.1.</t>
  </si>
  <si>
    <t>8.3.2.</t>
  </si>
  <si>
    <t>8.3.3.</t>
  </si>
  <si>
    <t>8.3.4.</t>
  </si>
  <si>
    <t>8.3.5.</t>
  </si>
  <si>
    <t>8.3.6.</t>
  </si>
  <si>
    <t>8.3.7.</t>
  </si>
  <si>
    <t>8.3.8.</t>
  </si>
  <si>
    <t>8.3.9.</t>
  </si>
  <si>
    <t>8.3.10.</t>
  </si>
  <si>
    <t>8.3.11.</t>
  </si>
  <si>
    <t>8.3.12.</t>
  </si>
  <si>
    <t>8.3.13.</t>
  </si>
  <si>
    <t>8.3.14.</t>
  </si>
  <si>
    <t>8.3.15.</t>
  </si>
  <si>
    <t>UKUPNO KOLNIČKA KONSTRUKCIJA, KONSTRUKCIJA NOGOSTUPA I SPORTSKIH TERENA - ASFALT</t>
  </si>
  <si>
    <t>8.4.</t>
  </si>
  <si>
    <t>KOLNIČKA KONSTRUKCIJA - TRAVNA REŠETKA</t>
  </si>
  <si>
    <t>8.4.1.</t>
  </si>
  <si>
    <t>8.4.2.</t>
  </si>
  <si>
    <t>8.4.3.</t>
  </si>
  <si>
    <t>8.4.4.</t>
  </si>
  <si>
    <t>UKUPNO KOLNIČKA KONSTRUKCIJA - TRAVNA REŠETKA</t>
  </si>
  <si>
    <t>8.5.</t>
  </si>
  <si>
    <t>KONSTRUKCIJA VJEŽBALIŠTA - ANTITRAUMATSKA PODLOGA</t>
  </si>
  <si>
    <t>8.5.1.</t>
  </si>
  <si>
    <t>8.5.2.</t>
  </si>
  <si>
    <t>8.5.3.</t>
  </si>
  <si>
    <t>8.5.4.</t>
  </si>
  <si>
    <t>8.5.5.</t>
  </si>
  <si>
    <t>UKUPNO KONSTRUKCIJA VJEŽBALIŠTA - ANTITRAUMATSKA PODLOGA</t>
  </si>
  <si>
    <t>8.6.</t>
  </si>
  <si>
    <t>OBORINSKA ODVODNJA - RUBNJACI</t>
  </si>
  <si>
    <t>8.6.1.</t>
  </si>
  <si>
    <t>8.6.2.</t>
  </si>
  <si>
    <t>8.6.3.</t>
  </si>
  <si>
    <t>8.6.4.</t>
  </si>
  <si>
    <t xml:space="preserve"> - parkovni rubnjak 10/22 cm (± 5%)</t>
  </si>
  <si>
    <t>8.6.5.</t>
  </si>
  <si>
    <t>UKUPNO OBORINSKA ODVODNJA - RUBNJACI</t>
  </si>
  <si>
    <t>8.7.</t>
  </si>
  <si>
    <t>8.7.1.</t>
  </si>
  <si>
    <t>8.7.2.</t>
  </si>
  <si>
    <t>8.7.2.1.</t>
  </si>
  <si>
    <t>8.7.2.2.</t>
  </si>
  <si>
    <t>8.7.2.3.</t>
  </si>
  <si>
    <t>8.7.2.4.</t>
  </si>
  <si>
    <t>UKUPNO BETONSKI RADOVI</t>
  </si>
  <si>
    <t>8.8.</t>
  </si>
  <si>
    <t>SPORTSKA OPREMA</t>
  </si>
  <si>
    <t>8.8.1.</t>
  </si>
  <si>
    <t>8.8.2.</t>
  </si>
  <si>
    <t>8.8.3.</t>
  </si>
  <si>
    <t>8.8.4.</t>
  </si>
  <si>
    <t>8.8.5.</t>
  </si>
  <si>
    <t>8.8.6.</t>
  </si>
  <si>
    <t>8.8.7.</t>
  </si>
  <si>
    <t xml:space="preserve"> - linije rukometnog terena</t>
  </si>
  <si>
    <t xml:space="preserve"> - linije košarkaškog terena</t>
  </si>
  <si>
    <t>8.8.8.</t>
  </si>
  <si>
    <t>UKUPNO SPORTSKA OPREMA</t>
  </si>
  <si>
    <t>8.9.</t>
  </si>
  <si>
    <t>PROMETNA OPREMA</t>
  </si>
  <si>
    <t>8.9.1.</t>
  </si>
  <si>
    <t>8.9.2.</t>
  </si>
  <si>
    <t>8.9.3.</t>
  </si>
  <si>
    <t>8.9.4.</t>
  </si>
  <si>
    <t>8.9.5.</t>
  </si>
  <si>
    <t>8.9.6.</t>
  </si>
  <si>
    <t>8.9.7.</t>
  </si>
  <si>
    <t>8.9.8.</t>
  </si>
  <si>
    <t>8.9.9.</t>
  </si>
  <si>
    <t>8.9.10.</t>
  </si>
  <si>
    <t>8.9.11.</t>
  </si>
  <si>
    <t>8.9.12.</t>
  </si>
  <si>
    <t>8.9.13.</t>
  </si>
  <si>
    <t>8.9.14.</t>
  </si>
  <si>
    <t>8.9.15.</t>
  </si>
  <si>
    <t>8.9.16.</t>
  </si>
  <si>
    <t>8.9.17.</t>
  </si>
  <si>
    <t xml:space="preserve"> - puna crta d = 10 cm</t>
  </si>
  <si>
    <t xml:space="preserve"> - polje d = 20 cm</t>
  </si>
  <si>
    <t xml:space="preserve"> - znak H83</t>
  </si>
  <si>
    <t>8.9.18.</t>
  </si>
  <si>
    <t>8.9.19.</t>
  </si>
  <si>
    <t>8.9.20.</t>
  </si>
  <si>
    <t>8.9.21.</t>
  </si>
  <si>
    <t>8.9.22.</t>
  </si>
  <si>
    <t xml:space="preserve"> UKUPNO PROMETNA OPREMA</t>
  </si>
  <si>
    <t>REKAPITULACIJA PROMETNE POVRŠINE I VANJSKI SPORTSKI TERENI</t>
  </si>
  <si>
    <t>UKUPNO PROMETNE POVRŠINE I VANJSKI SPORTSKI TERENI</t>
  </si>
  <si>
    <t>9.</t>
  </si>
  <si>
    <t>RADOVI SPRINKLER INSTALACIJA</t>
  </si>
  <si>
    <t>OPĆI UVJETI IZVEDBE SPRINKLER SUSTAVA</t>
  </si>
  <si>
    <t>TEHNOLOŠKI UVJETI IZRADE INSTALACIJE</t>
  </si>
  <si>
    <t>9.1.</t>
  </si>
  <si>
    <t>SPRINKLER STANICA - STROJARSKI DIO</t>
  </si>
  <si>
    <t>9.1.1.</t>
  </si>
  <si>
    <t>Sprinkler ventilska stanica</t>
  </si>
  <si>
    <t>9.1.2.</t>
  </si>
  <si>
    <t>Alarmno zvono</t>
  </si>
  <si>
    <t>9.1.3.</t>
  </si>
  <si>
    <t>Sprinkler potopna pumpa pogonjena elektromotorom</t>
  </si>
  <si>
    <t>9.1.4.</t>
  </si>
  <si>
    <t>Jockey pumpa</t>
  </si>
  <si>
    <t>9.1.5.</t>
  </si>
  <si>
    <t>Leptir ventil</t>
  </si>
  <si>
    <t>9.1.6.</t>
  </si>
  <si>
    <t>9.1.7.</t>
  </si>
  <si>
    <t>9.1.8.</t>
  </si>
  <si>
    <t>Ventil za vodu</t>
  </si>
  <si>
    <t>9.1.9.</t>
  </si>
  <si>
    <t>9.1.10.</t>
  </si>
  <si>
    <t>9.1.11.</t>
  </si>
  <si>
    <t>9.1.12.</t>
  </si>
  <si>
    <t>Nepovratni ventil</t>
  </si>
  <si>
    <t>9.1.13.</t>
  </si>
  <si>
    <t>9.1.14.</t>
  </si>
  <si>
    <t>Hvatač nečistoća</t>
  </si>
  <si>
    <t>Cijeli komplet se sastoji od hvatača nečistoća i holendera.</t>
  </si>
  <si>
    <t>9.1.15.</t>
  </si>
  <si>
    <t>Mjerna blenda</t>
  </si>
  <si>
    <t>9.1.16.</t>
  </si>
  <si>
    <t>9.1.17.</t>
  </si>
  <si>
    <t>9.1.18.</t>
  </si>
  <si>
    <t>9.1.19.</t>
  </si>
  <si>
    <t>9.1.20.</t>
  </si>
  <si>
    <t>9.1.21.</t>
  </si>
  <si>
    <t>9.1.22.</t>
  </si>
  <si>
    <t>9.1.23.</t>
  </si>
  <si>
    <t>9.1.24.</t>
  </si>
  <si>
    <t>9.1.25.</t>
  </si>
  <si>
    <t>9.1.26.</t>
  </si>
  <si>
    <t>9.1.27.</t>
  </si>
  <si>
    <t>9.1.28.</t>
  </si>
  <si>
    <t>9.1.29.</t>
  </si>
  <si>
    <t>9.1.30.</t>
  </si>
  <si>
    <t>9.1.31.</t>
  </si>
  <si>
    <t>9.1.32.</t>
  </si>
  <si>
    <t>9.1.33.</t>
  </si>
  <si>
    <t>9.1.34.</t>
  </si>
  <si>
    <t>9.1.35.</t>
  </si>
  <si>
    <t>9.1.36.</t>
  </si>
  <si>
    <t>9.1.37.</t>
  </si>
  <si>
    <t>9.1.38.</t>
  </si>
  <si>
    <t>9.1.39.</t>
  </si>
  <si>
    <t>9.1.40.</t>
  </si>
  <si>
    <t>9.1.41.</t>
  </si>
  <si>
    <t>9.1.42.</t>
  </si>
  <si>
    <t>9.1.43.</t>
  </si>
  <si>
    <t>9.1.44.</t>
  </si>
  <si>
    <t>9.1.45.</t>
  </si>
  <si>
    <t>9.1.46.</t>
  </si>
  <si>
    <t>9.1.47.</t>
  </si>
  <si>
    <t>9.1.48.</t>
  </si>
  <si>
    <t>9.1.49.</t>
  </si>
  <si>
    <t>9.1.50.</t>
  </si>
  <si>
    <t>9.1.51.</t>
  </si>
  <si>
    <t>UKUPNO SPRINKLER INSTALACIJA</t>
  </si>
  <si>
    <t>9.2.</t>
  </si>
  <si>
    <t>SPRINKLER STANICA - ELEKTRO DIO</t>
  </si>
  <si>
    <t>9.2.1.</t>
  </si>
  <si>
    <t>9.2.2.</t>
  </si>
  <si>
    <t>9.2.3.</t>
  </si>
  <si>
    <t>9.2.4.</t>
  </si>
  <si>
    <t>9.2.5.</t>
  </si>
  <si>
    <t>9.2.6.</t>
  </si>
  <si>
    <t>9.2.7.</t>
  </si>
  <si>
    <t>9.2.8.</t>
  </si>
  <si>
    <t>9.2.9.</t>
  </si>
  <si>
    <t>9.2.10.</t>
  </si>
  <si>
    <t>9.2.11.</t>
  </si>
  <si>
    <t>9.2.12.</t>
  </si>
  <si>
    <t>9.2.13.</t>
  </si>
  <si>
    <t>9.2.14.</t>
  </si>
  <si>
    <t>UKUPNO SPRINKLER STANICA - ELEKTRO DIO</t>
  </si>
  <si>
    <t>9.3.</t>
  </si>
  <si>
    <t>SPRINKLER MREŽA</t>
  </si>
  <si>
    <t>9.3.1.</t>
  </si>
  <si>
    <t>komad</t>
  </si>
  <si>
    <t>9.3.2.</t>
  </si>
  <si>
    <t>9.3.3.</t>
  </si>
  <si>
    <t>9.3.4.</t>
  </si>
  <si>
    <t>9.3.5.</t>
  </si>
  <si>
    <t>9.3.6.</t>
  </si>
  <si>
    <t>9.3.7.</t>
  </si>
  <si>
    <t>9.3.8.</t>
  </si>
  <si>
    <t>9.3.9.</t>
  </si>
  <si>
    <t>9.3.10.</t>
  </si>
  <si>
    <t>9.3.11.</t>
  </si>
  <si>
    <t>9.3.12.</t>
  </si>
  <si>
    <t>9.3.13.</t>
  </si>
  <si>
    <t>9.3.14.</t>
  </si>
  <si>
    <t>9.3.15.</t>
  </si>
  <si>
    <t>9.3.16.</t>
  </si>
  <si>
    <t>9.3.17.</t>
  </si>
  <si>
    <t>9.3.18.</t>
  </si>
  <si>
    <t>9.3.19.</t>
  </si>
  <si>
    <t>set</t>
  </si>
  <si>
    <t>9.3.20.</t>
  </si>
  <si>
    <t>9.3.21.</t>
  </si>
  <si>
    <t>9.3.22.</t>
  </si>
  <si>
    <t>9.3.23.</t>
  </si>
  <si>
    <t>9.3.24.</t>
  </si>
  <si>
    <t>9.3.25.</t>
  </si>
  <si>
    <t>9.3.26.</t>
  </si>
  <si>
    <t>9.4.</t>
  </si>
  <si>
    <t>9.4.1.</t>
  </si>
  <si>
    <t>9.4.2.</t>
  </si>
  <si>
    <t>9.4.3.</t>
  </si>
  <si>
    <t>9.4.4.</t>
  </si>
  <si>
    <t>9.4.5.</t>
  </si>
  <si>
    <t>9.4.6.</t>
  </si>
  <si>
    <t>9.4.7.</t>
  </si>
  <si>
    <t>9.4.8.</t>
  </si>
  <si>
    <t>9.4.9.</t>
  </si>
  <si>
    <t>9.4.10.</t>
  </si>
  <si>
    <t>9.4.11.</t>
  </si>
  <si>
    <t>9.4.12.</t>
  </si>
  <si>
    <t>9.4.13.</t>
  </si>
  <si>
    <t>9.4.14.</t>
  </si>
  <si>
    <t>9.4.15.</t>
  </si>
  <si>
    <t>9.4.16.</t>
  </si>
  <si>
    <t>9.4.17.</t>
  </si>
  <si>
    <t>9.4.18.</t>
  </si>
  <si>
    <t>9.4.19.</t>
  </si>
  <si>
    <t>9.4.20.</t>
  </si>
  <si>
    <t>9.4.21.</t>
  </si>
  <si>
    <t>9.4.22.</t>
  </si>
  <si>
    <t>9.4.23.</t>
  </si>
  <si>
    <t>9.4.24.</t>
  </si>
  <si>
    <t>9.4.25.</t>
  </si>
  <si>
    <t>9.4.26.</t>
  </si>
  <si>
    <t>9.4.27.</t>
  </si>
  <si>
    <t>9.5.</t>
  </si>
  <si>
    <t>9.5.1.</t>
  </si>
  <si>
    <t>9.5.2.</t>
  </si>
  <si>
    <t>9.5.3.</t>
  </si>
  <si>
    <t>9.5.4.</t>
  </si>
  <si>
    <t>9.5.5.</t>
  </si>
  <si>
    <t>9.5.6.</t>
  </si>
  <si>
    <t>9.5.7.</t>
  </si>
  <si>
    <t>9.5.8.</t>
  </si>
  <si>
    <t>9.5.9.</t>
  </si>
  <si>
    <t>9.5.10.</t>
  </si>
  <si>
    <t>9.5.11.</t>
  </si>
  <si>
    <t>9.5.12.</t>
  </si>
  <si>
    <t>9.5.13.</t>
  </si>
  <si>
    <t>9.5.14.</t>
  </si>
  <si>
    <t>8</t>
  </si>
  <si>
    <t>PROMETNE POVRŠINE I SPORTSKI TERENI</t>
  </si>
  <si>
    <t>AB OKNO LIFTA</t>
  </si>
  <si>
    <t>3</t>
  </si>
  <si>
    <t>OKOLIŠ</t>
  </si>
  <si>
    <t>čelični nosač 280x111x57cm (2 kompleta)</t>
  </si>
  <si>
    <t>AKUSTIČNA OBLOGA STROPA SPORTSKE DVORANE - ploče od finih vlakana drvene vune</t>
  </si>
  <si>
    <t>AKUSTIČNA OBLOGA STROPA PVN DVORANE  - filc paneli</t>
  </si>
  <si>
    <t>2.4.3.</t>
  </si>
  <si>
    <t>AKUSTIČNE OBLOGA - MDF furnirane perforirane ploče</t>
  </si>
  <si>
    <t>PLOČE akustične obloge</t>
  </si>
  <si>
    <t>POTKONSTRUKCIJA akustične obloge</t>
  </si>
  <si>
    <t>DODATNA OPREMA</t>
  </si>
  <si>
    <t>2.4.3.1</t>
  </si>
  <si>
    <t>AKUSTIČNE OBLOGA UNUTAR SPORTSKE DVORANE - OB4</t>
  </si>
  <si>
    <t>2.4.3.2</t>
  </si>
  <si>
    <t>AKUSTIČNE OBLOGA SANITARIJA PRIZEMLJA - OB1</t>
  </si>
  <si>
    <t>2.4.3.3</t>
  </si>
  <si>
    <t>AKUSTIČNA OBLOGA SANITARIJA 1. KATA - OB2</t>
  </si>
  <si>
    <t>2.4.3.4</t>
  </si>
  <si>
    <t>AKUSTIČNA OBLOGA SANITARIJA 1. KATA - OB3</t>
  </si>
  <si>
    <t>2.4.3.5</t>
  </si>
  <si>
    <t>AKUSTIČNA OBLOGA ZIDA GIMNASTIČKE DVORANE</t>
  </si>
  <si>
    <t>ZAVJESE</t>
  </si>
  <si>
    <t>2.8.3.</t>
  </si>
  <si>
    <t>2.8.4.</t>
  </si>
  <si>
    <t>2.8.5.</t>
  </si>
  <si>
    <t>2.8.6.</t>
  </si>
  <si>
    <t>2.8.7.</t>
  </si>
  <si>
    <t>2.8.8.</t>
  </si>
  <si>
    <t xml:space="preserve">DVOKRILNA VRATA ISPRED RO ORMARA </t>
  </si>
  <si>
    <t>SUSTAV ZAKLJUČAVANJA</t>
  </si>
  <si>
    <t>2.8.10.</t>
  </si>
  <si>
    <t>ostalo - debljine 6cm</t>
  </si>
  <si>
    <t>ostalo - debljine 7,5cm</t>
  </si>
  <si>
    <t>debljine 7.5cm, predviđen za postavu kaučuka (učionice i kabineti)</t>
  </si>
  <si>
    <t>1.4.21.</t>
  </si>
  <si>
    <t>Obračun po m³</t>
  </si>
  <si>
    <t>tribine</t>
  </si>
  <si>
    <t>stubište</t>
  </si>
  <si>
    <t>1.5.11</t>
  </si>
  <si>
    <t xml:space="preserve">visina obloge h=160cm </t>
  </si>
  <si>
    <t>PROTUPOŽARNI STROP EI 90</t>
  </si>
  <si>
    <t>PROTUPOŽARNI ZID EI 90</t>
  </si>
  <si>
    <t>dimenzije 50x50cm - perforirane ploče</t>
  </si>
  <si>
    <t>2.10.</t>
  </si>
  <si>
    <t>ŠVEDSKE LJESTVE</t>
  </si>
  <si>
    <t>ZAŠTITNA MREŽA PROZORA</t>
  </si>
  <si>
    <t>PODIZNA ZAŠTITNA MREŽA IZA GOLA</t>
  </si>
  <si>
    <t>PREGRADNA ZAVJESA DUPLI SKAJ - MREŽA</t>
  </si>
  <si>
    <t>OPREMA SPORTSKE DVORANE</t>
  </si>
  <si>
    <t>UKUPNO OPREMA SPORTSKE DVORANE</t>
  </si>
  <si>
    <t>ŠKOLSKA ODBOJKA</t>
  </si>
  <si>
    <t>ODBOJKA NATJECATELJSKA</t>
  </si>
  <si>
    <t>GIMNASTIČKA OPREMA - KARIKE</t>
  </si>
  <si>
    <t xml:space="preserve">DUPLO VRATILO </t>
  </si>
  <si>
    <t>MORNARSKE LJESTVE</t>
  </si>
  <si>
    <t>MOTKA ZA PENJANJE</t>
  </si>
  <si>
    <t>KONOP ZA PENJANJE</t>
  </si>
  <si>
    <t>KONZOLA ZA PENJAJUĆE SPRAVE</t>
  </si>
  <si>
    <t>ZIDNI KOŠ SKLOPIVI- poprečno igralište</t>
  </si>
  <si>
    <t>STROPNI KOŠ ELEKTRO PODIZNI- poprečno igralište</t>
  </si>
  <si>
    <t>MEKA ZAŠTITA ZIDOVA I STUPOVA</t>
  </si>
  <si>
    <t>SEMAFOR</t>
  </si>
  <si>
    <t>OPREMA ZA DVORANU ZA KOREKTIVNU GIMNASTIKU</t>
  </si>
  <si>
    <t>2.10.1.</t>
  </si>
  <si>
    <t>2.10.2.</t>
  </si>
  <si>
    <t>2.10.3.</t>
  </si>
  <si>
    <t>2.10.4.</t>
  </si>
  <si>
    <t>2.10.5.</t>
  </si>
  <si>
    <t>2.10.6.</t>
  </si>
  <si>
    <t>2.10.7.</t>
  </si>
  <si>
    <t>2.10.10.</t>
  </si>
  <si>
    <t>2.10.8.</t>
  </si>
  <si>
    <t>2.10.9.</t>
  </si>
  <si>
    <t>2.10.11.</t>
  </si>
  <si>
    <t>2.10.12.</t>
  </si>
  <si>
    <t>2.10.13.</t>
  </si>
  <si>
    <t>2.10.14.</t>
  </si>
  <si>
    <t>2.10.15.</t>
  </si>
  <si>
    <t>2.10.16.</t>
  </si>
  <si>
    <t>2.10.17.</t>
  </si>
  <si>
    <t>2.10.18.</t>
  </si>
  <si>
    <t>2.10.19.</t>
  </si>
  <si>
    <t>ČELIČNA POTKONSTRUKCIJA U DVORANI</t>
  </si>
  <si>
    <r>
      <rPr>
        <b/>
        <sz val="9"/>
        <rFont val="Arial Narrow"/>
        <family val="2"/>
      </rPr>
      <t xml:space="preserve">   JED. CIJENA</t>
    </r>
    <r>
      <rPr>
        <sz val="9"/>
        <rFont val="Arial Narrow"/>
        <family val="2"/>
      </rPr>
      <t xml:space="preserve">         bez PDV-a </t>
    </r>
  </si>
  <si>
    <t>RADOVI UREĐENJA OKOLIŠA - TRG, PREDTRG, ŠETNICA UZ ZAPADNI DIO GRAĐEVINE (PJEŠAČKE POVRŠINE)</t>
  </si>
  <si>
    <t>PRIPREMNI I ZEMLJANI RADOVI</t>
  </si>
  <si>
    <t>3.1.1.</t>
  </si>
  <si>
    <t>3.1.2.</t>
  </si>
  <si>
    <t>predtrg (iskop 50cm)</t>
  </si>
  <si>
    <t>3.1.3.</t>
  </si>
  <si>
    <t>UREĐENJE TEMELJNOG TLA MEHANIČKIM ZBIJANJEM</t>
  </si>
  <si>
    <t>predtrg</t>
  </si>
  <si>
    <t>3.1.4.</t>
  </si>
  <si>
    <t>POSTAVA GEOTEKSTILA</t>
  </si>
  <si>
    <t>3.1.5.</t>
  </si>
  <si>
    <t>IZRADA NASIPA OD KAMENOG MATERIJALA</t>
  </si>
  <si>
    <t>3.1.6.</t>
  </si>
  <si>
    <t>IZRADA NASIPA OD MIJEŠANOG MATERIJALA</t>
  </si>
  <si>
    <t>IZRADA NOSIVOG SLOJA ISPOD POPLOČENJA PREF. AB PLOČAMA</t>
  </si>
  <si>
    <r>
      <t>m</t>
    </r>
    <r>
      <rPr>
        <vertAlign val="superscript"/>
        <sz val="10"/>
        <rFont val="Arial Narrow"/>
        <family val="2"/>
      </rPr>
      <t>3</t>
    </r>
  </si>
  <si>
    <t>UKUPNO PRIPREMNI I ZEMLJANI RADOVI</t>
  </si>
  <si>
    <t>3.2.</t>
  </si>
  <si>
    <t>3.2.1.</t>
  </si>
  <si>
    <t>3.2.2.</t>
  </si>
  <si>
    <t>TEMELJNE TRAKE POTPORNH ZIDOVA</t>
  </si>
  <si>
    <t>3.2.3.</t>
  </si>
  <si>
    <t>3.2.4.</t>
  </si>
  <si>
    <t>AB STUBIŠTA/TRIBINE</t>
  </si>
  <si>
    <t>3.2.5.</t>
  </si>
  <si>
    <t>AB TEMELJI STUPOVA OGRADE, KOŠEVA ZA SMEĆE, STALKA ZA BICIKLE</t>
  </si>
  <si>
    <t>temelji stupova ograde 30x30x50cm</t>
  </si>
  <si>
    <t>temelji stupova ograde 50x50x80cm</t>
  </si>
  <si>
    <t>temelji stupova koševa za smeće 110x40cm</t>
  </si>
  <si>
    <t>temelji stalka za bicikle - ploča 90x30cm, dubine do 20cm (spoj u temeljnu traku, odnosno betonsku ploču)</t>
  </si>
  <si>
    <t>3.2.6.</t>
  </si>
  <si>
    <t>BETONIRANJA MANJIH PRESJEKA</t>
  </si>
  <si>
    <t>3.2.8.</t>
  </si>
  <si>
    <t>šipke - potporni zidovi</t>
  </si>
  <si>
    <t>šipke - ab stepenice/tribine</t>
  </si>
  <si>
    <t>mreže - potporni zidovi</t>
  </si>
  <si>
    <t>mreže - ab stepenice/tribine</t>
  </si>
  <si>
    <t>3.3.</t>
  </si>
  <si>
    <t>PREFABRICIRANI BETONSKI I ARMIRANO BETONSKI  ELEMENTI</t>
  </si>
  <si>
    <t>3.3.1.</t>
  </si>
  <si>
    <t xml:space="preserve">PREFABRICIRANE ARMIRANO-BETONSKE PLOČE </t>
  </si>
  <si>
    <t>3.3.2.</t>
  </si>
  <si>
    <t>PREFABRICIRANE BETONSKE KOCKE</t>
  </si>
  <si>
    <t>3.3.3.</t>
  </si>
  <si>
    <t>PREFABRICIRANE ARMIRANO-BETONSKE STEPENICE</t>
  </si>
  <si>
    <t xml:space="preserve">stepenice dim. 14.5-15x35cm </t>
  </si>
  <si>
    <t xml:space="preserve">stepenice dim. 14.2x38cm </t>
  </si>
  <si>
    <t xml:space="preserve">stepenice dim. 15x38cm </t>
  </si>
  <si>
    <t>3.3.4.</t>
  </si>
  <si>
    <t>PREFABRICIRANA ARMIRANO-BETONSKA OBLOGA TRIBINA</t>
  </si>
  <si>
    <t>3.3.5.</t>
  </si>
  <si>
    <t>PREFABRICIRANI BETONSKI RUBNJAK</t>
  </si>
  <si>
    <t>3.3.6.</t>
  </si>
  <si>
    <t>PREFABRICIRANA ARMIRANO BETONSKA KLUPA</t>
  </si>
  <si>
    <t>3.4.</t>
  </si>
  <si>
    <t>3.4.1.</t>
  </si>
  <si>
    <t>PANEL OGRADA - TIP 1</t>
  </si>
  <si>
    <t>3.4.2.</t>
  </si>
  <si>
    <t>PANEL OGRADA - TIP 2</t>
  </si>
  <si>
    <t>3.4.3.</t>
  </si>
  <si>
    <t>PANEL OGRADA - SPORTSKI TERENI</t>
  </si>
  <si>
    <t>3.4.4.</t>
  </si>
  <si>
    <t>ČELIČNA OGRADA UZ STUBIŠTE</t>
  </si>
  <si>
    <t>ograda visina 134cm</t>
  </si>
  <si>
    <t>3.4.6.</t>
  </si>
  <si>
    <t>KOŠ ZA OTPATKE</t>
  </si>
  <si>
    <t>koš za smeće dim. 100x100x35cm</t>
  </si>
  <si>
    <t>PLODNA ZEMLJA</t>
  </si>
  <si>
    <t>PREFABRICIRANI BETONSKI ELEMENTI</t>
  </si>
  <si>
    <t>ograda visina 110cm - na zidu na svjeroistočnom rubu parcele</t>
  </si>
  <si>
    <t>PROJEKTANT:</t>
  </si>
  <si>
    <t>Vojko Stanić, dipl.ing.arh.</t>
  </si>
  <si>
    <t xml:space="preserve">UREĐENJE OKOLIŠA  PJEŠAČKIH POVRŠINA </t>
  </si>
  <si>
    <r>
      <rPr>
        <b/>
        <sz val="9"/>
        <rFont val="Arial Narrow"/>
        <family val="2"/>
      </rPr>
      <t xml:space="preserve">JED. CIJENA
</t>
    </r>
    <r>
      <rPr>
        <sz val="9"/>
        <rFont val="Arial Narrow"/>
        <family val="2"/>
      </rPr>
      <t xml:space="preserve">bez PDV-a </t>
    </r>
  </si>
  <si>
    <r>
      <rPr>
        <b/>
        <sz val="9"/>
        <rFont val="Arial Narrow"/>
        <family val="2"/>
      </rPr>
      <t xml:space="preserve">UKUPNA CIJENA
</t>
    </r>
    <r>
      <rPr>
        <sz val="9"/>
        <rFont val="Arial Narrow"/>
        <family val="2"/>
      </rPr>
      <t xml:space="preserve">bez PDV-a </t>
    </r>
  </si>
  <si>
    <r>
      <t xml:space="preserve">OPIS STAVKE                                                                     </t>
    </r>
    <r>
      <rPr>
        <b/>
        <sz val="9"/>
        <rFont val="Arial Narrow"/>
        <family val="2"/>
      </rPr>
      <t>JED.MJERA</t>
    </r>
  </si>
  <si>
    <t>IZVEDBA TAMPONSKOG SLOJA MATERIJALA ISPOD GRAĐEVINE</t>
  </si>
  <si>
    <t>NASIPAVANJE MJEŠANIM MATERIJALOM ISPOD GRAĐEVINE</t>
  </si>
  <si>
    <t>glatka oplata za vidljiv beton</t>
  </si>
  <si>
    <t>1.4.18.</t>
  </si>
  <si>
    <t>1.4.23.</t>
  </si>
  <si>
    <t>1.4.22.</t>
  </si>
  <si>
    <t>STUBIŠTE I TRIBINE PVN-a - PREFABRICIRANI AB ELEMENTI</t>
  </si>
  <si>
    <t>STUBIŠTE I TRIBINE ULAZNI HALL - PREFABRICIRANI AB ELEMENTI</t>
  </si>
  <si>
    <t>1.4.24.</t>
  </si>
  <si>
    <t>dimenzije prodora 110x20cm</t>
  </si>
  <si>
    <t>dimenzije prodora 25x25cm</t>
  </si>
  <si>
    <t>dimenzije prodora 203x34cm</t>
  </si>
  <si>
    <t>dimenzije prodora 133x41cm</t>
  </si>
  <si>
    <t>dimenzije prodora 195x50cm</t>
  </si>
  <si>
    <t>dimenzije prodora 250x80cm</t>
  </si>
  <si>
    <t>dimenzije prodora 325x80cm</t>
  </si>
  <si>
    <t>dimenzije prodora 86x110cm</t>
  </si>
  <si>
    <t>dimenzije prodora 103x113cm</t>
  </si>
  <si>
    <t>dimenzije prodora 123x123cm</t>
  </si>
  <si>
    <t>dimenzije prodora 172x127cm</t>
  </si>
  <si>
    <t>dimenzije prodora 43-58x228cm</t>
  </si>
  <si>
    <t>dimenzije prodora 43-58x299cm</t>
  </si>
  <si>
    <t>OTVORI U AB PLOČAMA - specificirani prema visini otvora (druga dim.)</t>
  </si>
  <si>
    <t>dimenzije prodora 43x120cm</t>
  </si>
  <si>
    <t>dimenzije prodora 120x120cm</t>
  </si>
  <si>
    <t>OTVORI U ZIDU ILI GREDI - specificirani prema visini otvora (druga dim.)</t>
  </si>
  <si>
    <t>dimenzije prodora 50x40cm</t>
  </si>
  <si>
    <t>dimenzije prodora 60x40cm</t>
  </si>
  <si>
    <t>dimenzije prodora 70x40cm</t>
  </si>
  <si>
    <t>dimenzije prodora 80x40cm</t>
  </si>
  <si>
    <t>dimenzije prodora 90x40cm</t>
  </si>
  <si>
    <t>dimenzije prodora 110-130x40cm</t>
  </si>
  <si>
    <t>dimenzije prodora 32-40x18cm</t>
  </si>
  <si>
    <t>dimenzije prodora 65x18cm</t>
  </si>
  <si>
    <t>dimenzije prodora 80x18cm</t>
  </si>
  <si>
    <t>dimenzije prodora 121x18cm</t>
  </si>
  <si>
    <t>dimenzije prodora 25-45x12cm</t>
  </si>
  <si>
    <t>dimenzije prodora 25-65x15cm</t>
  </si>
  <si>
    <t>dimenzije prodora 70x20cm</t>
  </si>
  <si>
    <t>dimenzije prodora 40x22cm</t>
  </si>
  <si>
    <t>dimenzije prodora 84x24cm</t>
  </si>
  <si>
    <t>dimenzije prodora 70x25cm</t>
  </si>
  <si>
    <t>dimenzije prodora 45-80x30cm</t>
  </si>
  <si>
    <t>dimenzije prodora 220x32cm</t>
  </si>
  <si>
    <t>dimenzije prodora 40x35cm</t>
  </si>
  <si>
    <t>dimenzije prodora 215x38cm</t>
  </si>
  <si>
    <t>dimenzije prodora 60x41cm</t>
  </si>
  <si>
    <t>dimenzije prodora 80x43cm</t>
  </si>
  <si>
    <t>dimenzije prodora 32-63x47cm</t>
  </si>
  <si>
    <t>dimenzije prodora 35-104x45cm</t>
  </si>
  <si>
    <t>dimenzije prodora 43-63x48cm</t>
  </si>
  <si>
    <t>dimenzije prodora 90-91x50cm</t>
  </si>
  <si>
    <t>dimenzije prodora 90x55cm</t>
  </si>
  <si>
    <t>dimenzije prodora 25-175x63cm</t>
  </si>
  <si>
    <t>dimenzije prodora 113-233x68cm</t>
  </si>
  <si>
    <t>dimenzije prodora 100x70cm</t>
  </si>
  <si>
    <t>dimenzije prodora 1020x78cm</t>
  </si>
  <si>
    <t>dimenzije prodora 200x80cm</t>
  </si>
  <si>
    <t>dimenzije prodora 70x150cm</t>
  </si>
  <si>
    <t>dimenzije prodora 90x150cm</t>
  </si>
  <si>
    <t>niša za hidrant  70x150cm</t>
  </si>
  <si>
    <t>niša za RO podnog grijanja 85-100x95cm</t>
  </si>
  <si>
    <t>šlic širine 16cm za cijev hidranta</t>
  </si>
  <si>
    <t>- prodor ø75</t>
  </si>
  <si>
    <t>- šlic dim. 15 x 7,5</t>
  </si>
  <si>
    <t>HIDROIZOLACIJA PODA</t>
  </si>
  <si>
    <t>L gazišta glavnog stubišta</t>
  </si>
  <si>
    <t>evakuacijska stubišta</t>
  </si>
  <si>
    <t>ab tribine i stubište uz tribine</t>
  </si>
  <si>
    <t>visina ovjesa od 50-100cm</t>
  </si>
  <si>
    <t>2.6.4.</t>
  </si>
  <si>
    <t>2.5.10.</t>
  </si>
  <si>
    <t>2.5.11.</t>
  </si>
  <si>
    <t>2.6.3.</t>
  </si>
  <si>
    <t>2.6.5.</t>
  </si>
  <si>
    <t>BOJANJE GLAVNOG STUBIŠTA - DEKORATIVNA TEHNIKA</t>
  </si>
  <si>
    <t>OBRADA ZIDOVA DIZALA</t>
  </si>
  <si>
    <t>2.6.6.</t>
  </si>
  <si>
    <t>2.6.7.</t>
  </si>
  <si>
    <t>IZRADA NATPISA NA ZIDOVIMA</t>
  </si>
  <si>
    <t>BOJANJE GIPSKARTONSKIH STROPOVA</t>
  </si>
  <si>
    <t>2.6.8.</t>
  </si>
  <si>
    <t>2.6.9.</t>
  </si>
  <si>
    <t>NATPISI U OKOLIŠU NA AB ELEMNTIMA</t>
  </si>
  <si>
    <t>ZAŠTITA VIDLJIVIH  AB ELEMENATA</t>
  </si>
  <si>
    <t>BOJANJE AB STROPOVA</t>
  </si>
  <si>
    <t>2.6.10.</t>
  </si>
  <si>
    <t>SOKL CEMENTNOG PODA (dekorativni i terazzo pod)</t>
  </si>
  <si>
    <t>BOJANJE ZIDOVA  SANITARIJA I PRAONICA</t>
  </si>
  <si>
    <t>suteren</t>
  </si>
  <si>
    <t>prizemlje</t>
  </si>
  <si>
    <t>1. kat - praktikumi i kabineti</t>
  </si>
  <si>
    <t>SOKL CEMENTNOG PODA 1.KATA</t>
  </si>
  <si>
    <t>zid visine 230cm uz strop i strop/grede gimnastičke dvorane</t>
  </si>
  <si>
    <t>stupovi i vidljive grede - prizemlje</t>
  </si>
  <si>
    <t xml:space="preserve">visina obloge h=200-300cm </t>
  </si>
  <si>
    <t>visina obloge do stropa (300-420cm)</t>
  </si>
  <si>
    <t>TELESKOPSKA TRIBINA, PARCIJALNO OTVARANJE NA 5 I 7 REDU otvaranje elektro pogonom</t>
  </si>
  <si>
    <r>
      <t>m</t>
    </r>
    <r>
      <rPr>
        <vertAlign val="superscript"/>
        <sz val="10"/>
        <rFont val="Arial Narrow"/>
        <family val="2"/>
      </rPr>
      <t>2</t>
    </r>
  </si>
  <si>
    <t>UKUPNO INSTALACIJA  SPORTSKE DVORANE</t>
  </si>
  <si>
    <t>UKUPNO INSTALACIJA ŠKOLE</t>
  </si>
  <si>
    <t>REKAPITULACIJA</t>
  </si>
  <si>
    <t>PREDTRG</t>
  </si>
  <si>
    <t>7.4.7.</t>
  </si>
  <si>
    <t>7.4.8.</t>
  </si>
  <si>
    <t>7.4.9.</t>
  </si>
  <si>
    <t>7.4.10.</t>
  </si>
  <si>
    <t>7.4.11.</t>
  </si>
  <si>
    <t>7.4.12.</t>
  </si>
  <si>
    <t>7.4.13.</t>
  </si>
  <si>
    <t>7.4.14.</t>
  </si>
  <si>
    <t>7.4.15.</t>
  </si>
  <si>
    <t>7.4.16.</t>
  </si>
  <si>
    <t>7.4.17.</t>
  </si>
  <si>
    <t>7.4.18.</t>
  </si>
  <si>
    <t>7.4.19.</t>
  </si>
  <si>
    <t>7.4.20.</t>
  </si>
  <si>
    <t>7.4.21.</t>
  </si>
  <si>
    <t>7.4.22.</t>
  </si>
  <si>
    <t>7.4.23.</t>
  </si>
  <si>
    <t>7.4.24.</t>
  </si>
  <si>
    <t>7.4.25.</t>
  </si>
  <si>
    <t>7.4.26.</t>
  </si>
  <si>
    <t>7.4.27.</t>
  </si>
  <si>
    <t>7.4.28.</t>
  </si>
  <si>
    <t>7.4.29.</t>
  </si>
  <si>
    <t>7.4.30.</t>
  </si>
  <si>
    <t>7.4.31.</t>
  </si>
  <si>
    <t>7.4.32.</t>
  </si>
  <si>
    <t>7.4.33.</t>
  </si>
  <si>
    <t>7.4.34.</t>
  </si>
  <si>
    <t>7.4.35.</t>
  </si>
  <si>
    <t>7.4.36.</t>
  </si>
  <si>
    <t>7.4.37.</t>
  </si>
  <si>
    <t>7.4.38.</t>
  </si>
  <si>
    <t>7.4.39.</t>
  </si>
  <si>
    <t>7.4.40.</t>
  </si>
  <si>
    <t>7.4.41.</t>
  </si>
  <si>
    <t>7.4.42.</t>
  </si>
  <si>
    <t>7.4.43.</t>
  </si>
  <si>
    <t>7.4.44.</t>
  </si>
  <si>
    <t>7.4.45.</t>
  </si>
  <si>
    <t>7.4.46.</t>
  </si>
  <si>
    <t>7.4.47.</t>
  </si>
  <si>
    <t>7.4.48.</t>
  </si>
  <si>
    <t>7.4.49.</t>
  </si>
  <si>
    <t>7.4.50.</t>
  </si>
  <si>
    <t>7.4.51.</t>
  </si>
  <si>
    <t>7.4.52.</t>
  </si>
  <si>
    <t>7.4.53.</t>
  </si>
  <si>
    <t>7.4.54.</t>
  </si>
  <si>
    <t>7.4.55.</t>
  </si>
  <si>
    <t>7.4.56.</t>
  </si>
  <si>
    <t>7.4.57.</t>
  </si>
  <si>
    <t>7.4.58.</t>
  </si>
  <si>
    <t>7.4.59.</t>
  </si>
  <si>
    <t>7.4.60.</t>
  </si>
  <si>
    <t>7.4.61.</t>
  </si>
  <si>
    <t>7.4.62.</t>
  </si>
  <si>
    <t>7.4.63.</t>
  </si>
  <si>
    <t>7.4.64.</t>
  </si>
  <si>
    <t>7.4.65.</t>
  </si>
  <si>
    <t>7.4.66.</t>
  </si>
  <si>
    <t>7.4.67.</t>
  </si>
  <si>
    <t>7.4.68.</t>
  </si>
  <si>
    <t>7.4.69.</t>
  </si>
  <si>
    <t>7.4.70.</t>
  </si>
  <si>
    <t>7.4.71.</t>
  </si>
  <si>
    <t>7.4.72.</t>
  </si>
  <si>
    <t>7.4.73.</t>
  </si>
  <si>
    <t>7.4.74.</t>
  </si>
  <si>
    <t>7.4.75.</t>
  </si>
  <si>
    <t>7.4.76.</t>
  </si>
  <si>
    <t>7.4.77.</t>
  </si>
  <si>
    <t>7.4.78.</t>
  </si>
  <si>
    <t>7.4.79.</t>
  </si>
  <si>
    <t>7.4.80.</t>
  </si>
  <si>
    <t>7.4.81.</t>
  </si>
  <si>
    <t>7.4.82.</t>
  </si>
  <si>
    <t>7.4.83.</t>
  </si>
  <si>
    <t>7.6.1.</t>
  </si>
  <si>
    <t>7.6.2.</t>
  </si>
  <si>
    <t>7.6.3.</t>
  </si>
  <si>
    <t>7.6.4.</t>
  </si>
  <si>
    <t>7.6.5.</t>
  </si>
  <si>
    <t>7.6.6.</t>
  </si>
  <si>
    <t>7.6.7.</t>
  </si>
  <si>
    <t>7.7.8.</t>
  </si>
  <si>
    <t>7.7.9.</t>
  </si>
  <si>
    <t>7.7.10.</t>
  </si>
  <si>
    <t>7.7.11.</t>
  </si>
  <si>
    <t>7.7.12.</t>
  </si>
  <si>
    <t>7.7.13.</t>
  </si>
  <si>
    <t>7.7.14.</t>
  </si>
  <si>
    <t>7.7.15.</t>
  </si>
  <si>
    <t>7.7.16.</t>
  </si>
  <si>
    <t>7.8.</t>
  </si>
  <si>
    <t>7.8.1.</t>
  </si>
  <si>
    <t>7</t>
  </si>
  <si>
    <t>2.5.12.</t>
  </si>
  <si>
    <t>KERAMIKA</t>
  </si>
  <si>
    <t>keramičke pločice</t>
  </si>
  <si>
    <t>sokl</t>
  </si>
  <si>
    <t>- ø56</t>
  </si>
  <si>
    <t>- ø63</t>
  </si>
  <si>
    <t>- ø75</t>
  </si>
  <si>
    <t>- ø90</t>
  </si>
  <si>
    <t>- ø110</t>
  </si>
  <si>
    <t>- ø125</t>
  </si>
  <si>
    <t>- ø160</t>
  </si>
  <si>
    <t>- ø200</t>
  </si>
  <si>
    <r>
      <t xml:space="preserve">dimenzije prodora </t>
    </r>
    <r>
      <rPr>
        <sz val="10"/>
        <rFont val="Arial"/>
        <family val="2"/>
      </rPr>
      <t>Ø</t>
    </r>
    <r>
      <rPr>
        <sz val="10"/>
        <rFont val="Arial Narrow"/>
        <family val="2"/>
      </rPr>
      <t>10cm</t>
    </r>
  </si>
  <si>
    <r>
      <t xml:space="preserve">dimenzije prodora </t>
    </r>
    <r>
      <rPr>
        <sz val="10"/>
        <rFont val="Arial"/>
        <family val="2"/>
      </rPr>
      <t>Ø</t>
    </r>
    <r>
      <rPr>
        <sz val="10"/>
        <rFont val="Arial Narrow"/>
        <family val="2"/>
      </rPr>
      <t>20cm</t>
    </r>
  </si>
  <si>
    <r>
      <t xml:space="preserve">dimenzije prodora </t>
    </r>
    <r>
      <rPr>
        <sz val="10"/>
        <rFont val="Arial"/>
        <family val="2"/>
      </rPr>
      <t>Ø</t>
    </r>
    <r>
      <rPr>
        <sz val="10"/>
        <rFont val="Arial Narrow"/>
        <family val="2"/>
      </rPr>
      <t>30cm</t>
    </r>
  </si>
  <si>
    <t xml:space="preserve">PROZORSKA STIJENA </t>
  </si>
  <si>
    <t>FASADNI SUSTAV TEKSTILNE OPNE</t>
  </si>
  <si>
    <t xml:space="preserve">UKUPNO PRIPREMNI I ZAVRŠNI RADOVI </t>
  </si>
  <si>
    <t>1.1.7.</t>
  </si>
  <si>
    <t>ISPITIVANJE ZRAKOPROPUSNOSTI ZGRADE</t>
  </si>
  <si>
    <t>ENERGETSKI PREGLED I IZRADA IZVJEŠĆA O ENERGETSKOM PREGLEDU GRAĐEVINE I ENERGETSKOG CERTIFIKATA ZGRADE</t>
  </si>
  <si>
    <t>ISPITIVANJE ZVUČNE IZOLACIJE MJERODAVNIH GRAĐEVNIH DIJELOVA</t>
  </si>
  <si>
    <t>ISKOLČENJE GRAĐEVINE I TRASA</t>
  </si>
  <si>
    <t xml:space="preserve">ŠIROKI ISKOP I PROFILIRANJE TERENA </t>
  </si>
  <si>
    <t>IZVEDBA ISTRAŽNIH BUŠOTINA I GEOTEHNIČKOG IZVJEŠTAJA</t>
  </si>
  <si>
    <t>KONTINUIRANA ALUMINIJSKA FASADA - STAKLENE STIJENE</t>
  </si>
  <si>
    <t>VANJSKA STAKLENA STIJENA - S8
 - prostor za izvannastavne aktivnosti</t>
  </si>
  <si>
    <t>VANJSKA STAKLENA STIJENA - S9
 - prostor za izvannastavne aktivnosti</t>
  </si>
  <si>
    <t>VANJSKA STAKLENA STIJENA - S10
 - prostor za izvannastavne aktivnosti</t>
  </si>
  <si>
    <t>VANJSKA STAKLENA STIJENA - S11
 - prostor PVN</t>
  </si>
  <si>
    <t>VANJSKA STAKLENA STIJENA - S12
- glavni ulaz</t>
  </si>
  <si>
    <t>VANJSKA STAKLENA STIJENA- S13
- glavni ulaz - vjetrobran</t>
  </si>
  <si>
    <t>VANJSKA STAKLENA STIJENA - S14
- glavni ulaz - vjetrobran</t>
  </si>
  <si>
    <t>VANJSKA STAKLENA STIJENA - S15
- glavni ulaz - vjetrobran</t>
  </si>
  <si>
    <t>VANJSKA STAKLENA STIJENA - S16
ulazni hall</t>
  </si>
  <si>
    <t>VANJSKA STAKLENA STIJENA - S17
- knjižnica</t>
  </si>
  <si>
    <t>VANJSKA STAKLENA STIJENA - S18
- glavno stubište</t>
  </si>
  <si>
    <t>VANJSKA STAKLENA STIJENA - S19
- ulaz prema sportskim terenima</t>
  </si>
  <si>
    <t>VANJSKA STAKLENA STIJENA - S20
- sportska dvorana</t>
  </si>
  <si>
    <t>VANJSKA STAKLENA STIJENA - S21
- sportska dvorana</t>
  </si>
  <si>
    <t>VANJSKA STAKLENA STIJENA - S22
- uz glavno stubište 1. kata</t>
  </si>
  <si>
    <t>VANJSKA STAKLENA STIJENA  - S23 
- 1. kat hodnik</t>
  </si>
  <si>
    <t xml:space="preserve">Poz.56 dim. 450 x 200 cm (bez opšavnog lima) </t>
  </si>
  <si>
    <t>UGRADBA VODILICE ZA ZAVJESU</t>
  </si>
  <si>
    <t>ISKOP HUMUSA</t>
  </si>
  <si>
    <t xml:space="preserve">iskop humusa d=50cm za obuhvat zahvata: interne prometne površine, </t>
  </si>
  <si>
    <t>iskop humusa okoliša za obuhvat zahvata: sportski tereni te pješačke staze i zelene površine uz njih</t>
  </si>
  <si>
    <t>iskop humusa d=50cm za obuhvat zahvata: javna prometnica</t>
  </si>
  <si>
    <t>1.2.4.</t>
  </si>
  <si>
    <t>DEMONTAŽNA OGRADA KLIMA KOMORA NA KROVU</t>
  </si>
  <si>
    <t>čelični V stupovi Ø 219/12.5mm h=4270 mm, 8kom</t>
  </si>
  <si>
    <t>ispuna beton C30/37</t>
  </si>
  <si>
    <t>AB PLOČA - PODEST ZA KANTE ZA ODLAGANJE OTPADA</t>
  </si>
  <si>
    <t>UNUTARNJE I VANJSKE STAKLENE STIJENE</t>
  </si>
  <si>
    <t>1.6.09.</t>
  </si>
  <si>
    <t>1.7.18.</t>
  </si>
  <si>
    <t xml:space="preserve">OPŠAV KROVNIH ISTAKA </t>
  </si>
  <si>
    <t>limeni opšav atike 1.kata - r.š. 90cm, RAL 9002</t>
  </si>
  <si>
    <t>Materijal</t>
  </si>
  <si>
    <t>UGRAĐIVANJE BETONA U POSEBNIM UVJETIMA</t>
  </si>
  <si>
    <t>NJEGOVANJE UGRAĐENOG BETONA</t>
  </si>
  <si>
    <t>čelični stupovi dim. 320/200/12.5mm, 8kom</t>
  </si>
  <si>
    <t>ispuna betonom C30/37</t>
  </si>
  <si>
    <t>Betonska podloga</t>
  </si>
  <si>
    <t>Estrih</t>
  </si>
  <si>
    <t>Površinska obrada</t>
  </si>
  <si>
    <t>Izrada</t>
  </si>
  <si>
    <t>Okov</t>
  </si>
  <si>
    <t>Ugradnja</t>
  </si>
  <si>
    <t>ograda stubišta S3 (visina 134cm) RAL 1028</t>
  </si>
  <si>
    <t>ograda stubišta S5 (visina 134cm) RAL 6000</t>
  </si>
  <si>
    <t>ograda stubišta S6 (visina 134cm) RAL 7044</t>
  </si>
  <si>
    <t>rukohvat stubišta S2  RAL 7044</t>
  </si>
  <si>
    <t>rukohvat stubišta S4 RAL 7044</t>
  </si>
  <si>
    <t>rukohvat stubišta S5  RAL 7044</t>
  </si>
  <si>
    <t>rukohvat stubišta S3 RAL 7044</t>
  </si>
  <si>
    <t>rukohvat stubišta S1 RAL 6000</t>
  </si>
  <si>
    <r>
      <t>Poz.</t>
    </r>
    <r>
      <rPr>
        <b/>
        <sz val="10"/>
        <rFont val="Arial Narrow"/>
        <family val="2"/>
      </rPr>
      <t xml:space="preserve"> P2</t>
    </r>
    <r>
      <rPr>
        <sz val="10"/>
        <rFont val="Arial Narrow"/>
        <family val="2"/>
        <charset val="238"/>
      </rPr>
      <t xml:space="preserve"> dim. 105 x 220 cm, jednokrilna EI2-60-C, desna , RAL 7044</t>
    </r>
  </si>
  <si>
    <r>
      <t xml:space="preserve">Poz. </t>
    </r>
    <r>
      <rPr>
        <b/>
        <sz val="10"/>
        <rFont val="Arial Narrow"/>
        <family val="2"/>
      </rPr>
      <t>P5</t>
    </r>
    <r>
      <rPr>
        <sz val="10"/>
        <rFont val="Arial Narrow"/>
        <family val="2"/>
        <charset val="238"/>
      </rPr>
      <t xml:space="preserve"> dim. 173 x 220 cm, dvokrilna EI2-30-C-S, RAL 7044</t>
    </r>
  </si>
  <si>
    <r>
      <t xml:space="preserve">Poz. </t>
    </r>
    <r>
      <rPr>
        <b/>
        <sz val="10"/>
        <rFont val="Arial Narrow"/>
        <family val="2"/>
      </rPr>
      <t>P6</t>
    </r>
    <r>
      <rPr>
        <sz val="10"/>
        <rFont val="Arial Narrow"/>
        <family val="2"/>
        <charset val="238"/>
      </rPr>
      <t xml:space="preserve"> dim. 105 x 220 cm, jednokrilna EI2-30-C-S, lijeva, RAL 7044</t>
    </r>
  </si>
  <si>
    <r>
      <t xml:space="preserve">Poz. </t>
    </r>
    <r>
      <rPr>
        <b/>
        <sz val="10"/>
        <rFont val="Arial Narrow"/>
        <family val="2"/>
      </rPr>
      <t xml:space="preserve">P8 </t>
    </r>
    <r>
      <rPr>
        <sz val="10"/>
        <rFont val="Arial Narrow"/>
        <family val="2"/>
        <charset val="238"/>
      </rPr>
      <t>dim. 105 x 220 cm, jednokrilna EI2-30-C-S, desna, RAL 7044</t>
    </r>
  </si>
  <si>
    <r>
      <t xml:space="preserve">Poz. </t>
    </r>
    <r>
      <rPr>
        <b/>
        <sz val="10"/>
        <rFont val="Arial Narrow"/>
        <family val="2"/>
      </rPr>
      <t>P12</t>
    </r>
    <r>
      <rPr>
        <sz val="10"/>
        <rFont val="Arial Narrow"/>
        <family val="2"/>
        <charset val="238"/>
      </rPr>
      <t xml:space="preserve"> dim. 105 x 220 cm, jednokrilna EI2-60-C, desna, RAL 7044</t>
    </r>
  </si>
  <si>
    <r>
      <t xml:space="preserve">Poz. </t>
    </r>
    <r>
      <rPr>
        <b/>
        <sz val="10"/>
        <rFont val="Arial Narrow"/>
        <family val="2"/>
      </rPr>
      <t>P13</t>
    </r>
    <r>
      <rPr>
        <sz val="10"/>
        <rFont val="Arial Narrow"/>
        <family val="2"/>
        <charset val="238"/>
      </rPr>
      <t xml:space="preserve"> dim. 105 x 220 cm, jednokrilna EI2-60-C, lijeva, RAL 7044</t>
    </r>
  </si>
  <si>
    <r>
      <t xml:space="preserve">Poz. </t>
    </r>
    <r>
      <rPr>
        <b/>
        <sz val="10"/>
        <rFont val="Arial Narrow"/>
        <family val="2"/>
      </rPr>
      <t>P14</t>
    </r>
    <r>
      <rPr>
        <sz val="10"/>
        <rFont val="Arial Narrow"/>
        <family val="2"/>
        <charset val="238"/>
      </rPr>
      <t xml:space="preserve"> dim. 105 x 220 cm, jednokrilna EI2-60-C, lijeva, RAL 7044</t>
    </r>
  </si>
  <si>
    <r>
      <t xml:space="preserve">Poz. </t>
    </r>
    <r>
      <rPr>
        <b/>
        <sz val="10"/>
        <rFont val="Arial Narrow"/>
        <family val="2"/>
      </rPr>
      <t>P15</t>
    </r>
    <r>
      <rPr>
        <sz val="10"/>
        <rFont val="Arial Narrow"/>
        <family val="2"/>
        <charset val="238"/>
      </rPr>
      <t xml:space="preserve"> dim. 105 x 220 cm, jednokrilna EI2-60-C, desna, RAL 7044</t>
    </r>
  </si>
  <si>
    <r>
      <t>Poz.</t>
    </r>
    <r>
      <rPr>
        <b/>
        <sz val="10"/>
        <rFont val="Arial Narrow"/>
        <family val="2"/>
      </rPr>
      <t xml:space="preserve"> P16 </t>
    </r>
    <r>
      <rPr>
        <sz val="10"/>
        <rFont val="Arial Narrow"/>
        <family val="2"/>
        <charset val="238"/>
      </rPr>
      <t>dim. 105 x 220 cm, jednokrilna EI2-30-C-S, EN 1125, lijeva, RAL 7044</t>
    </r>
  </si>
  <si>
    <r>
      <t xml:space="preserve">Poz. </t>
    </r>
    <r>
      <rPr>
        <b/>
        <sz val="10"/>
        <rFont val="Arial Narrow"/>
        <family val="2"/>
      </rPr>
      <t xml:space="preserve">P1 </t>
    </r>
    <r>
      <rPr>
        <sz val="10"/>
        <rFont val="Arial Narrow"/>
        <family val="2"/>
        <charset val="238"/>
      </rPr>
      <t>dim. 105 x 220 cm, jednokrilna EI2-30-C-S, lijeva , RAL 7044</t>
    </r>
  </si>
  <si>
    <r>
      <t xml:space="preserve">Poz. </t>
    </r>
    <r>
      <rPr>
        <b/>
        <sz val="10"/>
        <rFont val="Arial Narrow"/>
        <family val="2"/>
      </rPr>
      <t xml:space="preserve">P3-A </t>
    </r>
    <r>
      <rPr>
        <sz val="10"/>
        <rFont val="Arial Narrow"/>
        <family val="2"/>
        <charset val="238"/>
      </rPr>
      <t>dim. 105 x 220 cm, jednokrilna EI2-30-C-S, desna, RAL 7044</t>
    </r>
  </si>
  <si>
    <r>
      <t xml:space="preserve">Poz. </t>
    </r>
    <r>
      <rPr>
        <b/>
        <sz val="10"/>
        <rFont val="Arial Narrow"/>
        <family val="2"/>
      </rPr>
      <t>P7-A</t>
    </r>
    <r>
      <rPr>
        <sz val="10"/>
        <rFont val="Arial Narrow"/>
        <family val="2"/>
        <charset val="238"/>
      </rPr>
      <t xml:space="preserve"> dim. 105 x 220 cm, jednokrilna EI2-30-C-S,  desna , RAL 7044</t>
    </r>
  </si>
  <si>
    <r>
      <t xml:space="preserve">Poz. </t>
    </r>
    <r>
      <rPr>
        <b/>
        <sz val="10"/>
        <rFont val="Arial Narrow"/>
        <family val="2"/>
      </rPr>
      <t>P10</t>
    </r>
    <r>
      <rPr>
        <sz val="10"/>
        <rFont val="Arial Narrow"/>
        <family val="2"/>
        <charset val="238"/>
      </rPr>
      <t xml:space="preserve"> dim. 105 x 220 cm, jednokrilna EI2-30-C-S, desna, RAL 6000</t>
    </r>
  </si>
  <si>
    <t>2.1.9.7.</t>
  </si>
  <si>
    <t>2.1.9.8.</t>
  </si>
  <si>
    <t>2.1.9.13</t>
  </si>
  <si>
    <t>2.1.9.14</t>
  </si>
  <si>
    <r>
      <rPr>
        <b/>
        <sz val="10"/>
        <rFont val="Arial Narrow"/>
        <family val="2"/>
      </rPr>
      <t>Poz. U1, U3, U6, U9,</t>
    </r>
    <r>
      <rPr>
        <sz val="10"/>
        <rFont val="Arial Narrow"/>
        <family val="2"/>
        <charset val="238"/>
      </rPr>
      <t xml:space="preserve">  dim. 100 x 220 cm, 1L, 3D, RAL 7044</t>
    </r>
  </si>
  <si>
    <r>
      <rPr>
        <b/>
        <sz val="10"/>
        <rFont val="Arial Narrow"/>
        <family val="2"/>
      </rPr>
      <t>Poz. U4, U5, U7, U8, U11</t>
    </r>
    <r>
      <rPr>
        <sz val="10"/>
        <rFont val="Arial Narrow"/>
        <family val="2"/>
        <charset val="238"/>
      </rPr>
      <t xml:space="preserve">  dim. 80 x 220 cm, 2L, 3D, RAL 7044</t>
    </r>
  </si>
  <si>
    <r>
      <rPr>
        <b/>
        <sz val="10"/>
        <rFont val="Arial Narrow"/>
        <family val="2"/>
      </rPr>
      <t>Poz. U14</t>
    </r>
    <r>
      <rPr>
        <sz val="10"/>
        <rFont val="Arial Narrow"/>
        <family val="2"/>
        <charset val="238"/>
      </rPr>
      <t xml:space="preserve">  dim. 190 x 220 cm, RAL 7044</t>
    </r>
  </si>
  <si>
    <r>
      <rPr>
        <b/>
        <sz val="10"/>
        <rFont val="Arial Narrow"/>
        <family val="2"/>
      </rPr>
      <t>Poz. U15, U17, U19</t>
    </r>
    <r>
      <rPr>
        <sz val="10"/>
        <rFont val="Arial Narrow"/>
        <family val="2"/>
        <charset val="238"/>
      </rPr>
      <t xml:space="preserve">  dim. 100 x 220 cm, 1D, 2L, RAL 7044</t>
    </r>
  </si>
  <si>
    <r>
      <rPr>
        <b/>
        <sz val="10"/>
        <rFont val="Arial Narrow"/>
        <family val="2"/>
      </rPr>
      <t>Poz. U21, U25, U31</t>
    </r>
    <r>
      <rPr>
        <sz val="10"/>
        <rFont val="Arial Narrow"/>
        <family val="2"/>
        <charset val="238"/>
      </rPr>
      <t xml:space="preserve">  dim. 100 x 220 cm, 2L, 1D, RAL 7044</t>
    </r>
  </si>
  <si>
    <r>
      <rPr>
        <b/>
        <sz val="10"/>
        <rFont val="Arial Narrow"/>
        <family val="2"/>
      </rPr>
      <t>Poz. U60, U61, U62, U63, U64</t>
    </r>
    <r>
      <rPr>
        <sz val="10"/>
        <rFont val="Arial Narrow"/>
        <family val="2"/>
        <charset val="238"/>
      </rPr>
      <t xml:space="preserve">  - RAL 7044, dim. 190 x 220 cm</t>
    </r>
  </si>
  <si>
    <r>
      <rPr>
        <b/>
        <sz val="10"/>
        <rFont val="Arial Narrow"/>
        <family val="2"/>
      </rPr>
      <t>Poz. U70, U71, U72</t>
    </r>
    <r>
      <rPr>
        <sz val="10"/>
        <rFont val="Arial Narrow"/>
        <family val="2"/>
        <charset val="238"/>
      </rPr>
      <t xml:space="preserve">   - RAL 7044, dim. 100 x 220 cm</t>
    </r>
  </si>
  <si>
    <t>kontrola pristupa, sve prema iznad navedenom u opisu</t>
  </si>
  <si>
    <t>OPĆI UVJETI</t>
  </si>
  <si>
    <t>OPĆENITO</t>
  </si>
  <si>
    <t xml:space="preserve">
BETONI
XC2 C30/37      Temelji, potporni zidovi, izloženi elementi 
XC1 C30/37      Svi ostali neizloženi betoni
</t>
  </si>
  <si>
    <t>DRVENE KLUPE TRIBINA</t>
  </si>
  <si>
    <t>2.7.12.</t>
  </si>
  <si>
    <t xml:space="preserve">OPĆI TEHNIČKI UVJETI </t>
  </si>
  <si>
    <t>OPĆI TEHNIČKI UVJETI</t>
  </si>
  <si>
    <r>
      <t xml:space="preserve"> - vidi izvedbeni projekt -</t>
    </r>
    <r>
      <rPr>
        <b/>
        <sz val="10"/>
        <rFont val="Arial Narrow"/>
        <family val="2"/>
      </rPr>
      <t xml:space="preserve"> list br. 2.5.6.6.</t>
    </r>
  </si>
  <si>
    <r>
      <t xml:space="preserve"> - vidi izvedbeni projekt -</t>
    </r>
    <r>
      <rPr>
        <b/>
        <sz val="10"/>
        <rFont val="Arial Narrow"/>
        <family val="2"/>
      </rPr>
      <t xml:space="preserve"> list br. 2.5.6.7.</t>
    </r>
  </si>
  <si>
    <r>
      <t xml:space="preserve"> - vidi izvedbeni projekt -</t>
    </r>
    <r>
      <rPr>
        <b/>
        <sz val="10"/>
        <rFont val="Arial Narrow"/>
        <family val="2"/>
      </rPr>
      <t xml:space="preserve"> list br. 2.5.6.9.</t>
    </r>
  </si>
  <si>
    <r>
      <t xml:space="preserve"> - vidi izvedbeni projekt -</t>
    </r>
    <r>
      <rPr>
        <b/>
        <sz val="10"/>
        <rFont val="Arial Narrow"/>
        <family val="2"/>
      </rPr>
      <t xml:space="preserve"> list br. 2.5.6.10.</t>
    </r>
  </si>
  <si>
    <r>
      <t xml:space="preserve"> - vidi izvedbeni projekt -</t>
    </r>
    <r>
      <rPr>
        <b/>
        <sz val="10"/>
        <rFont val="Arial Narrow"/>
        <family val="2"/>
      </rPr>
      <t xml:space="preserve"> list br. 2.5.6.1.</t>
    </r>
  </si>
  <si>
    <r>
      <t xml:space="preserve"> - vidi izvedbeni projekt -</t>
    </r>
    <r>
      <rPr>
        <b/>
        <sz val="10"/>
        <rFont val="Arial Narrow"/>
        <family val="2"/>
      </rPr>
      <t xml:space="preserve"> list br. 2.5.6.2.</t>
    </r>
  </si>
  <si>
    <r>
      <t xml:space="preserve"> - vidi izvedbeni projekt -</t>
    </r>
    <r>
      <rPr>
        <b/>
        <sz val="10"/>
        <rFont val="Arial Narrow"/>
        <family val="2"/>
      </rPr>
      <t xml:space="preserve"> list br. 2.5.6.3.</t>
    </r>
  </si>
  <si>
    <r>
      <t xml:space="preserve"> - vidi izvedbeni projekt -</t>
    </r>
    <r>
      <rPr>
        <b/>
        <sz val="10"/>
        <rFont val="Arial Narrow"/>
        <family val="2"/>
      </rPr>
      <t xml:space="preserve"> list br. 2.5.6.4.</t>
    </r>
  </si>
  <si>
    <r>
      <t xml:space="preserve"> - vidi izvedbeni projekt -</t>
    </r>
    <r>
      <rPr>
        <b/>
        <sz val="10"/>
        <rFont val="Arial Narrow"/>
        <family val="2"/>
      </rPr>
      <t xml:space="preserve"> list br. 2.5.6.5.</t>
    </r>
  </si>
  <si>
    <r>
      <t xml:space="preserve"> - vidi izvedbeni projekt -</t>
    </r>
    <r>
      <rPr>
        <b/>
        <sz val="10"/>
        <rFont val="Arial Narrow"/>
        <family val="2"/>
      </rPr>
      <t xml:space="preserve"> list br. 2.4.29.</t>
    </r>
  </si>
  <si>
    <r>
      <t xml:space="preserve"> - vidi izvedbeni projekt -</t>
    </r>
    <r>
      <rPr>
        <b/>
        <sz val="10"/>
        <rFont val="Arial Narrow"/>
        <family val="2"/>
      </rPr>
      <t xml:space="preserve"> list br. 2.4.32.</t>
    </r>
  </si>
  <si>
    <r>
      <t xml:space="preserve">UNUTARNJA DVOKRILNA  VRATA - TIP </t>
    </r>
    <r>
      <rPr>
        <b/>
        <sz val="10"/>
        <color theme="1"/>
        <rFont val="Arial Narrow"/>
        <family val="2"/>
      </rPr>
      <t>UV1</t>
    </r>
  </si>
  <si>
    <r>
      <t xml:space="preserve"> - vidi izvedbeni projekt -</t>
    </r>
    <r>
      <rPr>
        <b/>
        <sz val="10"/>
        <rFont val="Arial Narrow"/>
        <family val="2"/>
      </rPr>
      <t xml:space="preserve"> list br. 2.5.1.1.</t>
    </r>
  </si>
  <si>
    <r>
      <t xml:space="preserve"> - vidi izvedbeni projekt -</t>
    </r>
    <r>
      <rPr>
        <b/>
        <sz val="10"/>
        <rFont val="Arial Narrow"/>
        <family val="2"/>
      </rPr>
      <t xml:space="preserve"> list br. 2.5.1.5.</t>
    </r>
  </si>
  <si>
    <r>
      <t xml:space="preserve"> - vidi izvedbeni projekt -</t>
    </r>
    <r>
      <rPr>
        <b/>
        <sz val="10"/>
        <rFont val="Arial Narrow"/>
        <family val="2"/>
      </rPr>
      <t xml:space="preserve"> list br. 2.5.1.3.</t>
    </r>
  </si>
  <si>
    <r>
      <t xml:space="preserve"> - vidi izvedbeni projekt -</t>
    </r>
    <r>
      <rPr>
        <b/>
        <sz val="10"/>
        <rFont val="Arial Narrow"/>
        <family val="2"/>
      </rPr>
      <t xml:space="preserve"> list br. 2.5.1.4.</t>
    </r>
  </si>
  <si>
    <r>
      <t xml:space="preserve"> - vidi izvedbeni projekt -</t>
    </r>
    <r>
      <rPr>
        <b/>
        <sz val="10"/>
        <rFont val="Arial Narrow"/>
        <family val="2"/>
      </rPr>
      <t xml:space="preserve"> list br. 2.5.1.6.</t>
    </r>
  </si>
  <si>
    <r>
      <t xml:space="preserve"> - vidi izvedbeni projekt -</t>
    </r>
    <r>
      <rPr>
        <b/>
        <sz val="10"/>
        <rFont val="Arial Narrow"/>
        <family val="2"/>
      </rPr>
      <t xml:space="preserve"> list br. 2.5.1.8.</t>
    </r>
  </si>
  <si>
    <r>
      <t xml:space="preserve"> - vidi izvedbeni projekt -</t>
    </r>
    <r>
      <rPr>
        <b/>
        <sz val="10"/>
        <rFont val="Arial Narrow"/>
        <family val="2"/>
      </rPr>
      <t xml:space="preserve"> list br. 2.5.1.28.</t>
    </r>
  </si>
  <si>
    <r>
      <t xml:space="preserve"> - vidi izvedbeni projekt -</t>
    </r>
    <r>
      <rPr>
        <b/>
        <sz val="10"/>
        <rFont val="Arial Narrow"/>
        <family val="2"/>
      </rPr>
      <t xml:space="preserve"> list br. 2.5.1.7.</t>
    </r>
  </si>
  <si>
    <r>
      <t xml:space="preserve"> - vidi izvedbeni projekt -</t>
    </r>
    <r>
      <rPr>
        <b/>
        <sz val="10"/>
        <rFont val="Arial Narrow"/>
        <family val="2"/>
      </rPr>
      <t xml:space="preserve"> list br. 2.5.1.27.</t>
    </r>
  </si>
  <si>
    <r>
      <t xml:space="preserve"> - vidi izvedbeni projekt -</t>
    </r>
    <r>
      <rPr>
        <b/>
        <sz val="10"/>
        <rFont val="Arial Narrow"/>
        <family val="2"/>
      </rPr>
      <t xml:space="preserve"> list br. 2.5.1.9.</t>
    </r>
  </si>
  <si>
    <r>
      <t xml:space="preserve"> - vidi izvedbeni projekt -</t>
    </r>
    <r>
      <rPr>
        <b/>
        <sz val="10"/>
        <rFont val="Arial Narrow"/>
        <family val="2"/>
      </rPr>
      <t xml:space="preserve"> list br. 2.5.1.14.</t>
    </r>
  </si>
  <si>
    <r>
      <t xml:space="preserve"> - vidi izvedbeni projekt -</t>
    </r>
    <r>
      <rPr>
        <b/>
        <sz val="10"/>
        <rFont val="Arial Narrow"/>
        <family val="2"/>
      </rPr>
      <t xml:space="preserve"> list br. 2.5.1.15.</t>
    </r>
  </si>
  <si>
    <r>
      <t xml:space="preserve"> - vidi izvedbeni projekt -</t>
    </r>
    <r>
      <rPr>
        <b/>
        <sz val="10"/>
        <rFont val="Arial Narrow"/>
        <family val="2"/>
      </rPr>
      <t xml:space="preserve"> list br. 2.5.1.16.</t>
    </r>
  </si>
  <si>
    <r>
      <t xml:space="preserve"> - vidi izvedbeni projekt -</t>
    </r>
    <r>
      <rPr>
        <b/>
        <sz val="10"/>
        <rFont val="Arial Narrow"/>
        <family val="2"/>
      </rPr>
      <t xml:space="preserve"> list br. 2.5.1.17.</t>
    </r>
  </si>
  <si>
    <r>
      <t xml:space="preserve"> - vidi izvedbeni projekt -</t>
    </r>
    <r>
      <rPr>
        <b/>
        <sz val="10"/>
        <rFont val="Arial Narrow"/>
        <family val="2"/>
      </rPr>
      <t xml:space="preserve"> list br. 2.5.1.18.</t>
    </r>
  </si>
  <si>
    <r>
      <t xml:space="preserve"> - vidi izvedbeni projekt -</t>
    </r>
    <r>
      <rPr>
        <b/>
        <sz val="10"/>
        <rFont val="Arial Narrow"/>
        <family val="2"/>
      </rPr>
      <t xml:space="preserve"> list br. 2.5.1.19.</t>
    </r>
  </si>
  <si>
    <r>
      <t xml:space="preserve"> - vidi izvedbeni projekt -</t>
    </r>
    <r>
      <rPr>
        <b/>
        <sz val="10"/>
        <rFont val="Arial Narrow"/>
        <family val="2"/>
      </rPr>
      <t xml:space="preserve"> list br. 2.5.1.20.</t>
    </r>
  </si>
  <si>
    <r>
      <t xml:space="preserve"> - vidi izvedbeni projekt -</t>
    </r>
    <r>
      <rPr>
        <b/>
        <sz val="10"/>
        <rFont val="Arial Narrow"/>
        <family val="2"/>
      </rPr>
      <t xml:space="preserve"> list br. 2.5.1.21.</t>
    </r>
  </si>
  <si>
    <r>
      <t xml:space="preserve"> - vidi izvedbeni projekt -</t>
    </r>
    <r>
      <rPr>
        <b/>
        <sz val="10"/>
        <rFont val="Arial Narrow"/>
        <family val="2"/>
      </rPr>
      <t xml:space="preserve"> list br. 2.5.1.22.</t>
    </r>
  </si>
  <si>
    <r>
      <t xml:space="preserve"> - vidi izvedbeni projekt -</t>
    </r>
    <r>
      <rPr>
        <b/>
        <sz val="10"/>
        <rFont val="Arial Narrow"/>
        <family val="2"/>
      </rPr>
      <t xml:space="preserve"> list br. 2.5.1.30.</t>
    </r>
  </si>
  <si>
    <r>
      <t xml:space="preserve"> - vidi izvedbeni projekt -</t>
    </r>
    <r>
      <rPr>
        <b/>
        <sz val="10"/>
        <rFont val="Arial Narrow"/>
        <family val="2"/>
      </rPr>
      <t xml:space="preserve"> list br. 2.5.1.32.</t>
    </r>
  </si>
  <si>
    <r>
      <t xml:space="preserve"> - vidi izvedbeni projekt -</t>
    </r>
    <r>
      <rPr>
        <b/>
        <sz val="10"/>
        <rFont val="Arial Narrow"/>
        <family val="2"/>
      </rPr>
      <t xml:space="preserve"> list br. 2.5.1.33.</t>
    </r>
  </si>
  <si>
    <r>
      <t xml:space="preserve"> - vidi izvedbeni projekt -</t>
    </r>
    <r>
      <rPr>
        <b/>
        <sz val="10"/>
        <rFont val="Arial Narrow"/>
        <family val="2"/>
      </rPr>
      <t xml:space="preserve"> list br. 2.5.1.34.</t>
    </r>
  </si>
  <si>
    <r>
      <t xml:space="preserve"> - vidi izvedbeni projekt -</t>
    </r>
    <r>
      <rPr>
        <b/>
        <sz val="10"/>
        <rFont val="Arial Narrow"/>
        <family val="2"/>
      </rPr>
      <t xml:space="preserve"> list br. 2.5.1.35.</t>
    </r>
  </si>
  <si>
    <r>
      <t xml:space="preserve"> - vidi izvedbeni projekt -</t>
    </r>
    <r>
      <rPr>
        <b/>
        <sz val="10"/>
        <rFont val="Arial Narrow"/>
        <family val="2"/>
      </rPr>
      <t xml:space="preserve"> list br. 2.5.1.36.</t>
    </r>
  </si>
  <si>
    <r>
      <t xml:space="preserve"> - vidi izvedbeni projekt -</t>
    </r>
    <r>
      <rPr>
        <b/>
        <sz val="10"/>
        <rFont val="Arial Narrow"/>
        <family val="2"/>
      </rPr>
      <t xml:space="preserve"> list br. 2.5.1.37.</t>
    </r>
  </si>
  <si>
    <r>
      <t xml:space="preserve"> - vidi izvedbeni projekt -</t>
    </r>
    <r>
      <rPr>
        <b/>
        <sz val="10"/>
        <rFont val="Arial Narrow"/>
        <family val="2"/>
      </rPr>
      <t xml:space="preserve"> list br. 2.5.1.39.</t>
    </r>
  </si>
  <si>
    <r>
      <t xml:space="preserve"> - vidi izvedbeni projekt -</t>
    </r>
    <r>
      <rPr>
        <b/>
        <sz val="10"/>
        <rFont val="Arial Narrow"/>
        <family val="2"/>
      </rPr>
      <t xml:space="preserve"> list br. 2.5.1.40.</t>
    </r>
  </si>
  <si>
    <r>
      <t xml:space="preserve"> - vidi izvedbeni projekt -</t>
    </r>
    <r>
      <rPr>
        <b/>
        <sz val="10"/>
        <rFont val="Arial Narrow"/>
        <family val="2"/>
      </rPr>
      <t xml:space="preserve"> list br. 2.5.1.42.</t>
    </r>
  </si>
  <si>
    <r>
      <t xml:space="preserve"> - vidi izvedbeni projekt -</t>
    </r>
    <r>
      <rPr>
        <b/>
        <sz val="10"/>
        <rFont val="Arial Narrow"/>
        <family val="2"/>
      </rPr>
      <t xml:space="preserve"> list br. 2.5.1.43.</t>
    </r>
  </si>
  <si>
    <r>
      <t xml:space="preserve"> - vidi izvedbeni projekt -</t>
    </r>
    <r>
      <rPr>
        <b/>
        <sz val="10"/>
        <rFont val="Arial Narrow"/>
        <family val="2"/>
      </rPr>
      <t xml:space="preserve"> list br. 2.5.1.44.</t>
    </r>
  </si>
  <si>
    <t xml:space="preserve">Poz.S8 dim. 695 x 280 cm </t>
  </si>
  <si>
    <r>
      <t xml:space="preserve"> - vidi izvedbeni projekt -</t>
    </r>
    <r>
      <rPr>
        <b/>
        <sz val="10"/>
        <rFont val="Arial Narrow"/>
        <family val="2"/>
      </rPr>
      <t xml:space="preserve"> list br. 2.5.1.38.</t>
    </r>
  </si>
  <si>
    <t xml:space="preserve">Poz.S9 dim. 1525 x 280 cm </t>
  </si>
  <si>
    <t xml:space="preserve">Poz.S10 dim. 427 x 280 cm </t>
  </si>
  <si>
    <t xml:space="preserve">Poz.S11 dim. 1947 x 535 cm </t>
  </si>
  <si>
    <r>
      <t xml:space="preserve"> - vidi izvedbeni projekt -</t>
    </r>
    <r>
      <rPr>
        <b/>
        <sz val="10"/>
        <rFont val="Arial Narrow"/>
        <family val="2"/>
      </rPr>
      <t xml:space="preserve"> list br. 2.5.1.45.</t>
    </r>
  </si>
  <si>
    <t xml:space="preserve">Poz.S12 dim. 424 x 535 cm </t>
  </si>
  <si>
    <r>
      <t xml:space="preserve"> - vidi izvedbeni projekt -</t>
    </r>
    <r>
      <rPr>
        <b/>
        <sz val="10"/>
        <rFont val="Arial Narrow"/>
        <family val="2"/>
      </rPr>
      <t xml:space="preserve"> list br. 2.5.1.46.</t>
    </r>
  </si>
  <si>
    <t xml:space="preserve">Poz.S13 dim. 231 x 535 cm </t>
  </si>
  <si>
    <r>
      <t xml:space="preserve"> - vidi izvedbeni projekt -</t>
    </r>
    <r>
      <rPr>
        <b/>
        <sz val="10"/>
        <rFont val="Arial Narrow"/>
        <family val="2"/>
      </rPr>
      <t xml:space="preserve"> list br. 2.5.1.47.</t>
    </r>
  </si>
  <si>
    <t xml:space="preserve">Poz.S14 dim. 211 x 535 cm </t>
  </si>
  <si>
    <r>
      <t xml:space="preserve"> - vidi izvedbeni projekt -</t>
    </r>
    <r>
      <rPr>
        <b/>
        <sz val="10"/>
        <rFont val="Arial Narrow"/>
        <family val="2"/>
      </rPr>
      <t xml:space="preserve"> list br. 2.5.1.48.</t>
    </r>
  </si>
  <si>
    <r>
      <t xml:space="preserve"> - vidi izvedbeni projekt -</t>
    </r>
    <r>
      <rPr>
        <b/>
        <sz val="10"/>
        <rFont val="Arial Narrow"/>
        <family val="2"/>
      </rPr>
      <t xml:space="preserve"> list br. 2.5.1.49.</t>
    </r>
  </si>
  <si>
    <t xml:space="preserve">Poz.S16 dim. 1157 x 1100 cm </t>
  </si>
  <si>
    <r>
      <t xml:space="preserve"> - vidi izvedbeni projekt -</t>
    </r>
    <r>
      <rPr>
        <b/>
        <sz val="10"/>
        <rFont val="Arial Narrow"/>
        <family val="2"/>
      </rPr>
      <t xml:space="preserve"> list br. 2.5.1.50.</t>
    </r>
  </si>
  <si>
    <r>
      <t xml:space="preserve"> - vidi izvedbeni projekt -</t>
    </r>
    <r>
      <rPr>
        <b/>
        <sz val="10"/>
        <rFont val="Arial Narrow"/>
        <family val="2"/>
      </rPr>
      <t xml:space="preserve"> list br. 2.5.1.51.</t>
    </r>
  </si>
  <si>
    <r>
      <t xml:space="preserve"> - vidi izvedbeni projekt -</t>
    </r>
    <r>
      <rPr>
        <b/>
        <sz val="10"/>
        <rFont val="Arial Narrow"/>
        <family val="2"/>
      </rPr>
      <t xml:space="preserve"> list br. 2.5.1.52.</t>
    </r>
  </si>
  <si>
    <r>
      <t xml:space="preserve"> - vidi izvedbeni projekt -</t>
    </r>
    <r>
      <rPr>
        <b/>
        <sz val="10"/>
        <rFont val="Arial Narrow"/>
        <family val="2"/>
      </rPr>
      <t xml:space="preserve"> list br. 2.5.1.53.</t>
    </r>
  </si>
  <si>
    <t xml:space="preserve">Poz.S20 dim. 4897 x 420 cm </t>
  </si>
  <si>
    <r>
      <t xml:space="preserve"> - vidi izvedbeni projekt -</t>
    </r>
    <r>
      <rPr>
        <b/>
        <sz val="10"/>
        <rFont val="Arial Narrow"/>
        <family val="2"/>
      </rPr>
      <t xml:space="preserve"> list br. 2.5.1.54.</t>
    </r>
  </si>
  <si>
    <t xml:space="preserve">Poz.S21 dim. 1932 x 420 cm </t>
  </si>
  <si>
    <r>
      <t xml:space="preserve"> - vidi izvedbeni projekt -</t>
    </r>
    <r>
      <rPr>
        <b/>
        <sz val="10"/>
        <rFont val="Arial Narrow"/>
        <family val="2"/>
      </rPr>
      <t xml:space="preserve"> list br. 2.5.1.55.</t>
    </r>
  </si>
  <si>
    <r>
      <t xml:space="preserve"> - vidi izvedbeni projekt -</t>
    </r>
    <r>
      <rPr>
        <b/>
        <sz val="10"/>
        <rFont val="Arial Narrow"/>
        <family val="2"/>
      </rPr>
      <t xml:space="preserve"> list br. 2.5.1.56.</t>
    </r>
  </si>
  <si>
    <t>JEDNOKRILNA VRATA - krov - revizija termotehnike</t>
  </si>
  <si>
    <t>Poz.V14 dim. građevinskog otvora 110 x 85 cm</t>
  </si>
  <si>
    <t>2.2.43.</t>
  </si>
  <si>
    <t>2.2.44</t>
  </si>
  <si>
    <t>2.2.48.</t>
  </si>
  <si>
    <t>teren okoliša za obuhvat zahvata: javna prometnica</t>
  </si>
  <si>
    <t>teren ispod/oko građevine</t>
  </si>
  <si>
    <t>kružni otvor Ø 10cm</t>
  </si>
  <si>
    <t>kružni otvor Ø 12cm</t>
  </si>
  <si>
    <t>kružni otvor Ø 17cm</t>
  </si>
  <si>
    <t>kružni otvor Ø 20cm</t>
  </si>
  <si>
    <t>kružni otvor Ø 25cm</t>
  </si>
  <si>
    <t>kružni otvor Ø 28cm</t>
  </si>
  <si>
    <t>kružni otvor Ø 30cm</t>
  </si>
  <si>
    <t>kružni otvor Ø 35cm</t>
  </si>
  <si>
    <t>kružni otvor Ø 40cm</t>
  </si>
  <si>
    <t>kružni otvor Ø 90cm</t>
  </si>
  <si>
    <t>rukohvat stubišta S5 RAL 7044</t>
  </si>
  <si>
    <t>Vidi detalj u poglavlju 2.4. DETALJI, na listu 2.4.13.</t>
  </si>
  <si>
    <t>staklena ograda S05 - hodnik 1. kata (drveni rukohvat)</t>
  </si>
  <si>
    <t>staklena ograda S06 - hodnik 1. kata (drveni rukohvat)</t>
  </si>
  <si>
    <t>SURADNICI:</t>
  </si>
  <si>
    <t>Martina Vivoda, mag.ing.arch.</t>
  </si>
  <si>
    <t>Kristina Žuvela, mag.ing.arch.</t>
  </si>
  <si>
    <t>Filip Ružić, mag.ing.arch.urb.</t>
  </si>
  <si>
    <r>
      <t xml:space="preserve">Tolerancija mjera izvedenih radova mora biti u skladu s važećim standardima i normama za pojedinačne radove. Nisu dopuštena odstupanja od normiranih vrijednosti mjera za pojedine vrste radova. U slučaju da se dogodi odstupanje od pojedinih mjera izvođač je dužan o vlastitom trošku otkloniti nedostatak.
</t>
    </r>
    <r>
      <rPr>
        <b/>
        <sz val="10"/>
        <rFont val="Arial Narrow"/>
        <family val="2"/>
      </rPr>
      <t>Napomena: Nisu dopuštena odstupanja kod unutarnjih mjera prostorija u izvedbenim projektima zbog utjecaja tih izmjena na projekt interijera, plan polaganja kamena, keramike, stolarske ili bravarske stavke i sl.</t>
    </r>
    <r>
      <rPr>
        <sz val="10"/>
        <rFont val="Arial Narrow"/>
        <family val="2"/>
      </rPr>
      <t xml:space="preserve">
</t>
    </r>
  </si>
  <si>
    <t>gazišta 3x27x80cm (sa svim potrebnim spojnicama) kom</t>
  </si>
  <si>
    <t>podest 80x100cm (sa svim potrebnim spojnicama) kom</t>
  </si>
  <si>
    <t>podest 80x120cm (sa svim potrebnim spojnicama) kom</t>
  </si>
  <si>
    <t>debljine 7.5cm, predviđen za postavu epoksidnog poda (svlačionice i pomoćni prostori dvorane, sanitarni čvorovi)</t>
  </si>
  <si>
    <t>betonski prag dim. 14x30cm za unutarnje podove</t>
  </si>
  <si>
    <t>opšav iz lima debljine 2mm, dubine 30</t>
  </si>
  <si>
    <t>opšav iz lima debljine 2mm, dubine 25</t>
  </si>
  <si>
    <t>opšav iz lima debljine 2mm, dubine 30-35</t>
  </si>
  <si>
    <t>opšav iz lima debljine 2mm, dubine 20</t>
  </si>
  <si>
    <t>opšav iz lima debljine 2mm, dubine 20cm (s unutarnje strane)</t>
  </si>
  <si>
    <t>opšav iz lima debljine 2mm, dubine 20cm</t>
  </si>
  <si>
    <t xml:space="preserve">
Prije početka radova izvođač radova dužan je u skladu s važećim propisima označiti i osigurati gradilište.
</t>
  </si>
  <si>
    <t xml:space="preserve">
Ovi opći tehnički uvjeti se dopunjuju  opisima stavaka troškovnika i posebnim tehničkim uvjetima za pojedine vrste radova. Sve što je navedeno u njima, a nije u pojedinačnom opisu stavke smatra se uključenim u jediničnu cijenu. 
</t>
  </si>
  <si>
    <t xml:space="preserve">
JEDINIČNA CIJENA (odnosi se na sve vrste radova):
</t>
  </si>
  <si>
    <t xml:space="preserve">
Sve stavke troškovnika podrazumijevaju nabavu, isporuku, transport,  montažu pomoću kvalificirane i stručne radne snage i adekvatne mehanizacije u skladu sa važećim propisima, standardima i projektnoj dokumentaciji,  sve horizontalne i vertikalne transporte  potrebnog specificiranog materijala na samoj lokaciji do mjesta ugradnje i primopredaju investitoru.
</t>
  </si>
  <si>
    <t xml:space="preserve">
Materijal
</t>
  </si>
  <si>
    <t xml:space="preserve">
Proizvodi/dimenzije
</t>
  </si>
  <si>
    <t xml:space="preserve">
Dopuštena odstupanja tehničkih karakteristika ponuđenih proizvoda u odnosu na tehničke podatke u troškovniku iznose maksimalno 5%. Odnosi se na sve stavke troškovnika i za sve navedene parametre.
</t>
  </si>
  <si>
    <t xml:space="preserve">
Transportni troškovi
</t>
  </si>
  <si>
    <t xml:space="preserve">
U cijenu materijala uključena je i cijena transportnih troškova bez obzira na prijevozno sredstvo sa svim prijenosima, utovarima i istovarima, te uskladištenje i čuvanje na gradilištu od unošenja (prebacivanje, zaštita i sl.) do ugradnje. U jediničnu cijenu uključena je i izrada svih transportnih privremenih putova na gradilištu.
</t>
  </si>
  <si>
    <t xml:space="preserve">
Komponente sistema
</t>
  </si>
  <si>
    <t xml:space="preserve">
U cijenu materijala uključeno je sve potrebno za kvalitetnu izvedbu odabranog sistema kako bi se stavka izvela do potpune gotovosti i funkcionalnosti u skladu sa projektnom dokumentacijom i uputama proizvođača, uključivo i materijale potrebne za pripremu podloge.
</t>
  </si>
  <si>
    <t xml:space="preserve">
Uzorci materijala i opreme
</t>
  </si>
  <si>
    <t xml:space="preserve">
Skladištenje
</t>
  </si>
  <si>
    <t xml:space="preserve">
Skladištenje materijala i opreme treba provesti u svemu sukladno uputama proizvođača, tako da materijal bude osiguran od vlaženja, lomova i sl., jer se smije ugrađivati samo neoštećen i kvalitetan materijal. Vezna sredstva moraju biti neoštećena i kvalitetna. Sve materijale koji se ugrađuju treba ispitati prema važećim tehničkim propisima i ateste predočiti nadzornom inženjeru.   Sav oštećeni materijal izvođač dužan zamijeniti ispravnim prije ugradnje o vlastitom trošku.
</t>
  </si>
  <si>
    <t xml:space="preserve">
Otpadni materijal
</t>
  </si>
  <si>
    <t xml:space="preserve">
Dokazi kvalitete materijala
</t>
  </si>
  <si>
    <t xml:space="preserve">
Sve radove potrebno je izvesti u skladu sa svim projektiranim detaljima i shemama. Zabranjena je ugradnja građevnog proizvoda koji:
je isporučen bez oznake u skladu s posebnim propisom,
je isporučen bez tehničke upute za ugradnju i uporabu,
nema svojstva zahtijevana projektom ili mu je istekao rok uporabe, odnosno čiji podaci značajni za ugradnju, uporabu i utjecaj na svojstva i trajnost  nisu sukladni podacima određenim projektom.
je na bilo koji način oštećen ili nezadovoljavajućih karakteristika.
</t>
  </si>
  <si>
    <t xml:space="preserve">
RAD
</t>
  </si>
  <si>
    <t xml:space="preserve">
Odstupanja/Tolerancije mjera
</t>
  </si>
  <si>
    <t xml:space="preserve">
Projekt izvedenog stanja
</t>
  </si>
  <si>
    <t xml:space="preserve">
Rad na privremenim gradilišnim instalacijama i pripremni radovi
</t>
  </si>
  <si>
    <t xml:space="preserve">
Prije početka gradnje potrebno je predvidjeti i planirati sve aktivnosti koje su potrebne da se građevina izgradi u skladu sa važećim zakonima i propisima, u ugovorenom roku i uz poštivanje ugovorenih ekonomsko-financijskih uvjeta.
</t>
  </si>
  <si>
    <t xml:space="preserve">
Prije početka radova potrebno je isključiti  sve instalacije unutar zone obuhvata gdje se radovi obavljaju: plin, vodu, struju, kanalizaciju, od strane ovlaštenih službi, te izvesti vanjske priključke potrebnih instalacija, u skladu s pravilima gradskih komunalnih poduzeća i uz njihovu suglasnost. Isključenje instalacija evidentira se građevinskim dnevnikom.  
</t>
  </si>
  <si>
    <t xml:space="preserve">
U jediničnu cijenu je uključen trošak ishođenja privremenih priključaka i osiguranje pogonske energije i vode za potrebe gradilišta u dogovoru s investitorom. U cijenu rada uključen je i sav trošak energenata (vode, struje, plina, WC-a za radnike) potreban za izvođenje radova.
Priprema i uređenje gradilišta uključuju čišćenje terena i odvoz na gradsku deponiju, izradu prilaza i organiziranje gradilišta. 
U cijenu rada uključen je i trošak postave gradilišne ploče u skladu sa hrvatskim pravilnicima i smjernicama EU, gradilišne ograde, znakova upozorenja i signalizaciju (osiguranja sigurnog prolaza pješaka i automobila) oko gradilišta i kontejnera za projektante, nadzor i stručnu službu investitora.
Osvjetljenje gradilišta  tijekom noći mora biti uračunato u jediničnu cijenu.
Pripremni radovi i radovi na organizaciji gradilišta neće biti obračunati posebno, već su obuhvaćeni u jediničnim cijenama stavaka, osim ako za pojedine radove nije navedena troškovnička stavka.
Troškove zauzimanja javne površine izvođač je dužan ukalkulirati u jediničnu cijenu ponude te mu se dodatni trošak na račun toga neće priznavati ako nije drugačije određeno troškovnikom
</t>
  </si>
  <si>
    <t xml:space="preserve">
SKELE
</t>
  </si>
  <si>
    <t xml:space="preserve">
Sve vrste skele bez obzira na visinu ulaze u jediničnu cijenu pojedinog rada osim fasadne skele koja se obračunava u posebnoj stavci.
Skela mora biti na vrijeme postavljena kako ne bi nastao zastoj u radu. Pod pojmom skela podrazumijeva se i prilaz istoj, te ograda i sve potrebne zaštite propisane važećim propisima. 
Kod zemljanih radova u jediničnu cijenu ulaze razupore, te mostovi za prebacivanje iskopa većih dubina.
Skele moraju biti ispravno projektirane, postavljene i održavane tako, da se ne sruše ili nekontrolirano pomaknu.
Postava, korištenje i nadziranje skela u svemu moraju biti u skladu sa odredbama važećih zakona i pravilnika.
Skele i slične pomoćne konstrukcije (ljestve, platforme i sl) trebaju imati fiksne zaštite na postolju/nogicama u svrhu sprečavanja oštećivanja već izvedenih završnih radova, što treba biti uključeno u jediničnu cijenu pojedinih radova.
Skele i oplate moraju zadovoljavati mjerodavne hrvatske i europske norme. Izvođač je dužan dostaviti projekt fasadne skele te istu izvesti u skladu s njim.
</t>
  </si>
  <si>
    <t xml:space="preserve">
OBUKA KORISNIKA
</t>
  </si>
  <si>
    <t xml:space="preserve">
OBRAČUN RADOVA
</t>
  </si>
  <si>
    <t xml:space="preserve">
Radovi se obračunavaju kako je navedeno u opisu troškovničke stavke ili Općim  tehničkim uvjetima za pojedinu vrstu radova.
</t>
  </si>
  <si>
    <t xml:space="preserve">
ZIMSKI I LJETNI RAD
</t>
  </si>
  <si>
    <t xml:space="preserve">
IZVOĐENJE RADOVA
</t>
  </si>
  <si>
    <t xml:space="preserve">
KVALITETA IZVEDENIH RADOVA
</t>
  </si>
  <si>
    <t xml:space="preserve">
GRAĐEVINSKI RADOVI
</t>
  </si>
  <si>
    <t xml:space="preserve">
7. skladištenje i odlaganje ili uklanjanje otpadaka i otpadnog materijala;
8. usklađivanje vremena izvođenja različitih vrsta radova ili faza rada na temelju odvijanja poslova na gradilištu;
9. suradnja između Izvođača i drugih osoba na gradilištu;
10. uzajamnog djelovanja svih aktivnosti na mjestu na kojem se radi ili u blizini kojega se nalazi gradilište.
</t>
  </si>
  <si>
    <t xml:space="preserve">
Pri izvođenju radova na gradilištu je potrebno uvažavati i primjenjivati načela Zakona o zaštiti na radu i to osobito:
1. za održavanje primjerenog reda i zadovoljavajuće čistoće na gradilištu;
2. izbor i razmještaj mjesta rada, uzimajući pri tome u obzir način održavanja pristupnih putova te određivanja smjerova kretanja i površina za prolaz, kretanje ili za opremu;
3. uvjete pod kojima se rukuje različitim materijalima;
4. tehničko održavanje, prethodni i redoviti pregledi instalacija i opreme radi ispravljanja svih nedostataka koji mogu utjecati na sigurnost i zdravlje radnika;
5. razmještaj i označavanje površina za skladištenje različitih ma­terijala, posebice kada se radi o opasnim materijalima i tvarima;
6. uvjete pod kojima se koriste i premještaju ili uklanjaju opasni materijali;
</t>
  </si>
  <si>
    <t xml:space="preserve">
ZAŠTITA NA RADU I UREĐENJE GRADILIŠTA
</t>
  </si>
  <si>
    <t xml:space="preserve">
SURADNJA NA GRADILIŠTU
</t>
  </si>
  <si>
    <t xml:space="preserve">
Izvođač radova dužan je prije početka radova kontrolirati kote postojećeg terena u odnosu na relativnu +/- 0,00 kotu kod svih ulaza i kod svih unutarnjih podnih ploča. Svu kontrolu vršiti bez posebne naplate. Ukoliko se ukažu eventualne nejednakosti između projekata i stanja na gradilištu izvođač radova dužan je pravovremeno obavijestiti predstavnika Investitora.
</t>
  </si>
  <si>
    <t xml:space="preserve">
KONTROLA MJERA
</t>
  </si>
  <si>
    <t xml:space="preserve">
Sve radove unutar troškovnika treba izvesti prema važećim zakonima,  pravilnicima, tehničkim propisima i važećim priznatim pravilima struke te svim njihovim dopunama i izmjenama, uključivo i sve zakone, pravilnike i propise na koje se isti pozivaju, a koji su navedeni u nacrtnom dijelu dokumentacije izvedbenih projekata.
</t>
  </si>
  <si>
    <t xml:space="preserve">
ZAKONI
</t>
  </si>
  <si>
    <t xml:space="preserve">
OPĆI UVJETI
</t>
  </si>
  <si>
    <t xml:space="preserve">
Pripremnim radovima mora se prići s velikim oprezom, sa svim potrebnim osiguranjima i mjerama zaštite okoliša i štetnog utjecaja na susjedne objekte. Sve radove treba izvesti uz obveznu primjenu važećih propisa zaštite na radu za ovu vrstu radova. 
</t>
  </si>
  <si>
    <t xml:space="preserve">
Izvođač je dužan tijekom cijelog izvođenja radova održavati gradilište - zgrade i okoliša čistim. Obavezno treba čistiti od blata i sl. kotače vozila koja izlaze sa gradilišta na javnu prometnicu, te obavezno osigurati čišćenje dijela prometnice uz ulaz u gradilište. Čišćenje se vrši po potrebi, izvan pojedinih radova, a uključuje i završno čišćenje pred predaju objekta.
</t>
  </si>
  <si>
    <t xml:space="preserve">
Izvođač je dužan tijekom cijelog izvođenja radova zaštiti postojeći drvored kestena koji se zadržava kao i statua (kip, križ) koji se nalazi na predtrgu. Izvedba zaštitne ograde oko cijele zone unutar koje se nalaze postojeće stablašice. Zaštitna ograda se formira od vertikalno postavljenih dasaka visine 1,5 m, koje se postavljaju u širini 1 m oko debla stablašica i međusobno povezuju i učvršćuju horizontalnom letvicom, dok se u kutovima kazeta postavljaju četiri stupa na koje se učvršćuju letvice i daske. Deblje žile korijenovog sustava oblažu se mješavinom humusno-tresetnog supstrata i zemlje i gusto omataju trakama od prirodnih vlakana (jute) širine cca 20 cm i fiksiraju. Cjelokupan korjenov sustav se dodatno pokriva širokim trakama prirodnih vlakana, koje se fiksiraju u tlu korištenjem kolčića. U slučaju da se ne može garantirati  "sigurnost"  statua od oštećenja predvidjeti demontažu i čuvanje, kao i ponovnu postavu na isto mjesto.
</t>
  </si>
  <si>
    <t xml:space="preserve">
Za vrijeme izvođenja radova potrebno je osigurati nužno nesmetano i sigurno odvijanje prometa vozila i pješaka. Izvođač je dužan ishoditi Suglasnost na kolni prilaz od nadležnog Upravnog odjela Grada Osijeka. Zahtjevu za suglasnost treba sadržavati i projekt privremene regulacije prometa za vrijeme izvođenja radova.
</t>
  </si>
  <si>
    <t xml:space="preserve">
Pripremni radovi obuhvaćaju i sve potrebne geodetske radnje od strane osobe ovlaštene za obavljanje poslova državne izmjere katastra nekretnina prema posebnom zakonu i u skladu sa geodetskim projektom, sva geodetska mjerenja kojima se podaci s projekta prenose na teren (vertikalno i horizontalno), sve obnavljanje i održavanje iskolčenih oznaka na terenu za vrijeme građenja, izradu Elaborata iskolčenja, stalno geodetsko praćenje izvedbe armiranobetonskih radova i radova na izradi čelične konstrukcije, te sve potrebne radnje za upis objekta u katastar.
Nakon provedenog iskolčenja, izvođač je dužan dostaviti izjavu o provedenom iskolčenju u skladu sa geodetskim projektom koja je ovjerena od strane ovlaštenog geodete, bez posebne nadoplate.
Izvođač radova dužan je za vrijeme građenja stalno održavati i osigurati sve repere i poligonske točke. Iskolčenje objekata treba neprestano nadzirati i po potrebi obnavljati o vlastitom trošku. Izvođač je sve vrijeme građenja dužan obnavljati izvedeno iskolčenje i sve oznake na terenu, bez obzira na uzroke štete.
</t>
  </si>
  <si>
    <t xml:space="preserve">
Geodetskom kontrolom utvrđuje se visinski i položajno početno stanje ili stanje izvedenog posla. Točnost mjerenja mora biti u skladu s geodetskim normama za pojedine vrste mjerenja i u skladu sa zahtjevima za kakvoću pojedinih radova prema ovim tehničkim uvjetima.
Geodetski radovi pri građenju obuhvaćaju :
a.iskolčenje trase i svih objekata u trasi i preko trase cesta;
b.ovjerenu izjavu ovlaštenog geodete da je iskolčenje izvedeno u skladu sa geodetskim projektom
c.sva geodetska mjerenja koja su u vezi s prijenosom podataka iz projekata na teren i obrnuto;
d.održavanje iskolčenih oznaka na terenu u cijelom razdoblju od početka radova do predaje svih radova investitoru
</t>
  </si>
  <si>
    <t xml:space="preserve">
Radovi obuhvaćaju sve potrebne geodetske radnje od strane osobe ovlaštene za obavljanje poslova državne izmjere katastra nekretnina prema posebnom zakonu i u skladu sa geodetskim projektom, sva geodetska mjerenja kojima se podaci s projekta prenose na teren (vertikalno i horizontalno), sve obnavljanje i održavanje iskolčenih oznaka na terenu za vrijeme građenja, izradu Elaborata iskolčenja, stalno geodetsko praćenje izvedbe armiranobetonskih radova i radova na izradi čelične konstrukcije, te sve potrebne radnje za upis objekta u katastar.
Nakon provedenog iskolčenja, izvođač je dužan dostaviti izjavu o provedenom iskolčenju u skladu sa geodetskim projektom koja je ovjerena od strane ovlaštenog geodete, bez posebne nadoplate.
Izvođač radova dužan je za vrijeme građenja stalno održavati i osigurati sve repere i poligonske točke. Iskolčenje objekata treba neprestano nadzirati i po potrebi obnavljati o vlastitom trošku.
</t>
  </si>
  <si>
    <t xml:space="preserve">
Izvođač je sve vrijeme građenja dužan obnavljati izvedeno iskolčenje i sve oznake na terenu, bez obzira na uzroke štete.
Geodetskom kontrolom utvrđuje se visinski i položajno početno stanje ili stanje izvedenog posla. Točnost mjerenja mora biti u skladu s geodetskim normama za pojedine vrste mjerenja i u skladu sa zahtjevima za kakvoću pojedinih radova prema ovim tehničkim uvjetima.
Geodetski radovi pri građenju obuhvaćaju :
a.iskolčenje trase i svih objekata u trasi i preko trase cesta;
b.ovjerenu izjavu ovlaštenog geodete da je iskolčenje izvedeno u skladu sa geodetskim projektom
c.sva geodetska mjerenja koja su u vezi s prijenosom podataka iz projekata na teren i obrnuto;
d.održavanje iskolčenih oznaka na terenu u cijelom razdoblju od početka radova do predaje svih radova investitoru
</t>
  </si>
  <si>
    <t xml:space="preserve">
U geodetsku situaciju uključiti snimanje svih novih i postojećih instalacija koje se pojave prilikom radova na prostoru gradilišta.
</t>
  </si>
  <si>
    <t xml:space="preserve">
U jed.cijenu uključiti geodetsko praćenje iskopa, geod.snimku i izračun volumena iskopa. 
</t>
  </si>
  <si>
    <r>
      <t xml:space="preserve">
Iskolčenje na području obuhvat zahvata - objekt gimnazije - 4080m</t>
    </r>
    <r>
      <rPr>
        <sz val="10"/>
        <rFont val="Calibri"/>
        <family val="2"/>
      </rPr>
      <t>²</t>
    </r>
    <r>
      <rPr>
        <sz val="10"/>
        <rFont val="Arial Narrow"/>
        <family val="2"/>
        <charset val="238"/>
      </rPr>
      <t xml:space="preserve">.
</t>
    </r>
  </si>
  <si>
    <r>
      <t xml:space="preserve">
Iskolčenje na području obuhvat zahvata - uređenje okoliša, internih prometnica i sportskih terena  - 12914m</t>
    </r>
    <r>
      <rPr>
        <sz val="10"/>
        <rFont val="Calibri"/>
        <family val="2"/>
      </rPr>
      <t>²</t>
    </r>
    <r>
      <rPr>
        <sz val="10"/>
        <rFont val="Arial Narrow"/>
        <family val="2"/>
        <charset val="238"/>
      </rPr>
      <t xml:space="preserve">.
</t>
    </r>
  </si>
  <si>
    <r>
      <t xml:space="preserve">
Iskolčenje na području obuhvat zahvata - javne površine - 1000m</t>
    </r>
    <r>
      <rPr>
        <sz val="10"/>
        <rFont val="Calibri"/>
        <family val="2"/>
      </rPr>
      <t>²</t>
    </r>
    <r>
      <rPr>
        <sz val="10"/>
        <rFont val="Arial Narrow"/>
        <family val="2"/>
        <charset val="238"/>
      </rPr>
      <t xml:space="preserve">.
</t>
    </r>
  </si>
  <si>
    <t xml:space="preserve">
Stavka uključuje i izradu Geodetske situacije izvedenog stanja sa svim instalacijama s prijavom nadležnom Uredu za katastar uz ishođenje potvrde od strane DGU.  Predaja investitoru u 3 primjerka tiskano i 1 primjerka na CDu. Geodetskom nadzoru izvođač radova dužan je pružiti sve detaljne informacije o provedenom poslu i po potrebni osigurati kontrolna mjerenja u njegovom prisustvu.
</t>
  </si>
  <si>
    <t xml:space="preserve">
Priprema gradilišta obuhvaća dopremu i instalaciju opreme za betoniranje, bušenje i injektiranje sidara kao i svu ostalu potrebnu opremu za izvođenje radova te po završenim radovima, raspremanje gradilišta, odvoz opreme i dovođenje lokacije u prvobitno stanje. U sklopu pripreme gradilišta uzima se u obzir i trošak organizacije gradilišta, kompletna izvedba pristupnih puteva i privremenih deponija materijala (mreža, sidara te drugih materijala i opreme). Obračun po kompletu.
</t>
  </si>
  <si>
    <t xml:space="preserve">
Napomena:
Sve stavke uključuju sav rad i materijal (osnovni i pomoćni materijal te spojni i pričvrsni materijal, materijal za završne obrade) sve do potpune gotovosti i funkcionalnosti. U jediničnu cijenu stavki su  uključeni svi horizontalni i vertikalni transporti po gradilištu te sva potrebna mehanizacija, radna skela i materijal za podupiranje tijekom ugradnje stavki (osim fasadne skele koja je obračunata u posebnoj stavci).
</t>
  </si>
  <si>
    <t xml:space="preserve">
Svi radovi moraju biti izrađeni u skladu sa zahtjevima važećih standarda i propisa navedenih u tekstu na početku ovih općih uvjeta.
</t>
  </si>
  <si>
    <t xml:space="preserve">
Provedenim istraživačkim radovima je utvrđena pojava podzemne vode u tri bušotine na 2,0-7,0 m od površine terena, odnosno na cca 82,80 m (bušotina B-4) do 83,35 m (bušotina B-2) nadmorske visine. Utvrđeno je da predmetnu lokaciju izgrađuju sedimenti aluvija (t1 - organogena glina i prah, prahoviti pijesak), lokalno i nabačaja (AF - prahovita glina s građevinskim otpadom i anorganska glina), a koji prema OGK (Magaš, 1986) prekrivaju pleistocenske terigene klastične taloge na neutvrđenim dubinama. Geotehničkim pregledom lokacije ustanovljeno je da je geotehnički profil na lokaciji sastavljen od četiri (4) geotehničke jedinice:
Geotehničku jedinicu 1 čine naslage nabačaja. Nabačaj je na predmetnoj lokaciji prisutan u vidu nekontinuiranog pokrivača na južnoj polovici predmetnog obuhvata, kao rezultat nekontroliranog i dugogodišnjeg deponiranja građevnog materijala. 
Geotehničku jedinicu 2 čine naslage aluvijalne anorganske gline. Utvrđene su u površinskom horizontu aluvijalnih naslaga predmetne lokacije, na površini terena ili ispod naslaga nabačaja.
Geotehničku jedinicu 3 čini horizont aluvijalne organogene gline i praha. Utvrđene su između površinskog horizonta aluvijalne anorganske gline i podinskih naslaga aluvijalnog prahovitog pijeska.                                    Geotehničku jedinicu 4 čine naslage prahovitog pijeska. Utvrđene su u donjem - podinskom horizontu aluvijalnog pokrivača.
</t>
  </si>
  <si>
    <t xml:space="preserve">
Također, svi bravarski radovi  moraju se izvesti prema potvrđenim radioničkim nacrtima, opisu troškovnika i uputama projektanta i nadzornog inženjera.
</t>
  </si>
  <si>
    <t xml:space="preserve">
Na osnovu izrađenog elaborata daju se slijedeće preporuke i smjernice za temeljenje građevine:
- Geotehnički profil lokacije je neuniforman i sastoji se od geotehničkih jedinica niskih parametara čvrstoće i deformabilnosti.
- Temeljenje građevine potrebno je izvesti sukladno projektu temeljenja
- Ukoliko stanje na terenu nakon izvedenog iskopa ukazuje na bitna odstupanja od pretpostavljenog geotehničkog profila potrebno je kontaktirati projektanta, potpisnika geotehničkog elaborata 
</t>
  </si>
  <si>
    <t xml:space="preserve">
Izvođač je dužan uzeti na gradilištu sve mjere otvora u koje se treba ugraditi bravarija te nakon toga pristupiti izradi iste. Također, prije početka izrade obavezno se moraju uskladiti mjere i količine na objektu s onima u projektima te izraditi radioničke nacrte koje mora ovjeriti projektant i nadzorni inženjer.
</t>
  </si>
  <si>
    <t xml:space="preserve">
Izvođač radova dužan je dobaviti i montirati te u cijenu ukalkulirati sav potreban okov za besprijekornu upotrebu pojedinog bravarskog elementa bez obzira da li je u pojedinim stavkama sve iskazano.
</t>
  </si>
  <si>
    <t xml:space="preserve">
Sav materijal koji se upotrebljava za izradu bravarskih radova mora odgovarati važećim standardima.
</t>
  </si>
  <si>
    <t xml:space="preserve">
Antikorozivna zaštita čeličnih dijelova mora biti u skladu sa važećim propisima. Kompletna površinska obrada svih materijala mora biti u skladu sa važećim propisima i uputama proizvođača primijenjenog materijala (sredstva), a prema zahtjevu projekta.
</t>
  </si>
  <si>
    <t xml:space="preserve">
Sva čelična bravarija mora prije otpreme na gradilište biti pjeskarena i ličena prvim temeljnim slojem 2x ili pocinčana. 
Sva vanjska bravarija mora biti brtvena protiv prodora kiše i prašine.
</t>
  </si>
  <si>
    <t xml:space="preserve">
Izvođač je obavezan sukladno općim uvjetima navedenim u dokumentaciji, dostaviti radioničke nacrte i detalje usklađene s ostalim građevinskim, obrtničkim i instalaterskim radovima.
</t>
  </si>
  <si>
    <t xml:space="preserve">
Svi definitivno izrađeni radionički nacrti i detalji, predočeni uzorci okova odnosno predočeni prospekti tipiziranih elemenata moraju biti potpisani od strane projektanta i stručnog nadzora.
</t>
  </si>
  <si>
    <t xml:space="preserve">
Građevinska bravarija izvodi se od standardnih čeličnih vučenih cijevi i L profila kao i ČN profila formiranih prema tvorničkim detaljima, te ČN limova d = 0,7- 4 mm.
</t>
  </si>
  <si>
    <t xml:space="preserve">
Građevinska bravarija izvodi se i od aluminijskih vučenih profila formiranih prema tvorničkim detaljima koji omogućuju izradu elemenata sa ili bez prekinutog toplinskog mosta, kao i al. limova d = 0,7- 3 mm. Spojni dijelovi spajaju se varenjem ili vijčano.
</t>
  </si>
  <si>
    <t xml:space="preserve">
Kod spajanja vijcima svaki sastav mora biti tako konstruktivno riješen da na vanjskim površinama nema vidljivih vijaka. Kod prozorskih i sl. profila specijalni umeci od tvrdog PVC materijala moraju osigurati  kvalitetu i čisti sastav dvaju profila.
</t>
  </si>
  <si>
    <t xml:space="preserve">
Vanjska bravarija izvodi se sa prekinutim toplinskim mostom, a unutarnja bez prekinutog toplinskog mosta.
</t>
  </si>
  <si>
    <t xml:space="preserve">
Sav okov treba biti kvalitetne izvedbe i sa detaljima bravarije predočen nadzornom inženjeru i projektantu na odobrenje. Bez pismene suglasnosti projektanta i nadzornog inženjera nije moguće započeti s proizvodnjom. Vratna krila šira od 100 cm ili viša od 200 cm ovješena su na tri petlje.
</t>
  </si>
  <si>
    <t xml:space="preserve">
Okov je sadržan u jediničnoj cijeni. 
Okov na protupožarnim vratima mora biti vatrootporan.
</t>
  </si>
  <si>
    <t xml:space="preserve">
Svi bravarski elementi ugrađuju se varenjem na prethodno ostavljena sidra odnosno pomoću vijaka ili  posredstvom plastičnih ili metalnih čepova, što će u pojedinom detalju biti određeno.
</t>
  </si>
  <si>
    <t xml:space="preserve">
Sve reške između metala i zida moraju biti brtvljene ili kitane silikonskim ili TIO kitom.
</t>
  </si>
  <si>
    <t xml:space="preserve">
Kod suhog postupka bravarija se ugrađuje na slijepi okvir koji je kod aluminijske, mesing, inox bravarije u načelu od čeličnih profila i ulazi u cijenu stavke.
</t>
  </si>
  <si>
    <t xml:space="preserve">
Izvođač je dužan osigurati transport i ugradnju elemenata bez oštećenja.
</t>
  </si>
  <si>
    <t xml:space="preserve">
Sve mjere ugradbe kao i broj komada prije izrade kontrolirati u naravi.
</t>
  </si>
  <si>
    <t xml:space="preserve">
Prije izvedbe sve mjere kontrolirati u naravi na licu mjesta. Svi detalji potrebni za radionički nacrt dogovaraju se s glavnim projektantom i stručnim nadzorom. Radionički nacrt je obaveza i trošak izvođača, a ugradnja slijedi nakon što glavni projektant odobri radioničke nacrte i uzorke materijala.
</t>
  </si>
  <si>
    <t xml:space="preserve">
Voditi računa o propisnom sidrenju i statici (propisano bočno opterećenje). Ukupna visina ograde od gotovog poda 100cm. Statičku provjeru ograde daje izvođač. Ista mora izdržati horizontalno opterećenje od min. 700 N/m. Obračun po m' ograde.
</t>
  </si>
  <si>
    <t xml:space="preserve">
Pri izvođenju zatrpavanja po izvođenju temelja, materijal koji se koristi za zatrpavanje, obvezatno se nasipava u slojevima max debljine do 30 cm, uz zbijanje svakog sloja do statičkim proračunom ili troškovničkom stavkom predviđene zbijenosti. Zbijenost slojeva koji se zbijaju kontrolirati metodom kružne ploče sukladno svim važećim smjernicama i normama. Obračun količina iskopa i nasipa u ovom troškovniku vršen je za sve zemljane i šljunčane materijale u sraslom (odn., zbijenom) stanju, ukoliko u pripadajućoj stavki-opisu rada nije izrijekom predviđeno drugačije.
</t>
  </si>
  <si>
    <t xml:space="preserve">
Izvođač je dužan prije početka radova provesti sve pripremne radove da se izvođenje može nesmetano odvijati. Potrebno je proučiti sve tehnologije izvedbe pojedinih radova radi optimalne organizacije građenja, nabavke materijala, kalkulacije i sl.
</t>
  </si>
  <si>
    <r>
      <t xml:space="preserve">
Izrada, doprema i montaža kliznih staklenih vrata ograde podesta dvorane. Ograda se izrađuje sukladno  </t>
    </r>
    <r>
      <rPr>
        <b/>
        <sz val="10"/>
        <rFont val="Arial Narrow"/>
        <family val="2"/>
      </rPr>
      <t>DETALJU POZICIJA S01 i S02</t>
    </r>
    <r>
      <rPr>
        <sz val="10"/>
        <rFont val="Arial Narrow"/>
        <family val="2"/>
        <charset val="238"/>
      </rPr>
      <t xml:space="preserve">  - vidi izvedbeni projekt. Ograda se izrađuje od kaljenog laminiranog stakla 8+8mm (elementi dužine cca 120cm). Debljina folije PVB 1,52mm. Gornji rubovi stakla polirani. Mat brušeni inox rukohvat U oblika 3x2x3cm. Staklo se postavlja unutar čeličnog U profila 50x50x50mm i  fiksira unutar istog specijalnim trajnoelastičnim kitom za staklo. Profil se postavlja unutar sustava klizne vodilice koja je ugrađena u AB ploču podesta . Vodilica dužine 240cm, u ravnini s vrhom ploče - PREDVIDJETI POSTAVU KALUPA U FAZI BETONIRANJA PODESTA. Uskladiti s detaljem vodilice. Profil se završno obrađuje plastificiranjem u RAL 7044.
</t>
    </r>
  </si>
  <si>
    <t xml:space="preserve">
Za materijal koji će se ponovo upotrijebiti nadzorni inženjer će odrediti mjesto privremenog odlaganja na prostoru gradilišta. Materijali moraju biti odloženi na način da ne ometaju radove. Izvođač treba očistiti i  čuvati materijal do njegove primopredaje ovlaštenoj tvrtki za uporabu i zbrinjavanje materijala, odnosno za daljnje korištenje. Izvođač je nakon zatrpavanja iskopa obavezan okolnu površinu dovesti u prijašnje stanje.
</t>
  </si>
  <si>
    <t xml:space="preserve">
Izrada, doprema i montaža ograde ostakljene ograde. Ograda se izrađuje sukladno detaljima u izvedbenom projektu. Ograda se izrađuje od kaljenog laminiranog stakla 8+8mm (elementi dužine cca 130-200cm, visine 110cm). Debljina folije PVB 1,52mm. Gornji rubovi stakla polirani. Mat brušeni inox rukohvat U oblika 3x2x3cm odnosno rukohvat od punog drveta, javor promjera 5cm. Staklo se postavlja unutar čeličnog U profila 120x50x120mm s dodatkom čelične pločice preko koje se fiksira u AB podnu ploču (slojevi poda prelaze preko pločice do profila) i  fiksira unutar istog specijalnim trajnoelastičnim kitom za staklo. Profil se prije postave stakla učvršćuje u ab podest (nevidljivi prihvat). Profil se završno obrađuje plastificiranjem u boju RAL 7044.
</t>
  </si>
  <si>
    <t xml:space="preserve">
Izvođač treba isplanirati i izvesti radove tako da spriječi oštećenja postojećih objekata, zaštiti ljude i objekte i da osigura sigurne radne uvjete.  Radovi se trebaju izvoditi u skladu sa svim zdravstvenim i sigurnosnim propisima.
</t>
  </si>
  <si>
    <t xml:space="preserve">
Očekivana razina podzemne vode na cca 1,5m ispod kote dna iskopa (okvirno na 83,10 m.n.m). Tijekom izvođenja radova Izvođač mora u pripravnosti imati  pumpe za crpljenje vode kapaciteta &gt;20 l/s kako bi u slučaju većih dotoka podzemnih ili oborinskih voda u građevnu jamu mogao pravovremeno reagirati i održavati građevnu jamu suhom, cijenu eventualnog crpljenja uključiti u jediničnu cijenu iskopa.
</t>
  </si>
  <si>
    <t xml:space="preserve">
Tijekom izvođenja radova na iskopu građevine potrebna je stalna prisutnost nadzornog inženjera, čije je obaveza da u cijelosti osigura izvedbu sukladno sa smjernicama općih uvjeta i projekta. Izvođač je dužan u cijenama stavaka uključiti sva potrebna kontrolna ispitivanja kojima je dužan dokazati kvalitetu izvedenih radova sukladno svim uvjetima iz projektne dokumentacije. Izvođač je dužan ugovoriti uslugu ovlaštenog geomehaničara te cijenu uračunati u jedinične cijene stavaka.
</t>
  </si>
  <si>
    <t xml:space="preserve">
Iskope, nasipe i temeljenje izvesti sukladno stavkama troškovnika i nacrtima i opisima izvedbenog građevinskog projekta temeljenja i izvedbenog arhitektonskog projekta.
</t>
  </si>
  <si>
    <r>
      <t xml:space="preserve">
Izrada, doprema i montaža ograde. Ograda se izrađuje sukladno </t>
    </r>
    <r>
      <rPr>
        <b/>
        <sz val="10"/>
        <rFont val="Arial Narrow"/>
        <family val="2"/>
      </rPr>
      <t>DETALJU S04</t>
    </r>
    <r>
      <rPr>
        <sz val="10"/>
        <rFont val="Arial Narrow"/>
        <family val="2"/>
        <charset val="238"/>
      </rPr>
      <t xml:space="preserve"> - vidi izvedbeni projekt. Ograda se izrađuje od kaljenog laminiranog stakla 8+8mm (elementi dužine cca 130cm, visine 115cm). Debljina folije PVB 1,52mm. Gornji rubovi stakla polirani. Mat brušeni inox rukohvat U oblika 3x2x3cm. Staklo se postavlja unutar čeličnog U profila 200x50x200mm i  fiksira unutar istog specijalnim trajnoelastičnim kitom za staklo. Profil se prije postave stakla učvršćuje u ab podest (nevidljivi prihvat). Profil se završno obrađuje plastificiranjem u RAL 7044.
</t>
    </r>
  </si>
  <si>
    <r>
      <t xml:space="preserve">
Iskop humusa debljine sloja 30 - 50 cm. Rad obuhvaća površinski iskop humusa predviđene debljine i njegovo prebacivanje na privremenu deponiju i odlaganje na gradsku deponiju, a sukladno projektnoj dokumentaciji uređenja prometnih i sportskih površina. Humus se iskopava isključivo strojno, a ručno jedino tamo gdje to strojno ne bi mogli obaviti na zadovoljavajući način. Površine na kojima je nakon iskopa humusa predviđena izrada nasipa potrebno je odmah urediti i sabiti. Iskopani humus treba deponirati u blizini trase, tako da prilikom upotrebe pristup do njega bude neometan, odnosno višak humusa treba odvesti u stalnu deponiju prethodno predviđene lokacije i oblika. Nadzorni inženjer odobrava korištenje iskopanog materijala za izradu nasipa. Obračun se vrši po m</t>
    </r>
    <r>
      <rPr>
        <sz val="10"/>
        <rFont val="Calibri"/>
        <family val="2"/>
      </rPr>
      <t>³</t>
    </r>
    <r>
      <rPr>
        <sz val="10"/>
        <rFont val="Arial Narrow"/>
        <family val="2"/>
      </rPr>
      <t xml:space="preserve"> iskopanog humusa u sraslom stanju 
</t>
    </r>
  </si>
  <si>
    <t xml:space="preserve">
Strojni široki iskop i profiliranje terena bez obzira na kategoriju materijala izvesti prema geometriji i nagibima iz projekta, s guranjem u stranu i utovarom u kamion te odlaganjem iskopanog materijala na gradsku deponiju. Visinske kote provjeriti u arhitektonskom izvedbenom projektu, projektu uređenja okoliša, projektu konstrukcije i projektu prometnih površina. Zahtijeva se postizanje točnosti iskopa od +/-3,0 cm na 1,0 m duljine. Tehnologiju izvedbe iskopa potrebno je prilagoditi stanju na terenu, a ovisno o vrsti tla/stijene u skladu s interaktivnim projektiranjem temeljenom na opservacijskoj metodi. Iskop se izvodi sukladno projektnoj dokumentaciji. Nadzorni inženjer odobrava eventualno korištenje dijela iskopanog materijala za izradu nasipa miješanim materijalnom. Tehnologiju iskopa potrebno je prilagoditi stanju na terenu. Ne dopušta se izvedba iskopa prije odobrenja od strane nadzornog inženjera upisom u građevinski dnevnik.
</t>
  </si>
  <si>
    <r>
      <t xml:space="preserve">
Nabava čeličnog materijala, izrada i montaža  sklopova i elemenata čelične konstrukcije unutarnje ograde stubišta. Ograda se izrađuje sukladno </t>
    </r>
    <r>
      <rPr>
        <b/>
        <sz val="10"/>
        <rFont val="Arial Narrow"/>
        <family val="2"/>
      </rPr>
      <t>DETALJU S2, S3, S4, S5, S6,</t>
    </r>
    <r>
      <rPr>
        <sz val="10"/>
        <rFont val="Arial Narrow"/>
        <family val="2"/>
        <charset val="238"/>
      </rPr>
      <t xml:space="preserve"> tehničkom opisu, te prema propisima za izradu i montažu čeličnih konstrukcija. Okvir ograde sastoji se od elemenata iz ravnih čeličnih profila 50/10mm I 50/20mm. Ispuna od vertikalno postavljenih čeličnih lamela 50/10 mm na razmaku do 14 cm. Ograda se pričvršćuje bočno u ab konstrukciju. Radovi “krojenja” čeličnih elemenata obavljaju se prema radioničkim nacrtima usklađenim (razrađenim) s izvedbenim projektom, odnosno u skladu s direktnim izmjerama na licu mjesta. Detalj spoja na ab konstrukciju razraditi u dogovoru s glavnim projektantom i projektantom konstrukcije. Antikorozivna zaštita čeličnih elemenata: Zaštitu protiv korozije izvesti temeljnim premazom i završnim lak premazom. Sve varove izvesti uredno, prije bojanja izbrusiti. Svi elementi čelične konstrukcije izvode se od standardnih toplo valjanih profila i limova, kvalitete čelika S235. 
</t>
    </r>
  </si>
  <si>
    <t xml:space="preserve">
Voditi računa o propisnom sidrenju i statici (propisano bočno opterećenje). Visina ograde od gotovog poda 100cm. Statičku provjeru ograde daje izvođač. Ista mora izdržati horizontalno opterećenje od min. 700 N/m. Obračun po m' ograde.
</t>
  </si>
  <si>
    <t xml:space="preserve">
U cijenu stavke uključiti izradu, dobavu i ugradnju ograde, završnu obradu, te uključiti sav potreban rad i materijal prema opisu u troškovniku, kao i sve dodatne radove i materijale potrebne da se izradi kompletna stavka kao oblikovna i funkcionalna cjelina, postav i pripasavanje, sav pomoćni materijal sa svom pripadajućom opremom, te pribavljanje svih potrebnih proračuna i atesta.
</t>
  </si>
  <si>
    <r>
      <t xml:space="preserve">
U jed. cijenu uključiti izradu nanosne skele, održavanje nivoa podzemne vode tijekom izvedbe svih radova, zaštita stranica građevne jame od urušavanja, privremena ograda građevinske jame, održavanje čistoće vozila koja napuštaju gradilište, osiguranje i održavanje privremene deponije materijala koji služi za ponovnu ugradnju, odvajanje pogodnog materijala od iskopa na deponiju i usitnjavanje; planiranje i poravnanje dna iskopa; odvoz i odlaganje iskopanog materijala na gradski deponij.  Obračun po m</t>
    </r>
    <r>
      <rPr>
        <sz val="10"/>
        <rFont val="Calibri"/>
        <family val="2"/>
      </rPr>
      <t>³</t>
    </r>
    <r>
      <rPr>
        <sz val="10"/>
        <rFont val="Arial Narrow"/>
        <family val="2"/>
      </rPr>
      <t xml:space="preserve"> iskopanog materijala u sraslom stanju bez obzira na kategoriju.
</t>
    </r>
  </si>
  <si>
    <r>
      <t xml:space="preserve">
Nabava čeličnog materijala, izrada i montaža čeličnog rukohvata unutarnjeg stubišta. Rukohvat se izrađuje sukladno </t>
    </r>
    <r>
      <rPr>
        <b/>
        <sz val="10"/>
        <rFont val="Arial Narrow"/>
        <family val="2"/>
      </rPr>
      <t>DETALJU S2, S3, S4, S5, S6,</t>
    </r>
    <r>
      <rPr>
        <sz val="10"/>
        <rFont val="Arial Narrow"/>
        <family val="2"/>
        <charset val="238"/>
      </rPr>
      <t xml:space="preserve"> tehničkom opisu, te prema propisima za izradu i montažu čeličnih konstrukcija. Rukohvat izvesti prema nacrtima, tehničkom opisu, te prema propisima za izradu i montažu čeličnih konstrukcija. Rukohvat se pričvršćuje točkasto bočno u ab konstrukciju zida. montira se na visini od 100 cm bočno u ab zid. Izrađen od čeličnog profila 50/20mm. Radovi “krojenja” čeličnih elemenata obavljaju se prema radioničkim nacrtima usklađenim (razrađenim) s izvedbenim projektom, odnosno u skladu s direktnim izmjerama na licu mjesta. Detalj spoja na ab konstrukciju razraditi u dogovoru s glavnim projektantom i projektantom konstrukcije. Antikorozivna zaštita čeličnih elemenata: Zaštitu protiv korozije izvesti temeljnim premazom i završnim lak premazom. Sve varove izvesti uredno, prije bojanja izbrusiti. Svi elementi čelične konstrukcije izvode se od standardnih toplo valjanih profila i limova, kvalitete čelika S235. 
</t>
    </r>
  </si>
  <si>
    <r>
      <rPr>
        <sz val="10"/>
        <rFont val="Arial Narrow"/>
        <family val="2"/>
      </rPr>
      <t xml:space="preserve">
Izvedba radnog platoa od miješanog materijala, a za potrebu izvedbu mlazno injektiranih stupnjaka te zasipavanje prostora između iskopa i izvedene građevine. </t>
    </r>
    <r>
      <rPr>
        <sz val="10"/>
        <rFont val="Arial Narrow"/>
        <family val="2"/>
        <charset val="238"/>
      </rPr>
      <t>Granulacija materijala treba biti takva da koeficijent nejednolikosti materijala U=d60/d10 bude veći od 9. Nasipni materijal ne smije se ugraditi na smrznutu podlogu. Isto tako, u nasip se ne smije ugrađivati snijeg, led ili smrznuti materijal. Maksimalna veličina zrna smije biti jednaka najviše polovici debljine sloja odnosno maksimalno 150,0 mm. Nasipni materijal nanosi se na uređeno temeljno tlo ili na već izrađeni sloj nasipa tek nakon što nadzorni inženjer preuzme temeljno tlo ili sloj već izrađenog nasipa. Kriteriji za ocjenu kakvoće ugrađenog materijala u slojeve nasipa navedeni su u građevinskom projektu temeljenja. Obračun po m</t>
    </r>
    <r>
      <rPr>
        <sz val="10"/>
        <rFont val="Calibri"/>
        <family val="2"/>
      </rPr>
      <t>³</t>
    </r>
    <r>
      <rPr>
        <sz val="10"/>
        <rFont val="Arial Narrow"/>
        <family val="2"/>
        <charset val="238"/>
      </rPr>
      <t xml:space="preserve"> ugrađenog i zbijenog materijala.
</t>
    </r>
  </si>
  <si>
    <r>
      <t xml:space="preserve">
Nakon izvedenog iskopa pristupa se ugradnji kamenog materijala (tamponski sloj) granulacije Ø0-63 mm, debljine 30,0 cm ispod temeljnih ploča dilatacije A, B i C. Zbijanje se vrši dok se mjerenjem ne utvrdi minimalni modul stišljivosti Ms=60,0 MN/m2. Ugrađeni sloj kamenog materijala koristi se i kao radni plato za potrebu izvedbe poboljšanja temeljnog tla šljunčanim stupnjacima na dilataciji A. Nakon izvedbe poboljšanja temeljnog tla šljunčanim stupnjacima potrebno je urediti površinu tamponskog sloja te izvršiti zbijanje dok se mjerenjem ne utvrdi minimalni modul stišljivosti Ms=60,0 MN/m</t>
    </r>
    <r>
      <rPr>
        <sz val="10"/>
        <rFont val="Calibri"/>
        <family val="2"/>
      </rPr>
      <t>²</t>
    </r>
    <r>
      <rPr>
        <sz val="10"/>
        <rFont val="Arial Narrow"/>
        <family val="2"/>
        <charset val="238"/>
      </rPr>
      <t>. Stavka obuhvaća i sva ispitivanja zbijenosti prema zahtjevima iz projekta i obaveza je izvođača radova. Obračun po m</t>
    </r>
    <r>
      <rPr>
        <sz val="10"/>
        <rFont val="Calibri"/>
        <family val="2"/>
      </rPr>
      <t>³</t>
    </r>
    <r>
      <rPr>
        <sz val="10"/>
        <rFont val="Arial Narrow"/>
        <family val="2"/>
        <charset val="238"/>
      </rPr>
      <t xml:space="preserve"> ugrađenog i zbijenog materijala.
</t>
    </r>
  </si>
  <si>
    <t xml:space="preserve">
Voditi računa o propisnom sidrenju i statici (propisano bočno opterećenje). Visina rukohvata od gotovog poda na 90-100cm. Statičku provjeru ograde daje izvođač. Ista mora izdržati horizontalno opterećenje od min. 700 N/m. Obračun po m' rukohvata.
</t>
  </si>
  <si>
    <t xml:space="preserve">
Dobava, doprema i ugradba procjednog sloja šljunka 16-63 mm iznad izvedene drenažne cijevi oko zidova suterena do visine budućeg okoliša. Sloj odvojiti od okolnog tla ugradbom  sloja geotekstila (geotekstil obračunat u posebnoj stavci). 
</t>
  </si>
  <si>
    <r>
      <t xml:space="preserve">
Nabava čeličnog materijala, izrada i montaža čeličnog rukohvata unutarnjeg glavnog stubišta oznake S1. Rukohvat se izrađuje sukladno </t>
    </r>
    <r>
      <rPr>
        <b/>
        <sz val="10"/>
        <rFont val="Arial Narrow"/>
        <family val="2"/>
      </rPr>
      <t>DETALJU S1,</t>
    </r>
    <r>
      <rPr>
        <sz val="10"/>
        <rFont val="Arial Narrow"/>
        <family val="2"/>
        <charset val="238"/>
      </rPr>
      <t xml:space="preserve"> tehničkom opisu, te prema propisima za izradu i montažu čeličnih konstrukcija. Rukohvat izvesti prema nacrtima, tehničkom opisu, te prema propisima za izradu i montažu čeličnih konstrukcija. Rukohvat se pričvršćuje točkasto bočno u čeličnu potkonstrukciju ograde. Montira se na visini od 100 cm, izrađen od čeličnog profila 50/20mm. Radovi “krojenja” čeličnih elemenata obavljaju se prema radioničkim nacrtima usklađenim (razrađenim) s izvedbenim projektom, odnosno u skladu s direktnim izmjerama na licu mjesta. Detalj spoja na čeličnu konstrukciju razraditi u dogovoru s glavnim projektantom i projektantom konstrukcije. Antikorozivna zaštita čeličnih elemenata: Zaštitu protiv korozije izvesti temeljnim premazom i završnim lak premazom. Sve varove izvesti uredno, prije bojanja izbrusiti. Svi elementi čelične konstrukcije izvode se od standardnih toplo valjanih profila i limova, kvalitete čelika S235. 
</t>
    </r>
  </si>
  <si>
    <r>
      <t xml:space="preserve">
Dobava, te ugradnja razdjelog filca, PP geotekstila  (300 g/m2) kao razgraničenje zemlje i nasipa od drenažnog sloja uz zidove objekta. 
Obračun po m</t>
    </r>
    <r>
      <rPr>
        <sz val="10"/>
        <rFont val="Calibri"/>
        <family val="2"/>
      </rPr>
      <t>²</t>
    </r>
    <r>
      <rPr>
        <sz val="10"/>
        <rFont val="Arial Narrow"/>
        <family val="2"/>
        <charset val="238"/>
      </rPr>
      <t xml:space="preserve"> ugrađenog geotekstila.
</t>
    </r>
  </si>
  <si>
    <t xml:space="preserve">
Stavka obuhvaća izvedbu šljunčanih stupnjaka promjera D=800,0 mm. Stupnjaci se izvode u duljini od L=8.0 m na rasteru 2.25 x 2.25 m. U jediničnoj cijeni sadržan sav potreban materijal, sredstva i rad na izvedbi stupnjaka. Obračun po m' izvedenog stupnjaka.
</t>
  </si>
  <si>
    <t xml:space="preserve">
Nabava materijala, izrada i montaža sklopova i elemenata čelične konstrukcije zaštitne ograda klima komora na krovu.
Ograda služi kao vizualni zaklon klimakomora na krovu. Izrađuje se kao demontažna – od panela sa horizontalnim lamelama širine 45-85mm. Lamele su sa vanjske strane orijentirane prema gore na način da se vizualno sakriju klimakomore od pogleda iz razine tla. Visina ograde je 220cm, a visina panela sa lamelama 200cm. Paneli se učvršćuju na slobodnostojeću čeličnu potkonstrukciju koja se preko oslonaca postavlja direktno na krov. Oslonci moraju biti izvedeni od materijala predviđenog za ugradnju direktno na krovnu membranu. Potkonstrukcija se stabilizira betonskim elementima čija se količina ugrađuje sukladno proračunu opterećenja vjetra ovisno o odabranim lamelama.
Ograda uključuje i izradu zaokretnih jednokrilnih vrata ukupne dimenzije (širine) krila 100mm visina kao i ograda - kom 2. Vrata sa mogućnošću zaključavanja. Svi metalni dijelovi vrućecinčani, a vidljivi dijelovi (paneli sa lamelama) bojani u RAL 7044. U cijeni stavke uključiti sve elemente ograde – paneli, lamele, potkonstrukcija, oslonci i betonski elementi.
</t>
  </si>
  <si>
    <t xml:space="preserve">
Ispitivanje poboljšanja tla spektralnom analizom površinskih valova (SASW). Na istoj poziciji potrebno je provesti ispitivanje prije i poslije postupka poboljšanja. Predviđa se ispitivanje na 3 pozicije, odnosno 3 SASW profila prije i poslije postupka poboljšanja. Predviđena duljina SASW profila iznosi 50,0 m. Obračun po obavljenom ispitivanju. 
</t>
  </si>
  <si>
    <t xml:space="preserve">
U cijenu stavke uključiti izradu, dobavu i ugradnju ograde, završnu obradu, te uključiti sav potreban rad i materijal prema opisu u troškovniku, kao i sve dodatne radove i materijale potrebne da se izradi kompletna stavka kao oblikovna i funkcionalna cjelina, postav i pripasavanje, sav pomoćni materijal sa svom pripadajućom opremom, te pribavljanje svih potrebnih proračuna i atesta. Obračun po m' izrađene, antikorozivno zaštićene i postavljene ograde.
</t>
  </si>
  <si>
    <t xml:space="preserve">
Izrada, dobava i ugradnja protupožarnih čeličnih i aluminijskih vrata. Krilo je poravnato sa štokom u zatvorenom položaju, fuga 5 mm. Klasifikacija prema važećoj normi obuhvaća zaštitu od plamena i prolaza topline, klasa EI 30 ili EI 60; dimonepropusnost ispitanu pri 200ºC te sposobnost samozatvaranja (hidraulički zatvarač). Protupožarno jednostruko staklo je višeslojno, u potrebnoj klasi. U prostor između stakla i profila ugrađuje se ekspandirajući laminat koji u slučaju požara nabubri i zabrtvi taj dio konstrukcije. Brtvljenje između krila i štoka osigurano je pomoću 2 protupožarne trostrane brtve u klasi negorivosti. U seriju je moguća ugradnja različitih vrsta antipanik okova sukladno važećim normama, elektro-brave, kao i automatskog upravljanja. 
</t>
  </si>
  <si>
    <t xml:space="preserve">
Dovratnik je izrađen od čeličnih profila, a vrata su puna, glatka, jednokrilna, zaokretna, izrađena od čeličnih profila s ispunom od čeličnog protupožarnog panela punjenog negorivom lameliranom kamenom vunom. Od okova u aluminijskoj ili inox mat izvedbi sadrže bravu, sistemsku kvaku, 2 3D podesiva panta koji se zavaruju na krilo te hidraulički zatvarač. Od sigurnosnih dodataka sadrže sigurnosni trn u krilu, ekspanzijsku traku koja se ugrađuje prema tehničkim uputstvima dobavljača sistema, teško zapaljivu brtvu krila, bimetalnu zaporku. Ugradnja u skladu s teh. uputama dobavljača sistema, važećim normama i propisima.
</t>
  </si>
  <si>
    <t xml:space="preserve">
Vrata moraju ograničiti stupanj prolaznosti dima kroz vrata. Vrata obavezno sadrže spuštajuću brtvu s donje strane krila, koja se zatvaranjem krila automatski spusti i zabrtvi prostor između krila i praga.
</t>
  </si>
  <si>
    <t xml:space="preserve">
Završna obrada dovratnika i vratnog krila plastificiranjem u RAL boji po izboru projektanta. Izvođač radova obavezan je prije početka završne plastifikacije podnijeti projektantima na uvid i odobrenje uzorke obojanih profila, što je uključeno u cijenu ove stavke.
</t>
  </si>
  <si>
    <t xml:space="preserve">
U cijenu stavke uključiti izradu, dobavu i ugradnju vrata, okova prema pojedinoj specifikaciji unutar stavke sa uključenim svim navedenim u predopisu iznad, dobavu dovratnika, slijepih dovratnika, ugradnju i završnu obradu, te uključiti sav potreban rad i materijal prema opisu u troškovniku, kao i sve dodatne radove i materijale potrebne da se izradi kompletna stavka kao oblikovna i funkcionalna cjelina, postav i pripasavanje, sav pomoćni materijal sa svom pripadajućom opremom te pribavljanje svih potrebnih atesta.
</t>
  </si>
  <si>
    <t xml:space="preserve">
Svaka stavka uključuje  dobava i postava odbojnika u podu za svako vratno krilo, promjera 50mm, visine 37mm, od plemenitog mat čelika, s "puferom" od crne gume.
</t>
  </si>
  <si>
    <t xml:space="preserve">
Čvrstoća betona određuje se  razredom tlačne čvrstoće. Izvođač se mora strogo pridržavati  razreda tlačne čvrstoće za pojedine konstrukcije prema statičkom proračunu.
</t>
  </si>
  <si>
    <t xml:space="preserve">
Beton spravljati isključivo strojnim putem. Beton se mora proizvoditi od prethodno ispitanih i tijekom vremena kontroliranih osnovnih materijala, u pogonima za proizvodnju betona, koji su funkcionalno projektirani, prethodno ispitani i kontrolirani u toku rada. Sastav betona mora biti projektiran računski i provjeren eksperimentalno u skladu sa postojećim tehničkim propisima i važećim standardima. Svojstva osnovnih materijala i ugrađenog betona moraju se dokazati laboratorijskim ispitivanjima koje će obaviti Izvođač radova putem organizacije registrirane za tu djelatnosti. 
</t>
  </si>
  <si>
    <t xml:space="preserve">
Tekuću kontrolu osnovnih materijala i betona, koju obavlja Izvođač, kontrolira nadzorni inženjer. Za izradu betona upotrijebiti istu vrstu cementa i granulirani agregat. Pri betoniranju jedne cjelovite betonske ili AB konstrukcije upotrijebiti isključivo jednu vrstu cementa. Tehnička svojstva i drugi zahtjevi, te potvrđivanje sukladnosti mineralnog dodatka za beton,  provodi se ovisno o vrsti mineralnog dodatka, prema važećem tehničkom propisu za betonske konstrukcije.
</t>
  </si>
  <si>
    <t xml:space="preserve">
Tehnička svojstva mineralnog dodatka betonu moraju ispuniti opće i posebne zahtjeve bitne za svojstva betona i ovisno o vrsti mineralnog dodatka moraju biti specificirana prema važećim normama. Za izradu betona predviđa se prirodno granulirani šljunak ili drobljeni agregat. Kameni agregat mora imati propisani granulometrijski sastav, mora biti dovoljno čvrst i postojan, ne smije sadržavati zemljanih i organskih sastojaka, niti drugih primjesa štetnih za beton i armaturu. Sve betonske konstrukcije izvesti prema izvedbenim projektima konstrukcije i propisima navedenim u istima. 
</t>
  </si>
  <si>
    <t xml:space="preserve">
Prije ugradnje betona u oplati, odgovorna osoba izvođača i nadzorni inženjer moraju konstatirati ispravnost oplate i armature, te betonske mase, i to potvrditi upisom u građevinski dnevnik. Betoniranje prije ili bez ovog postupka ne smije se vršiti. 
</t>
  </si>
  <si>
    <t xml:space="preserve">
Izvođač treba sukladno važećim normama prije početka ugradnje provjeriti da li je beton u skladu sa zahtjevima iz projekta betonske konstrukcije, te da li je tijekom transporta došlo do promjene njegovih svojstava koja bi bila od utjecaja na tehnička svojstva betonske konstrukcije.
</t>
  </si>
  <si>
    <t xml:space="preserve">
Kontrolni postupak utvrđivanja svojstava svježeg betona provodi se na uzorcima koji se uzimaju neposredno prije ugradnje betona u betonsku konstrukciju u skladu sa važećim zahtjevima i normama navedenim u  izvedbenim projektima, a najmanje pregledom svake otpremnice i vizualnom kontrolom konzistencije kod svake dopreme (svakog vozila) te, kod opravdane sumnje ispitivanjem konzistencije istim postupkom kojim je ispitana u proizvodnji.
</t>
  </si>
  <si>
    <t xml:space="preserve">
Izvođač treba izraditi plan uzimanja uzoraka, za pojedine vrste betona, na osnovi operativnog plana radova u suglasnosti sa nadzornim inženjerom. Ispitivanje očvrsnulog betona će se provoditi na uzorcima uzetim tijekom izvođenja radova, a u skladu sa važećim normama. Uzorci su oblika kocke 15x15x15 cm ili valjka ɸ15/30 cm. Rezultati ispitivanja će se evidentirati redoslijedom kako su uzimani i grupirati u grupe betona koje su definirane u programu uzimanja kontrolnih betonskih uzoraka.
</t>
  </si>
  <si>
    <t xml:space="preserve">
Kod izvođenja betonskih radova treba voditi računa o tome kakve su atmosferske prilike, tj. ako je temperatura visoka prije betoniranja politi podlogu, odnosno tlo i eventualno oplatu kako ne bi došlo do upijanja vode iz betona. S ugradnjom betona može se započeti tek kada je oplata i armatura definitivno postavljena i učvršćena.
</t>
  </si>
  <si>
    <t xml:space="preserve">
Transport projektiranog betona će se vršiti automješalicama. Transportna sredstva ne smiju izazivati segregaciju betonske smjese tijekom vožnje od mjesta proizvodnje do mjesta ugradnje. Vrijeme transporta i drugih manipulacija svježim betonom mora biti u neposrednoj vezi s vremenom početka vezivanja cementa. Ugrađivanje betona se može početi samo na osnovu pismene potvrde o preuzimanju podloge, armature i odobrenju betoniranja od strane nadzornog inženjera. 
</t>
  </si>
  <si>
    <t xml:space="preserve">
Beton se mora ugrađivati prema određenom planu. Svaki započeti betonski odsjek, konstruktivni dio ili element objekta, mora biti izbetoniran u skladu sa programom betoniranja i pravilima struke, bez obzira na uvjete izvođenja radova kao što su na primjer radno vrijeme, brze vremenske promjene, kvarovi pojedinih uređaja mehanizacije, poteškoće u transportu i sl. Isključenje negativnih utjecaja i drugih rizika na kvalitetu betona nužno je predvidjeti programom betoniranja i osigurati alternativna rješenja za slučaj da se oni pojave. Zabranjeno je korigiranje vode u svježem betonu bez prisustva tehnologa betona. Prije betoniranja treba oplatu polijevati kod čega se treba paziti da voda ne uđe u svježi beton.
</t>
  </si>
  <si>
    <t xml:space="preserve">
Svježi beton mora se ugrađivati vibriranjem u slojevima čija debljina ne smije biti veća od 50 cm. Sloj betona, koji se ugrađuje, mora vibriranjem biti dobro spojen s prethodnim donjim slojem betona. Beton treba ubacivati što bliže njegovom konačnom položaju u konstrukciji.
</t>
  </si>
  <si>
    <t xml:space="preserve">
Kod betoniranja smiju se prekidi i radni spojevi izvesti prema pravilima struke, sa trakama primjenjivim za radne i dilatacijske fuge. Prekidi koji su definirani projektom  se smiju izvesti samo na mjestima koja su projektom određena i na način određen projektom konstrukcije. Na prekidima mora biti ostvarena dobra prionjivost starog i novog betona, a sam spoj mora biti vodonepropustan. Da bi se spriječilo, kod vidljivih površina betona, naknadno provlaživanje i kristalizacija zbog procjedne vode, na mjestima prekida betoniranja, potrebno je površine radnih reški prije nastavka betoniranja premazati sredstvom za vezu starog i novog betona držeći se u svemu upute proizvođača. 
</t>
  </si>
  <si>
    <t xml:space="preserve">
Kod izvedbe vodonepropusnih betona u jediničnu cijenu rada uključene su i sve potrebne radnje za osiguranje vodonepropusnosti betona (brtve na prekidima betoniranja, dodatak za vodonepropusnost te ostali tehnički zahtjevi). Prilikom izvedbe potrebno je voditi računa o ostvarenju projektiranog zaštitnog sloja betona.
</t>
  </si>
  <si>
    <t xml:space="preserve">
Ugrađivanje betona u kalupima ili u oplati pri vanjskim temperaturama ispod +5 ili iznad +30 °C smatra se betoniranjem u posebnim uvjetima. Za betoniranje u posebnim uvjetima moraju se osigurati posebne mjere zaštite betona. Betonu treba dodati dodatke protiv smrzavanja betona. Prije prvog smrzavanja beton mora imati najmanje 50 % zahtijevane čvrstoće. Kad se u vrlo hladnim danima skida oplata, ne smije doći do naglog hlađenja betona te se vanjske površine betona moraju zaštititi.
Pri betoniranju na visokim temperaturama početnu obradivost treba odrediti prema prethodno utvrđenom gubitku i obradivosti prilikom transporta i ugradnje.
</t>
  </si>
  <si>
    <t xml:space="preserve">
Neposredno nakon betoniranja beton će se zaštićivati od:
- oborina i tekuće vode - prekrivanjem najlonima i ceradama 
- vibracija koje mogu utjecati na promjenu unutrašnje strukture i prionjivosti betona i armature, kao i drugih mehaničkih oštećenja u vrijeme vezivanja i početnog očvršćivanja.
Zaštitu od prebrzog isušivanja treba provoditi mokrim postupkom (polijevanjem, prekrivanjem filcom ili jutom) a u trajanju od najmanje 7 dana ili postizanja 70 % tražene čvrstoće.
Zaštita betona mora biti ukalkulirana u jedinične cijene.
Za ocjenu postignute kakvoće konstrukcije mjerodavan je osim rezultata prije spomenutih proba i kontrolnih ispitivanja, opći izgled betona, njegova jednoličnost i kompaktnost koja se odražava na vidljivim plohama.
</t>
  </si>
  <si>
    <t xml:space="preserve">
Sve troškove oko redovitog ili izvanrednog ispitivanja kvalitete betona snosi Izvođač radova. Tehnologiju izvedbe, te eventualno prekida, izvesti isključivo po uputama projektanta konstrukcije i nadzornog inženjera. Obrada gornjih površina treba biti ravno zaribana, osim gdje se u stavci traži drugačija obrada. Sve visine pri izradi oplate određivati, a nakon betoniranja kontrolirati instrumentom. Armirano-betonski elementi moraju imati potpuno ravne i glatke površine i izvode se u pravilu u glatkoj drvenoj ili limenoj oplati. Prilikom betoniranja naročito treba paziti da armatura ostane u položaju predviđenom statičkim proračunom i nacrtom. U jediničnim cijenama betonskih i arm.-betonskih konstrukcija sadržani su svi pripremni radovi, skele, zaštita betona od niskih i visokih temperatura, te ispitivanje uzoraka.  
</t>
  </si>
  <si>
    <t xml:space="preserve">
Velike površine betonskih ploča moraju se dilatirati. Prekid pri betoniranju ploča, greda, itd. vršiti po propisima odnosno prema uputama projektanta konstrukcije i nadzornog inženjera a što se upisuje u građevinski dnevnik. Nadzorni inženjer zadržava pravo izvanrednog ispitivanja betona, tj. može uzeti seriju kocki i dati ih na ispitivanje.
</t>
  </si>
  <si>
    <t xml:space="preserve">
Za oplatu se ne smiju koristiti takvi premazi koji se ne bi mogli oprati s gotovog betona ili bi nakon pranja ostale mrlje na tim površinama. Oplatu za betonske konstrukcije čije će površine ostati vidljive, potrebno je izvesti u glatkoj   oplati, a prema nacrtu oplate. Ako se u projektu traži blanjana oplata, onda treba koristiti daske istih širina, osim ako nije drugačije predviđeno, s vidljivom strukturom drveta, a slaganje dasaka prema projektu ili uputama projektanata. Kad su u betonskim zidovima i drugim konstrukcijama predviđeni otvori i udubine za prolaz vodovodne i kanalizacione cijevi, cijevi centralnog grijanja i slično, kao i dimovodne i ventilacione kanale i otvore, treba još prije betoniranja izvesti i postaviti cijevi većeg profila od prolazeće cijevi da se iste mogu provući kroz zid ili konstrukciju i propisno zabrtviti.
</t>
  </si>
  <si>
    <t xml:space="preserve">
Kod nastavljanja betoniranja po visini, prilikom postavljanja oplate za tu konstrukciju treba izvesti zaštitu površina betona već gotovih konstrukcija od procjeđivanja cementnog mlijeka. Neposredno prije početka ugrađivanja betona oplata se mora očistiti. Oplate moraju biti tako izvedene da se mogu skidati lako i bez potreba i oštećenja konstrukcija, sa svim njenim elementima, kao i slaganje i sortiranje građe na određenim mjestima. Također je uključeno i čišćenje dasaka, gredica, potpora i drugog, vađenje čavala.
</t>
  </si>
  <si>
    <t xml:space="preserve">
Izrađena oplata, s podupiranjem, prije betoniranja mora biti od strane Izvođača statički kontrolirana. Prije nego što se počne ugrađivati beton moraju se provjeriti dimenzije oplate i kakvoća njihove izvedbe, kao i čistoća i vlažnost oplate. Rezultati ispitivanja nivelete oplate, kao i zapisnik o prijemu tih konstrukcija, čuvaju se u evidenciji koja se prilikom primopredaje izgrađene građevine ustupa korisniku te građevine.
</t>
  </si>
  <si>
    <t xml:space="preserve">
Obračun količine oplate - u razvijenoj površini izraženoj u m²
- otvori manji od 3m² se ne odbijaju kod proračuna oplate
- kod otvora većih od 3m² se odbija oplata lica zida, a dodaje oplata rubova
</t>
  </si>
  <si>
    <t xml:space="preserve">
U stavke je uključena oplata, sve vrste skela i radnih platformi, podupiranje, zaštitne i nosive privremene konstrukcije sav potreban materijal i rad, te sva tekuća ispitivanja i dokazivanja kvalitete. U cijenu uključiti sve potrebne dodatke betonu sukladno zahtjevima u izvedbenim projektima.
</t>
  </si>
  <si>
    <t xml:space="preserve">
U cijeni svakog rada uključena sva potrebna sredstva za rad, režijski troškovi najma alata i prijevoznih sredstava, sve vrste skela, sredstva za osiguranje ljudi, radnih sredstava i samog gradilišta. Sve nepredviđene troškove koji mogu nastupiti, a izvan su opisanih troškova uključenih u cijenu radova, a potrebni su za izvođenje rada izvođač mora izvesti u sklopu ponuđene cijene. 
</t>
  </si>
  <si>
    <t xml:space="preserve">
U cijene uključiti pripremu i ugradnju elemenata za sidrenje i pričvršćenje metalnih dijelova konstrukcije iskazanih u bravarskim radovima i građevinskom dijelu projektu koji se odnosi na čeličnu konstrukciju. 
</t>
  </si>
  <si>
    <t xml:space="preserve">
U cijenu radova Izvođač treba uključiti izradu projekta betona, sva potrebna ispitivanja betona i dokumentacija vezana na betonske i armirano-betonske radove potrebna za tehnički pregled građevine.
</t>
  </si>
  <si>
    <t xml:space="preserve">
Dobava, doprema i ugradnja betona  armiranobetonskih zidova d=20-40cm razredom tlačne čvrstoće C30/37, klase izloženosti XC1,  u kompletnoj dvostranoj glatkoj oplati koja se obračunava ovom stavkom. U jediničnu cijenu stavke uključiti izradu, montažu i demontažu raznih umetaka (kalupa) za otvore, oplatu otvora i prodora u zidovima. U beton dodati dodatke za plastičnost u propisanoj količini. U zidovima se postavljaju rupe za prolaz instalacija odvodnje i druge, prema nacrtima instalacija. U cijenu stavke uključena hidrofilna ekspandirajuća gumena traka na svim prekidima betoniranja. Betoniranje  se izvodi uz propisano vibriranje. Obračun po m³ ugrađenog betona i m² oplate.
</t>
  </si>
  <si>
    <r>
      <t xml:space="preserve">
Dobava, doprema i ugradnja sloja podložnog betona na dobro zbijeni tamponski sloj kamenog materijala, </t>
    </r>
    <r>
      <rPr>
        <sz val="10"/>
        <rFont val="Arial Narrow"/>
        <family val="2"/>
      </rPr>
      <t>prosječne debljine</t>
    </r>
    <r>
      <rPr>
        <sz val="10"/>
        <rFont val="Arial Narrow"/>
        <family val="2"/>
        <charset val="238"/>
      </rPr>
      <t xml:space="preserve"> 5 cm, razred tlačne čvrstoće betona C 12/15, 2200 kg/m</t>
    </r>
    <r>
      <rPr>
        <sz val="10"/>
        <rFont val="Calibri"/>
        <family val="2"/>
      </rPr>
      <t>³</t>
    </r>
    <r>
      <rPr>
        <sz val="10"/>
        <rFont val="Arial Narrow"/>
        <family val="2"/>
        <charset val="238"/>
      </rPr>
      <t xml:space="preserve">. Obračun po m³ </t>
    </r>
    <r>
      <rPr>
        <sz val="10"/>
        <rFont val="Arial Narrow"/>
        <family val="2"/>
      </rPr>
      <t>ugrađenog</t>
    </r>
    <r>
      <rPr>
        <sz val="10"/>
        <rFont val="Arial Narrow"/>
        <family val="2"/>
        <charset val="238"/>
      </rPr>
      <t xml:space="preserve"> betona.
</t>
    </r>
  </si>
  <si>
    <r>
      <t xml:space="preserve">
Dobava, doprema i ugradnja sloja mršavog betona za zaštitu hidroizolacije ispod temeljne ploče, </t>
    </r>
    <r>
      <rPr>
        <sz val="10"/>
        <rFont val="Arial Narrow"/>
        <family val="2"/>
      </rPr>
      <t xml:space="preserve">prosječne debljine </t>
    </r>
    <r>
      <rPr>
        <sz val="10"/>
        <rFont val="Arial Narrow"/>
        <family val="2"/>
        <charset val="238"/>
      </rPr>
      <t xml:space="preserve">5 cm, razred tlačne čvrstoće betona C 12/15, 2200kg/m³. Obračun po m³ </t>
    </r>
    <r>
      <rPr>
        <sz val="10"/>
        <rFont val="Arial Narrow"/>
        <family val="2"/>
      </rPr>
      <t>ugrađenog</t>
    </r>
    <r>
      <rPr>
        <sz val="10"/>
        <rFont val="Arial Narrow"/>
        <family val="2"/>
        <charset val="238"/>
      </rPr>
      <t xml:space="preserve"> betona.
</t>
    </r>
  </si>
  <si>
    <r>
      <t xml:space="preserve">
Dobava, doprema i ugradnja betona armiranobetonske temeljne ploče suterena građevine (dilatacija A)  debljine 25 - 80cm,  betonom klase C30/37, XC2, 2500 kg/m</t>
    </r>
    <r>
      <rPr>
        <sz val="10"/>
        <rFont val="Calibri"/>
        <family val="2"/>
      </rPr>
      <t>³</t>
    </r>
    <r>
      <rPr>
        <sz val="10"/>
        <rFont val="Arial Narrow"/>
        <family val="2"/>
        <charset val="238"/>
      </rPr>
      <t xml:space="preserve">, u potrebnoj oplati koja se obračunava ovom stavkom. U beton dodati dodatke za vodonepropusnost i plastičnost u propisanoj količini. U ploči se postavljaju rupe za prolaz instalacija sukladno nacrtima izvedbenog projekta konstrukcije i instalacija. U cijenu stavke uključen bubrivi profil na svim prekidima betoniranja. Temeljna ploča se zbog sprečavanja skupljanja betona dilatira na način propisan projektom konstrukcije i  projektom betona.  Prekide kod betoniranja izvesti trakama za dilatiranje odnosno prema uputama projektanta konstrukcije, a što se upisuje u građevinski dnevnik. Prilikom ugradnje beton vibrirati, a zatim pravilno njegovati. U stavku uračunata izrada oslonaca za kasniju postavu stupova odbojke unutar polja dvorane kao i izrada okna kanalizacije i ostalih instalacija (prikazano u izvedbenom projektu konstrukcije - plan oplate). Obračun po m³ </t>
    </r>
    <r>
      <rPr>
        <sz val="10"/>
        <rFont val="Arial Narrow"/>
        <family val="2"/>
      </rPr>
      <t>ugrađenog</t>
    </r>
    <r>
      <rPr>
        <sz val="10"/>
        <rFont val="Arial Narrow"/>
        <family val="2"/>
        <charset val="238"/>
      </rPr>
      <t xml:space="preserve"> betona i m</t>
    </r>
    <r>
      <rPr>
        <sz val="10"/>
        <rFont val="Calibri"/>
        <family val="2"/>
      </rPr>
      <t>²</t>
    </r>
    <r>
      <rPr>
        <sz val="10.5"/>
        <rFont val="Arial Narrow"/>
        <family val="2"/>
        <charset val="238"/>
      </rPr>
      <t xml:space="preserve"> </t>
    </r>
    <r>
      <rPr>
        <sz val="10"/>
        <rFont val="Arial Narrow"/>
        <family val="2"/>
      </rPr>
      <t xml:space="preserve">oplate.
</t>
    </r>
  </si>
  <si>
    <r>
      <t xml:space="preserve">
Dobava, doprema i ugradnja betona armiranobetonske temeljne ploče prizemlja građevine (dilatacija B i C) debljine 40 - 60cm,  betonom klase C30/37, XC2, 2500 kg/m</t>
    </r>
    <r>
      <rPr>
        <sz val="10"/>
        <rFont val="Calibri"/>
        <family val="2"/>
      </rPr>
      <t>³</t>
    </r>
    <r>
      <rPr>
        <sz val="10"/>
        <rFont val="Arial Narrow"/>
        <family val="2"/>
        <charset val="238"/>
      </rPr>
      <t xml:space="preserve">, u potrebnoj oplati koja se obračunava ovom stavkom. U beton dodati dodatke za vodonepropusnost i plastičnost u propisanoj količini - vodocementni faktor v/cmax=0,65, minimalna količina cementa 260kg/m³. U ploči se postavljaju rupe za prolaz instalacija sukladno nacrtima izvedbenog projekta konstrukcije i instalacija. U cijenu stavke uključen bubrivi profil na svim prekidima betoniranja. Temeljna ploča se zbog sprečavanja skupljanja betona dilatira na način propisan projektom konstrukcije i  projektom betona. Prekide kod betoniranja izvesti trakama za dilatiranje odnosno prema uputama projektanta konstrukcije, a što se upisuje u građevinski dnevnik. Prilikom ugradnje beton vibrirati, a zatim pravilno njegovati. Obračun po m³ </t>
    </r>
    <r>
      <rPr>
        <sz val="10"/>
        <rFont val="Arial Narrow"/>
        <family val="2"/>
      </rPr>
      <t>ugrađenog</t>
    </r>
    <r>
      <rPr>
        <sz val="10"/>
        <rFont val="Arial Narrow"/>
        <family val="2"/>
        <charset val="238"/>
      </rPr>
      <t xml:space="preserve"> betona i m</t>
    </r>
    <r>
      <rPr>
        <sz val="10"/>
        <rFont val="Calibri"/>
        <family val="2"/>
      </rPr>
      <t>²</t>
    </r>
    <r>
      <rPr>
        <sz val="10.5"/>
        <rFont val="Arial Narrow"/>
        <family val="2"/>
        <charset val="238"/>
      </rPr>
      <t xml:space="preserve"> </t>
    </r>
    <r>
      <rPr>
        <sz val="10"/>
        <rFont val="Arial Narrow"/>
        <family val="2"/>
      </rPr>
      <t xml:space="preserve">oplate.
</t>
    </r>
  </si>
  <si>
    <r>
      <t xml:space="preserve">
Dobava, doprema i ugradnja betona armiranobetonskih ploča razredom tlačne čvrstoće C30/37, klase izloženosti XC1, u kompletnoj oplati koja se obračunava ovom stavkom. Gornja površina ploče fino zaglađena u izvedbi. Prilikom ugradnje beton vibrirati, a zatim pravilno njegovati. Vidljivi beton potrebno je obraditi brušenjem. Obračun po m³ </t>
    </r>
    <r>
      <rPr>
        <sz val="10"/>
        <rFont val="Arial Narrow"/>
        <family val="2"/>
      </rPr>
      <t>ugrađenog</t>
    </r>
    <r>
      <rPr>
        <sz val="10"/>
        <rFont val="Arial Narrow"/>
        <family val="2"/>
        <charset val="238"/>
      </rPr>
      <t xml:space="preserve">  betona i m² oplate.
</t>
    </r>
  </si>
  <si>
    <r>
      <t xml:space="preserve">
Dobava, doprema i ugradnja betona armiranobetonskih ploča razredom tlačne čvrstoće C30/37, klase izloženosti XC1, u kompletnoj glatkoj oplati koja se obračunava ovom stavkom. Gornja površina ploče fino zaglađena u izvedbi. Prilikom ugradnje beton vibrirati, a zatim pravilno njegovati. Obračun po m³ </t>
    </r>
    <r>
      <rPr>
        <sz val="10"/>
        <rFont val="Arial Narrow"/>
        <family val="2"/>
      </rPr>
      <t>ugrađenog</t>
    </r>
    <r>
      <rPr>
        <sz val="10"/>
        <rFont val="Arial Narrow"/>
        <family val="2"/>
        <charset val="238"/>
      </rPr>
      <t xml:space="preserve">  betona i m² oplate.
</t>
    </r>
  </si>
  <si>
    <t xml:space="preserve">
Dobava, doprema i ugradnja betona  armiranobetonskih nadtemeljnih zidova d=25 cm razredom tlačne čvrstoće C30/37, klase izloženosti XC2,  u kompletnoj dvostranoj oplati koja se obračunava ovom stavkom. U jediničnu cijenu stavke uključiti izradu, montažu i demontažu raznih umetaka (kalupa) za otvore, oplatu otvora i prodora u zidovima. U beton dodati dodatke za plastičnost u propisanoj količini. U zidovima se postavljaju rupe za prolaz instalacija odvodnje i druge, prema nacrtima instalacija. Betoniranje  se izvodi uz propisano vibriranje. Obračun po m³ ugrađenog betona i m² oplate.
</t>
  </si>
  <si>
    <t xml:space="preserve">
Dobava, doprema i ugradnja betona  vanjskih armiranobetonskih zidova d=20-40cm razredom tlačne čvrstoće C30/37, klase izloženosti XC2,  u kompletnoj dvostranoj glatkoj oplati koja se obračunava ovom stavkom. U cijenu stavke uključena hidrofilna ekspandirajuća gumena traka svim prekidima betoniranja. U jediničnu cijenu stavke uključiti izradu, montažu i demontažu raznih umetaka (kalupa) za otvore, oplatu otvora i prodora u zidovima. U beton dodati dodatke za plastičnost u propisanoj količini. U zidovima se postavljaju rupe za prolaz instalacija odvodnje i druge, prema nacrtima instalacija. Betoniranje  se izvodi uz propisano vibriranje. Obračun po m³ ugrađenog betona i m² oplate.
</t>
  </si>
  <si>
    <t xml:space="preserve">
Dobava, doprema i ugradnja betona  armiranobetonskih zidova vodospreme d=25cm razredom tlačne čvrstoće C30/37, klase izloženosti XC4,  u kompletnoj dvostranoj glatkoj oplati koja se obračunava ovom stavkom. Beton sa dodatkom za vodonepropusnost. U cijenu stavke uključena hidrofilna ekspandirajuća gumena traka svim prekidima betoniranja. U zidovima se postavljaju rupe za prolaz instalacija odvodnje i druge, prema nacrtima instalacija. Betoniranje  se izvodi uz propisano vibriranje. Obračun po m³ ugrađenog betona i m² oplate.
</t>
  </si>
  <si>
    <t xml:space="preserve">
Dobava, doprema i ugradnja betona armiranobetonskih stupovarazredom tlačne čvrstoće C30/37, klase izloženosti XC1, sa uključenom glatkom oplatom koja se obračunava ovom stavkom. U beton dodati dodatke za plastičnost u propisanoj količini. Prilikom ugradnje beton vibrirati, a zatim pravilno njegovati. AB stupovi ostaju vidljiv beton te je potrebno koristiti oplatu  namijenjenu za arhitektonski vidljive betone. Vidljivi beton potrebno je obraditi brušenjem. Prije odbrade cijele vidljive plohe potrebno je obraditi manji uzorak te zatražiti odobrenje projektanta i nadzornog inženjera. Obračun po m³ ugrađenog betona i m² oplate.
</t>
  </si>
  <si>
    <t xml:space="preserve">
Dobava, doprema i ugradnja betona armiranobetonskih greda razredom tlačne čvrstoće C30/37,klase izloženosti XC1, u kompletnoj oplati koja se obračunava ovom stavkom. U beton dodati dodatke za plastičnost u propisanoj količini. Prilikom ugradnje beton vibrirati, a zatim pravilno njegovati. AB grede ostaju vidljiv beton te je potrebno koristiti oplatu  namijenjenu za arhitektonski vidljive betone. Vidljivi beton potrebno je obraditi brušenjem.  Obračun po m³ ugrađenog betona i m² oplate.
</t>
  </si>
  <si>
    <t xml:space="preserve">
Dobava, doprema i ugradnja betona armiranobetonskih greda razredom tlačne čvrstoće C30/37,klase izloženosti XC1, u kompletnoj glatkoj oplati koja se obračunava ovom stavkom. U beton dodati dodatke za plastičnost u propisanoj količini. Prilikom ugradnje beton vibrirati, a zatim pravilno njegovati. AB grede ostaju vidljiv beton te je potrebno koristiti oplatu namijenjenu za arhitektonski vidljive betone. Vidljivi beton potrebno je obraditi brušenjem.  Prije odbrade cijele vidljive plohe potrebno je obraditi manji uzorak te zatražiti odobrenje projektanta i nadzornog inženjera. Obračun po m³ ugrađenog betona i m² oplate.
</t>
  </si>
  <si>
    <t xml:space="preserve">
Dobava, doprema i ugradnja betona  armiranobetonskog parapetnog zida krova razredom tlačne čvrstoće C30/37, klase izloženosti XC2,  u kompletnoj dvostranoj oplati koja se obračunava ovom stavkom. U beton dodati dodatke za plastičnost u propisanoj količini. Prilikom ugradnje beton vibrirati, a zatim pravilno njegovati. Vidljivi beton potrebno je obraditi brušenjem.  Obračun po m³ ugrađenog betona i m² oplate.
</t>
  </si>
  <si>
    <t xml:space="preserve">
Dobava, doprema i ugradnja betona armiranobetonske kose ploče stubišta i tribina u oplati, betonom klase C30/37, XC1, 2500 kg/m3. Armiranobetonske ploče krakova dilatirati prema podestu i tlu radi sprječavanja prijenosa udarnog zvuka te osloniti na neoprenske ležajeve što je uključeno u cijenu stavke. Prilikom ugradnje beton vibrirati, a zatim pravilno njegovati. Obračun po m³ ugrađenog betona i m² oplate.
</t>
  </si>
  <si>
    <t xml:space="preserve">
Dobava, doprema i ugradnja betona armiranobetonske ploče (podesti) i krakova stubišta u oplati, betonom klase C30/37, XC1, 2500 kg/m3. Armiranobetonske ploče krakova dilatirati prema podestu i tlu radi sprječavanja prijenosa udarnog zvuka te osloniti na neoprenske ležajeve što je uključeno u cijenu stavke. Prilikom ugradnje beton vibrirati, a zatim pravilno njegovati. Obračun po m³ ugrađenog betona i m² oplate.
</t>
  </si>
  <si>
    <r>
      <t xml:space="preserve">
stubište S1 - glavno stubište - </t>
    </r>
    <r>
      <rPr>
        <sz val="10"/>
        <rFont val="Arial Narrow"/>
        <family val="2"/>
      </rPr>
      <t xml:space="preserve">sastoji se od nosive kose ploče debljine 20 cm i stuba 33 x 14.67 cm, širine kraka 250cm
</t>
    </r>
  </si>
  <si>
    <r>
      <t xml:space="preserve">
stubište S2 - stubište dvorana - </t>
    </r>
    <r>
      <rPr>
        <sz val="10"/>
        <rFont val="Arial Narrow"/>
        <family val="2"/>
      </rPr>
      <t xml:space="preserve">sastoji se od nosive kose ploče debljine 16 cm i stuba 33 x 14.80 cm, širina kraka 150cm
</t>
    </r>
  </si>
  <si>
    <r>
      <t xml:space="preserve">
stubište S3 - evakuacijsko stubište dvorana - </t>
    </r>
    <r>
      <rPr>
        <sz val="10"/>
        <rFont val="Arial Narrow"/>
        <family val="2"/>
      </rPr>
      <t xml:space="preserve">sastoji se od nosive kose ploče debljine 16 cm i stuba 30 x 16.37 cm, širina kraka 117cm
</t>
    </r>
  </si>
  <si>
    <r>
      <t xml:space="preserve">
stubište S4 - evakuacijsko stubište uz gim. dvoranu -</t>
    </r>
    <r>
      <rPr>
        <sz val="10"/>
        <rFont val="Arial Narrow"/>
        <family val="2"/>
      </rPr>
      <t xml:space="preserve"> sastoji se od nosive kose ploče debljine 20 cm i stuba 30 x 15.60 cm, širina kraka 135cm
</t>
    </r>
  </si>
  <si>
    <r>
      <t xml:space="preserve">
stubište S5 - evakuacijsko stubište sa 1. kata  -</t>
    </r>
    <r>
      <rPr>
        <sz val="10"/>
        <rFont val="Arial Narrow"/>
        <family val="2"/>
      </rPr>
      <t xml:space="preserve"> sastoji se od nosive kose ploče debljine 20 cm i stuba 33 x 17.31 cm, širina kraka 140cm
</t>
    </r>
  </si>
  <si>
    <r>
      <t xml:space="preserve">
stubište S6  -</t>
    </r>
    <r>
      <rPr>
        <sz val="10"/>
        <rFont val="Arial Narrow"/>
        <family val="2"/>
      </rPr>
      <t xml:space="preserve"> sastoji se od nosive kose ploče debljine 16 cm i stuba 27 x 17.75 cm, širina kraka 100cm
</t>
    </r>
  </si>
  <si>
    <r>
      <t xml:space="preserve">
stepenice tribina  -</t>
    </r>
    <r>
      <rPr>
        <sz val="10"/>
        <rFont val="Arial Narrow"/>
        <family val="2"/>
      </rPr>
      <t xml:space="preserve"> sastoji se od nosive kose ploče debljine 15 cm i stuba 28 x 15 cm, širina kraka 100-200cm
</t>
    </r>
  </si>
  <si>
    <t xml:space="preserve">
Dobava, doprema i ugradnja betona  armiranobetonskih zidova d=15-25cm razredom tlačne čvrstoće C30/37, klase izloženosti XC1,  u kompletnoj dvostranoj glatkoj oplati koja se obračunava ovom stavkom. U jediničnu cijenu stavke uključiti izradu, montažu i demontažu raznih umetaka (kalupa) za otvore, oplatu otvora i prodora u zidovima. U beton dodati dodatke za plastičnost u propisanoj količini. U zidovima se postavljaju rupe za prolaz instalacija odvodnje i druge, prema nacrtima instalacija. U cijenu stavke uključena hidrofilna ekspandirajuća gumena traka na svim prekidima betoniranja. Betoniranje  se izvodi uz propisano vibriranje. Obračun po m³ ugrađenog betona i m² oplate.
</t>
  </si>
  <si>
    <t xml:space="preserve">
Izrada, montaža i demontaža oplate za izvedbu prodora u ab zidovima, gredama ili pločama, za prolaz instalacija ili ugradnju instalaterske opreme i sl. Prodore je potrebno predvidjeti prije izvođenja armiranobetonske konstrukcije. Sve otvore (poziciono i dimenzijski) izvesti prema izvedbenom projektu konstrukcije  - isti su ucrtani u planovima oplate - te usklađeno sa projektima instalacija. 
</t>
  </si>
  <si>
    <t xml:space="preserve">
Naknadno zatvaranje prodora (oko cijevi hidranata, ro ormarića i sl.)  - betoniranje raznih manjih presjeka betonom C 25/30 u glatkoj oplati sa podupiranjem. Ugradba ručna. Točnu poziciju prodora uskladiti s nacrtima instalacija i izvedenim prodorima. Obračun  sa svim potrebnim materijalom (oplata, armatura, njega i sl.) i radom. Obračun po m³ ugrađenog betona.
</t>
  </si>
  <si>
    <t xml:space="preserve">
Potvrđivanje sukladnosti armature proizvedene prema tehničkoj specifikaciji provodi se prema odredbama i specifikaciji navedenoj u izvedbenim projektima odnosno prema svim odgovarajućim važećim normama. Svaki proizvod treba biti jasno označen i prepoznatljiv. Ako ne postoje pravovaljani tvornički rezultati ispitivanja proizvodne šarže, iz koje je primljena pošiljka čelika za armiranje, Izvođač mora prije ugradnje čelika izvršiti kontrolna ispitivanja čelika. Za armaturni čelik Izvođač je dužan priložiti izjave o svojstvima.
</t>
  </si>
  <si>
    <t xml:space="preserve">
Površina armature mora biti očišćena od slobodne hrđe i tvari koje mogu štetno djelovati na čelik, beton ili vezu između njih. Armatura će se na gradilište dovesti u savijenom stanju, a bit će rezana i savijena u armiračkom pogonu ili će se savijati na gradilištu prema nacrtima armature. Čelik za armiranje betona treba rezati i savijati prema projektnim specifikacijama. Pri tome : 
- savijanje treba izvoditi hladno jednolikom brzinom, 
- savijanje čelika pri temp. ispod -5 °C, ako je dopušteno projektnim specifikacijama, treba izvoditi uz poduzimanje odgovarajućih posebnih mjera osiguranja,           
</t>
  </si>
  <si>
    <t xml:space="preserve">
Šipke čelične armature, zavarene mreže i predgotovljeni armaturni koševi ne smiju se oštetiti tijekom prijevoza, skladištenja, rukovanja i postavljanja u projektiranu poziciju. Prije postavljanja armature, mora se ista očistiti od prljavštine, masnoće i ljusaka od korozije. Ispod armature koja se postavlja na tlo potrebno je izvesti sloj za izravnanje. Prilikom ugradnje armature u betonske elemente obavezno je točno pozicioniranje prema statičkom proračunu, poštujući propisani zaštitni sloj armature za pojedini element.
</t>
  </si>
  <si>
    <t xml:space="preserve">
Osim iznad navedenog jedinična cijena armiračkih radova uključuje još i slijedeće radove:
a.pregled armature prije savijanja sa čišćenjem i sortiranjem
b.sječenje, ravnanje i savijanje armature na gradilištu sa transportom do mjesta ugradnje ili savijanje u centralnoj armiračnici, transport do gradilišta, te horizontalni i vertikalni transport već gotovog savijenog čelika do mjesta ugradnje
c. postavljanje i vezanje armature točno prema armaturnim nacrtima, sa podmetanjem podložaka, kako bi se osigurala potrebna udaljenost između armature i oplate.
d. sve vrste podložaka, distancera i jahača koje je nužno ugraditi kako bi se ostvarili projektirani uvjeti konstrukcije
e. pregled armature od strane izvođača, statičara i nadzornog inženjera prije početka betoniranja
</t>
  </si>
  <si>
    <t xml:space="preserve">
Izrada, dobava i montaža prefabriciranih armiranobetonskih elemenata – STUBIŠTA I TRIBINA PVN-a. Tribine se izvode od 'L' profila debljine stjenke 10 cm (horizontalni dio) i 12 cm (vertikalni dio) s pojačanjima i profilacijama za nasjedanje na kosu, nosivu ploču. Horizontalni dio 'L' profila je širine 90-93cm, a vertikalni dio je visine 49-53cm – sve prema shemama iz izvedbenog projekta, duljine elemenata 465 cm. Dimenzije stepenika nakon montaže su 90 / 42.5 cm.
</t>
  </si>
  <si>
    <t xml:space="preserve">
Stube se izvode iz trapeznih presjeka dimenzija presjeka 36 / 7 do 21 cm s kosinama i profilacijama za nasjedanje jedne stepenice na drugu i na nosivu kosu ploču.
</t>
  </si>
  <si>
    <t xml:space="preserve">
Prefabricirani elementi se polažu u cementni mort na prethodno postavljenu nosivu konstrukciju.
</t>
  </si>
  <si>
    <t xml:space="preserve">
Prije montaže sve elemente je potrebno zaštititi impregnacijskim premazom na bazi silikona. Premaz treba biti bezbojan i proziran nakon sušenja, postojan na lužine i UV zračenje te paropropustan. Nanošenje premaza u min. 2 sloja. U svemu se pridržavati uputstva proizvođača.
</t>
  </si>
  <si>
    <t xml:space="preserve">
Izvoditi betonom C 30/37 u glatkoj oplati / kalupima, sve prema shemama iz izvedbenog projekta.
</t>
  </si>
  <si>
    <t xml:space="preserve">
Spojevi elemenata se obrađuju umetanjem PE spužvastih traka i fugiranjem poliuretanskim trajno elastičnim kitom u boji prema odabiru projektanta, a što sve treba (materijal i rad) uključiti u jediničnu cijenu.
</t>
  </si>
  <si>
    <t xml:space="preserve">
Predgotovljeni elementi stubišta i tribine se izvode prema statičkom proračunu i radioničkim nacrtima izrada kojih je uključena u jediničnu cijenu. Izrada elemenata moguća je tek kada Projektant ovjeri radioničke nacrte.
</t>
  </si>
  <si>
    <t xml:space="preserve">
Sve detalje uskladiti s projektantom. U jediničnu cijenu uključiti sve potrebne radove i materijale (beton, oplata, armatura, impregnacija, transport, montaža, fugiranje i sl).
</t>
  </si>
  <si>
    <t xml:space="preserve">
Izrada, dobava i montaža prefabriciranih armiranobetonskih elemenata – STUBIŠTA I TRIBINA PVN-a. Tribine se izvode od 'L' profila debljine stjenke 10 cm (horizontalni dio) i 12 cm (vertikalni dio) s pojačanjima i profilacijama za nasjedanje na kosu, nosivu ploču. Horizontalni dio 'L' profila je širine 90-93cm, a vertikalni dio je visine 49-53cm – sve prema shemama iz izvedbenog projekta, duljine elemenata 472 cm. Dimenzije stepenika nakon montaže su 90 / 44 cm.
</t>
  </si>
  <si>
    <t xml:space="preserve">
Stube se izvode iz trapeznih presjeka dimenzija presjeka 38 / 10 do 25 cm s kosinama i profilacijama za nasjedanje jedne stepenice na drugu i na nosivu kosu ploču.
</t>
  </si>
  <si>
    <t xml:space="preserve">
Radioničke nacrte čelične konstrukcije razrađuje izvođač sukladno Izvedbenom projektu. Isto vrijedi za sve konstrukcije staklenih stijena, bilo da se radi o čeličnim ili aluminijskim elementima sukladno izabranom sustavu. Radionica mora obuhvatiti i sve potrebne elemente prema izabranom dobavljaču opreme dvorane (koševi i drugo) kao i imati definirano točan sustav krovnog pokrova i odvodnje krova nad dvoranom.
</t>
  </si>
  <si>
    <t xml:space="preserve">
Cijenom moraju biti obuhvaćeni svi troškovi vezani na nabavu i izradu (u skladu s projektnom dokumentacijom) kao i svi ostali potrebni (direktni i indirektni) radovi, postupci i materijali neophodni za ispravnu izvedbu i montažu konstrukcije. Elementi čelične konstrukcije ne smiju se oštetiti tijekom manipulacije, skladištenja  i transporta od proizvodnje do montaže na gradilištu. Sva nastala oštećenja trebaju se sanirati na zadovoljavajući način prije ugradnje o trošku Izvođača.
</t>
  </si>
  <si>
    <t xml:space="preserve">
Zaštita čelične konstrukcije od korozije i od požara                                 Sukladno elaboratu zaštite od požara, čeličnu konstrukciju je potrebno zaštititi od požara premazima ili oblogama, na zahtijevanu klasu otpornosti. Zaštitu čelične konstrukcije od korozije i od požara potrebno je izvesti u svemu prema glavnom i izvedbenom projektu konstrukcije. Čelična konstrukcija mora biti otpornosti na požar R-30. Glavnim projektom dokazano je da čelična konstrukcija bez dodatnih zaštitnih premaza zadovoljava R-30. U slučaju da se radioničkim nacrtom predvidi neka izmjena u odnosu na dokumentaciju izvedbenog projekta potrebno je dostaviti i novi izračun/dokaz otpornosti na požar R-30. 
</t>
  </si>
  <si>
    <t xml:space="preserve">
Priprema površine                                                                                  
Čelik: Površina mora biti očišćena od ulja, masti i prašine. 
Nivo pripreme ovisi o očekivanim opterećenjima. Pocinčane površine: Očistiti od ulja, masti i korodirajućih materijala. Kod trajnog opterećenja pod vodom ili opterećenja od kondezirajuće vode površine prethodno lagano opjeskariti. Za odabir pravilnog načina ugradnje i ostvarivanje željenog rezultata zaštite (debljine sloja i izgleda) potrebno je prije ugradnje napraviti probna polja. Prilikom nanošenja premaza potrebno je ostvariti  jednolične debljine sloja i ravnomjerni izgled površine. Sustav zaštite u potpunosti izvesti prema uputama proizvođača.
</t>
  </si>
  <si>
    <t xml:space="preserve">
Izvođač treba u cijenu radova uključiti izradu radioničkih nacrta svih stavaka čelične konstrukcije dvorane i gimnazije, a sve prema izvedbenom projektu konstrukcije. Radioničke nacrte treba ovjeriti projektant konstrukcije i revident. Predati u digitalnom obliku u pdf, dwg, te u tri primjerka uvezanog projekta.
</t>
  </si>
  <si>
    <r>
      <t xml:space="preserve">
Čelična konstrukcija krovišta dvorane svrstava se u razred posljedice C3 pa sukladno tome odabire se </t>
    </r>
    <r>
      <rPr>
        <b/>
        <u/>
        <sz val="10"/>
        <rFont val="Arial Narrow"/>
        <family val="2"/>
      </rPr>
      <t>razred izvođenja EC3</t>
    </r>
    <r>
      <rPr>
        <b/>
        <sz val="10"/>
        <rFont val="Arial Narrow"/>
        <family val="2"/>
      </rPr>
      <t xml:space="preserve"> . Jednako vrijedi za ostale čelične konstrukcije. Čelični stupovi popunjavaju se betonom C30/37 s dodacima protiv skupljanja i tako se ugrađuju.
Čelik - toplovaljani profili, S355, svi vijci 10.9, svi ankeri u betonu 4.8. Sva čelična konstrukcija mora zadovoljiti zahtjev požarnog opterećenja R-30. Isto je dokazano statičkim proračunom unutar glavnog projekta. 
</t>
    </r>
  </si>
  <si>
    <t xml:space="preserve">
Iskaz količina čelika uvećan je u odnosu na izvedbeni projekt konstrukcije za 7,5% zbog varova i vijaka.
</t>
  </si>
  <si>
    <t xml:space="preserve">
U cijenu stavke uključiti izradu, dobavu i ugradnju ograde, završnu obradu, te uključiti sav potreban rad i materijal prema opisu u troškovniku, kao i sve dodatne radove i materijale potrebne da se izradi kompletna stavka kao oblikovna i funkcionalna cjelina, postav i pripasivanje, sav pomoćni materijal sa svom pripadajućom opremom, te pribavljanje svih potrebnih proračuna i atesta.
</t>
  </si>
  <si>
    <t xml:space="preserve">
Izrada, doprema i montaža čeličnih kvadratnih profila koji se ugrađuju u interijeru, a služe kao potkonstrukcija za ugradbu staklenih stijena, ograda i sl. Dimenzije profila 50x50x3mm koji se izvode unutar spuštenog stropa, a pričvršćuju se vijčano preko pričvrsnih pločica za ab ploču i zid. Obračun po kg postavljenog profila sa svim potrebnim spojevima (pločica, var, vijčani spoj i sl.). Uskladiti s dobavljem pojedinih elemenata za koje služi kao potkonstrukcija.
</t>
  </si>
  <si>
    <t xml:space="preserve">
Izrada, doprema i montaža čeličnih kvadratnih profila koji se ugrađuju u dvoranu, a služe kao potkonstrukcija za ugradbu akustičnih ploča, opreme dvorane (koševi, švedske ljestve i sl.) elemente dimenzionirati sukladno opremi koja se ugrađuje, a pričvršćuju se vijčano preko pričvrsnih pločica za ab ploču i zid. Bojano u RAL 7044. Obračun po kg postavljenog profila sa svim potrebnim spojevima (pločica, var, vijčani spoj i sl.). Uskladiti s dobavljem pojedinih elemenata za koje služi kao potkonstrukcija.
</t>
  </si>
  <si>
    <t xml:space="preserve">
Pijesak za žbukanje mora biti čist od organskih primjesa, oštar i prosijan, a vapno hidratizirano.
</t>
  </si>
  <si>
    <t xml:space="preserve">
Žbukanje zidanih zidova vršiti u pogodno vrijeme, kad su isti potpuno suhi. Po velikoj zimi i vrućini treba izbjegavati žbukanje, jer tada može doći do smrzavanja odnosno pucanja uslijed prebrzog sušenja.
</t>
  </si>
  <si>
    <t xml:space="preserve">
Prije žbukanja treba plohe dobro očistiti, a naročito spojnice koje moraju biti udubljene cca 2 cm od plohe zida. Prije početka žbukanja plohe dobro navlažiti, a naročito kad se žbuka sa cementnim mortom. Betonske i armirano betonske  dijelove prije žbukanja treba poprskati sa rijetkim cementnim mortom. Isto vrijedi za fasadne plohe koje se žbukaju.
</t>
  </si>
  <si>
    <t xml:space="preserve">
Finu žbuku izraditi tako, da površina bude posve ravna i glatka, a uglove i bridove, te spojeve zida i stropa izvesti oštro, ukoliko u troškovniku nije drugačije označeno. Na svim bridovima koji se žbukaju produžnom žbukom ugrađuju se kutni štitnici od aluminija, na vanjskoj žbuci od nehrđajućeg čelika, koji su uključeni u jediničnu cijenu.
</t>
  </si>
  <si>
    <t xml:space="preserve">
Za rabiciranje upotrijebiti rabic pletivo od pocinčane žice 0,7 do 1 mm, a gustoća polja rabic pletiva 10 mm, ukoliko projektom nije predviđeno drugačije. Pletivo može biti kvadratično i višekutno.
</t>
  </si>
  <si>
    <t xml:space="preserve">
Strojno žbukanje gips-vapnenom žbukom
Kod strojnog žbukanja prskanjem nanosi se samo jedan sloj žbuke ukupne debljine cca 1,5 cm. Da bi se postigla ravna površina ožbukanih zidova potrebno je prethodno na zid pričvrstiti vodilice i kutnike za bridove od pocinčanog lima, koji ujedno služe za formiranje ravnih i pravilnih bridova. Vodilice i kutni profili uključeni su u jediničnu cijenu žbukanja zidova. 
</t>
  </si>
  <si>
    <t xml:space="preserve">
Nepropisno ožbukani zidovi  moraju se ispraviti bez prava naplate.
Betonske plohe moraju prije žbukanja biti obrađene tako da se žbuka dobro prihvati na betonsku površinu.
</t>
  </si>
  <si>
    <t xml:space="preserve">
LAGANO ARMIRANE BETONSKE PODLOGE PODOVA I CEMENTNI ESTRIH - PLIVAJUĆI PODOVI
</t>
  </si>
  <si>
    <t xml:space="preserve">
Debljinu i nagibe estriha i betonskih podloga izvesti prema projektu. Zaglada treba biti kvalitetno izvedena, kao podloga za završnu podnu oblogu.
</t>
  </si>
  <si>
    <t xml:space="preserve">
Sve podloge moraju biti čiste, čvrste, suhe, nesmrznute, nosive. Plohe veće od 25 m2 dilatirati na plohe sa stranicama omjera maksimalno 2:1. Uz zidove, položiti rubne trake širine cca 1 cm. Sve podloge dobro navlažiti vodom ili impregnirati.
</t>
  </si>
  <si>
    <t xml:space="preserve">
Dilatacije u hodnicima izvoditi svakih 10m1. Dilatacije u bet.podlozi i estrihu izvoditi u skladu sa dilatacijama na završnim podnim slojevima! 
Uz zidove, položiti rubne trake širine cca 1 cm za osiguranje dilatacije poda od zidova. Površinska vlačna čvrstoća podloge u prosjeku mora iznositi 1,5 N/mm2, a tlačna čvrstoća najmanje 25 N/mm2 odnosno biti usklađena sa zahtjevima za čvrstoću podloge za postavu  završne podne obloge.
</t>
  </si>
  <si>
    <t xml:space="preserve">
Betonska podloga izvodi se od sitnozrnog betona (najkrupnije zrno agregata za cementni estrih 8 mm), razreda tlačne čvrstoće prema projektnoj dokumentaciji, armirana u sredini visine armaturnom mrežom Q=188, ili mrežom Ø 3mm na razmaku 5 cm u oba smjera, ili mrežom prema opisu stavke na svim pozicijama gdje se pojavljuje povećano opterećenje od opreme.
U svrhu sprečavanja pukotina mogu se koristiti i ojačanja sa polipropilenskim vlakancima dužine 12-18 mm u težini 1 kg/m3 betona. 
</t>
  </si>
  <si>
    <t xml:space="preserve">
Strojno pripremljen beton razastire se do polovine  projektirane visine sloja, potom se postavlja armatura i nastavlja sa razastiranjem betona do pune visine sloja. Beton se vibrira i zaglađuje strojno, "helikopterskom" gladilicom, ili ručno ("fratunom")  ako je isto traženo opisom stavke. Površina mora biti ravna. Maksimalno mjestimično odstupanje od zadane ravnine je +(-) 2mm . Ukoliko neravnine budu veće popravak izravnanja ide na teret Izvođača radova.
</t>
  </si>
  <si>
    <t xml:space="preserve">
Na sudarima estriha sa zidovima, stupovima, dovratnicima i ostalim  vertikalnim elementima konstrukcije, te  oko  elemenata instalacija koji prodiru kroz pod, potrebno je izvesti  dilatacionu fugu. Fuga  se izvodi umetkom od ekspandiranog polistirena ("stiropor"), širine 1cm i visine do kote gotova poda.  Estrih  se  u  normalnim uvjetima suši 3-4  tjedna,  dok  mu vlažnost  ne padne ispod 3%  a čvrstoća naraste preko 70% . Potom se mogu  izvoditi  daljnji radovi.
</t>
  </si>
  <si>
    <t xml:space="preserve">
Neposredno nakon ugradnje obrađenu površinu zaštititi od brzog sušenja i propuha. Nekoliko sati nakon ugradnje površina se njeguje (lagano vlaženje, prekrivanje folijom ili premazivanje sredstvima za zaštitu svježeg betona). Završne podne obloge polagati na osušeni cementni estrih nakon minimalno 28 dana. Prije polaganja podnih obloga kontrolirati zaostalu građevinsku vlagu. Prilikom izvođenja radova pridržavati se važećih građevinskih normi.
</t>
  </si>
  <si>
    <t xml:space="preserve">
Izrada, prijevoz i ugradnja protupožarnih neostakljenih (punih) zaokretnih vrata. Izvedba vrata iz čeličnog lima, pocinčana, završno obojena (plastifikacija), boja po izboru projektanta (RAL karta). Krilo je poravnato sa štokom u zatvorenom položaju, fuga 5 mm. Izrada vrata prema izmjeri na objektu i shemi u izvedbenom projektu te u svemu prema i s uključenim svim elementima navedenim  iznad u predopisu protupožarnih vrata. Navedene dimenzije su građevinski otvori.
</t>
  </si>
  <si>
    <t xml:space="preserve">
Za estrih iznad podnog grijanja predvidjeti dodatke u sastavu i radne razdjelnice u području pragova.
</t>
  </si>
  <si>
    <t xml:space="preserve">
Dobava, doprema materijala i izrada izlaza ventilacionih kanala na krovu, akoji se sastoje od zidanja vanjskih zidova na krovu (izlazi ventilacionih kanala) blok opekom, d=20 cm - vidi detalj izlaza krovne kučice, izrade tipskih potrebnih  vertikalnih serklaža 20x20cm i sav potreban rad i materijal (beton, armaturu i oplatu) za izradu ab ploče debljine 20cm. Navedene dimenzije su vanjske dimenzije. Za potrebe spajanja ventilacionih kanala prvo se izvode serklaži i ploča koji se kasnije zazidavaju i završno obrađuju otvori unutar stupova i ploče.
</t>
  </si>
  <si>
    <t xml:space="preserve">
U cijenu stavke uključiti izradu, dobavu i ugradnju svog potrebnog materijala prema opisu u troškovniku i nacrtu u izvedbenom projektu, kao i sve dodatne radove i materijale potrebne da se izradi kompletna stavka kao oblikovna i funkcionalna cjelina, sav pomoćni materijal sa svom pripadajućom opremom. Završna obrada i pokrov izlaza obračunati su posebnom stavkom.
</t>
  </si>
  <si>
    <t xml:space="preserve">
Dobava, doprema materijala i zidanje vanjskih zidova na krovu (podzid krovne kupole) blok opekom, d=20 cm, visine 25cm. Svijetli otvor 120x120cm, osno zid 140x140cm. 
</t>
  </si>
  <si>
    <t xml:space="preserve">
Dobava, doprema materijala i  obrada armiranobetonskih zidova (koji ne ostaju u natur obradi). Popravak većih neravnina. Prije nanošenja novog sloja podlogu je potrebno dovoljno navlažiti tako da u trenutku nanošenja sanacijskog materijala bude samo mat vlažna. Reprofiliranje izvršiti jednokomponentnim mineralnim grubim mortom za brze popravke (gruba gustoća svježe žbuke 1,9 kg/dm³, tlačna čvrstoća nakon 28 dana,  &gt;28 MPa. Potrošnja po cm debljine sloja 16 kg/m².
</t>
  </si>
  <si>
    <t xml:space="preserve">
Podlogu izjednačiti punoplošnim nanošenjem fine glet mase za kozmetičke popravke, plastično modificirane, povezane cementom. Vrlo dobre snage prianjanja za betonske podloge (gruba gustoća svježe mase je 2,0 kg/dm³, tlačne čvrstoće nakon 28 dana, 38 MPa)
</t>
  </si>
  <si>
    <r>
      <t xml:space="preserve">
Jedinična cijena sadrži sitne popravke površina nakon izvedbe svih
instalacija, popravak većih neravnina, reprofiliranje i punoplošno gletanje (dvostruko-trostruko po potrebi). Temeljni premaz nalazi se u soboslikarskim radovima. Radna skela, bez obzira na visinu, uračunata je u jediničnu cijenu. Obračun po m</t>
    </r>
    <r>
      <rPr>
        <sz val="10"/>
        <rFont val="Calibri"/>
        <family val="2"/>
      </rPr>
      <t>²</t>
    </r>
    <r>
      <rPr>
        <sz val="10"/>
        <rFont val="Arial Narrow"/>
        <family val="2"/>
      </rPr>
      <t xml:space="preserve"> obrađene površine sa svim iznad navedenim.
</t>
    </r>
  </si>
  <si>
    <t xml:space="preserve">
Dobava, doprema materijala i obrada armiranobetonskih stropnih ploča koja se ne oblažu spuštenim stropovima (arhiva i spremišta) i podgleda stubišta na koja se ne postavljaju spušteni stropovi. Popravak većih neravnina. Prije nanošenja novog sloja podlogu je potrebno dovoljno navlažiti tako da u trenutku nanošenja sanacijskog materijala bude samo mat vlažna. Reprofiliranje izvršiti jednokomponentnim mineralnim grubim mortom za brze popravke (gruba gustoća svježe žbuke 1,9 kg/dm³, tlačna čvrstoća nakon 28 dana,  &gt;28 MPa. Potrošnja po cm debljine sloja 16 kg/m².
</t>
  </si>
  <si>
    <r>
      <t xml:space="preserve">
Dobava, doprema materijala i Izvedba unutarnje žbuke stropa sprinkler stanice i vodospreme polimercementnom žbukom, armiranom alkalno otpornom mrežicom, u sloju debljine 0,5 cm. Žbuka se izvodi na prethodno postavljene građevinske troslojne ploče s jezgrom iz mineralne vune (zasebno obračunate – izolaterski radovi). U stavku uključiti sve potrebne radove i materijale. Obrada spremna za ličenje. Obračun po m</t>
    </r>
    <r>
      <rPr>
        <sz val="10"/>
        <rFont val="Calibri"/>
        <family val="2"/>
      </rPr>
      <t>²</t>
    </r>
    <r>
      <rPr>
        <sz val="10"/>
        <rFont val="Arial Narrow"/>
        <family val="2"/>
      </rPr>
      <t xml:space="preserve"> površine stropa
</t>
    </r>
  </si>
  <si>
    <t xml:space="preserve">
U sklopu stavke predvidjeti ugradnju sustava kontrole pristupa koji obuhvaća:
- čitač kartica - sastrane na zidu uz vrata
- elektro prihvatnik - u okviru vrata
Sukladno projektu tehničke zaštite predviđa se ugradnja elektroprihvatnika i ugradnja prednjeg prihvatnog lima - oboje isporučuje izvođač kontrole pristupa. Navedeni sustav mora biti gabaritno usklađen i prilagođen kroz radioničku dokumentaciju.
</t>
  </si>
  <si>
    <r>
      <t xml:space="preserve">
Dobava, doprema materijala i izvedba veznog cementnog estriha lagano armiranog mikrovlaknima i armaturnom mrežom (uključeno u cijenu), dilatiranog u polja prema posebnim uvjetima,</t>
    </r>
    <r>
      <rPr>
        <b/>
        <sz val="10"/>
        <rFont val="Arial Narrow"/>
        <family val="2"/>
      </rPr>
      <t xml:space="preserve"> </t>
    </r>
    <r>
      <rPr>
        <sz val="10"/>
        <rFont val="Arial Narrow"/>
        <family val="2"/>
      </rPr>
      <t>debljine 6-7,5cm.  Gornja strana fino zaglađena u izvedbi kao podloga za završne slojeve poda. Prema potrebi za ugradnju pri niskim temperaturama koristiti i dodatak protiv smrzavanja, ubrzivač vezivanja. U podovima gdje se predviđa izvedba podnog grijanja u dogovoru s izvođačem istog potrebno u estrihu predvidjeti dodatak koji olakšava ugradnju, ubrzava vrijeme stvrdnjavanja, povećava tlačnu i savojnu čvrstoću, te poboljšava toplinsku provodljivost. Dodatak je specificiran u strojarskom dijelu troškovnika. Obračun po m</t>
    </r>
    <r>
      <rPr>
        <sz val="10"/>
        <rFont val="Calibri"/>
        <family val="2"/>
      </rPr>
      <t>²</t>
    </r>
    <r>
      <rPr>
        <sz val="10"/>
        <rFont val="Arial Narrow"/>
        <family val="2"/>
      </rPr>
      <t xml:space="preserve"> estriha s armaturom i svim potrebnim korištenim dodatcima.
</t>
    </r>
  </si>
  <si>
    <t xml:space="preserve">
Estrih se izvodi sukladno uputama proizvođača završne podne obloge i dodatnim uvjetima ili uputama u pogledu sastava, debljine ili održavanja podloge.
</t>
  </si>
  <si>
    <r>
      <t xml:space="preserve">
Dobava, doprema materijala i izvedba veznog cementnog estriha lagano armiranog mikrovlaknima i armaturnom mrežom (uključeno u cijenu), dilatiranog u polja prema posebnim uvjetima. Gornja strana fino zaglađena u izvedbi kao podloga za završne slojeve poda. Prema potrebi za ugradnju pri niskim temperaturama koristiti i dodatak protiv smrzavanja, ubrzivač vezivanja. U podovima gdje se predviđa izvedba podnog grijanja u dogovoru s izvođačem istog potrebno u estrihu predvidjeti dodatak koji olakšava ugradnju, ubrzava vrijeme stvrdnjavanja, povećava tlačnu i savojnu čvrstoću, te poboljšava toplinsku provodljivost. Dodatak je specificiran u strojarskom dijelu troškovnika. Obračun po m</t>
    </r>
    <r>
      <rPr>
        <sz val="10"/>
        <rFont val="Calibri"/>
        <family val="2"/>
      </rPr>
      <t>²</t>
    </r>
    <r>
      <rPr>
        <sz val="10"/>
        <rFont val="Arial Narrow"/>
        <family val="2"/>
      </rPr>
      <t xml:space="preserve"> estriha s armaturom i svim potrebnim korištenim dodatcima.
</t>
    </r>
  </si>
  <si>
    <t xml:space="preserve">
debljine 5 - 7cm, u padu 1% prema slivniku, predviđen za postavu na ravni prohodni krov tehničke etaže
</t>
  </si>
  <si>
    <t xml:space="preserve">
debljine 7-10cm, u padu 1% prema slivniku, predviđen za postavu na ravni prohodni krov suterena (trijem)
</t>
  </si>
  <si>
    <r>
      <t xml:space="preserve">
Dobava, doprema materijala i izvedba betonskog praga unutar slojeva poda, a na prijelazima pojedinih obrade poda, kao nosaš ispod pojedinih stijena i obloga, kao postolja za postavljanje plinskih podnih kotlova, rub stepenica i sl. dimenzije cca 14x30cm ( lagano armiranog mikrovlaknima i armaturnom mrežom (uključeno u cijenu), dilatiranog u polja prema posebnim uvjetima. Gornja strana fino zaglađena u izvedbi kao podloga za završne slojeve poda. Prema potrebi za ugradnju pri niskim temperaturama koristiti i dodatak protiv smrzavanja, ubrzivač vezivanja. Obračun po m</t>
    </r>
    <r>
      <rPr>
        <sz val="10"/>
        <rFont val="Calibri"/>
        <family val="2"/>
      </rPr>
      <t>²</t>
    </r>
    <r>
      <rPr>
        <sz val="10"/>
        <rFont val="Arial Narrow"/>
        <family val="2"/>
      </rPr>
      <t xml:space="preserve"> betona s oplatom, armaturom i svim potrebnim korištenim dodatcima.
</t>
    </r>
  </si>
  <si>
    <t xml:space="preserve">
betonski prag za zaštitu HI dim. 15x30cm kao oslonac za postavu vanjske obloge zida (NF opeka i AB prefab. fasadne ploče)
</t>
  </si>
  <si>
    <t xml:space="preserve">
Isporuka i stručno izvođenje protupožarnog brtvljenja oko proboja
instalacijskih cijevi na granicama požarnih sektora (zidovi ili stropovi).
Fuge (reške) oko instalacijskih cijevi u zidu (stropu) ispunjavaju se
tijesno brtvenim materijalom. Širina fuge oko inst.cijevi: max. 50 mm.
Po završetku ispunjavanja fuge adekvatnim kitom, reška se
zapečaćuje sa silikonom atestiranog proizvođača. Toplinsku izolaciju
oko prodora potrebno je premazati u 2 sloja s adekvatnim premazom
u radijusu cca 20cm od prodora u zidu / stropnoj ploči. Cijena po komadu brtvljenja prodora s obuhvaćenim svim potrebnim radom i materijalom 
</t>
  </si>
  <si>
    <t xml:space="preserve">
Svaka stavka uključuje  dobavu i postava odbojnika u podu za svako vratno krilo, promjera 50mm, visine 37mm, od plemenitog mat čelika, s "puferom" od crne gume.
</t>
  </si>
  <si>
    <t xml:space="preserve">
U cijenu svake ispod navedene stavke uključiti izradu, dobavu i  ugradnju vrata, okova, brave, ručke i kvake, dobavu dovratnika, slijepih dovratnika, pokrivne daske, ugradnju i završnu obradu, te uključiti sav potreban rad i materijal prema opisu iznad u troškovniku, kao i sve dodatne radove i materijale potrebne da se izradi kompletna stavka kao oblikovna i funkcionalna cjelina, postav i pripasavanje, sav pomoćni materijal sa svom pripadajućom opremom te pribavljanje svih potrebnih atesta. Navedena mjera je dimenzija građevinskog otvora - obavezna izmjera na gradilištu.
</t>
  </si>
  <si>
    <t xml:space="preserve">
(suteren gospodarski prostori) ugradnja u AB zidu debljine 20cm, okov: kvaka/kugla hodnik, hidraulični samozatvarač s kliznom tračnicom adekvatan težini vrata
</t>
  </si>
  <si>
    <t xml:space="preserve">
(suteren gospodarski prostori - sanitarije) ugradnja u GK zid debljine 12,5cm, okov: kvaka/kvaka, sa wc bravom
</t>
  </si>
  <si>
    <t xml:space="preserve">
(suteren - arhiva/spremište) ugradnja u AB zidu debljine 20cm, okov: kvaka/kugla hodnik, hidraulični samozatvarač s kliznom tračnicom adekvatan težini vrata
</t>
  </si>
  <si>
    <t xml:space="preserve">
(suteren kabineti nastavnika) ugradnja u AB zidu debljine 20cm, okov: kvaka/kugla hodnik, hidraulični samozatvarač s kliznom tračnicom adekvatan težini vrata
</t>
  </si>
  <si>
    <t xml:space="preserve">
(suteren svlačionica - sanitarije, invalid) ugradnja u AB zid debljine 20cm, okov: kvaka/kvaka, sa wc bravom
</t>
  </si>
  <si>
    <t xml:space="preserve">
(suteren svlačionica - sanitarije) ugradnja u AB zid debljine 20cm, 1L, 2D,   okov: kvaka/kvaka, sa wc bravom
</t>
  </si>
  <si>
    <t xml:space="preserve">
(suteren svlačionica - sanitarije) ugradnja u GK zid debljine 12,5cm, 6 L,          okov: kvaka/kvaka, sa wc bravom
</t>
  </si>
  <si>
    <t xml:space="preserve">
Kod izrade hidroizolacije treba se u potpunosti pridržavati uputstva proizvođača materijala, kako u pogledu pripreme podloge, svih faza rada, zaštite izvedene izolacije, te uvjeta rada (atmosferskih prilika, temperatura i sl.). 
Kod pripreme podloge potrebno je površinu zida ili poda dobro očistiti od svih nečistoća, prašine, krhotina i masnoća, a eventualne veće neravnine kod betonskih površina zapuniti mortom za izravnanje, a u svemu prema uputama proizvođača što može uključivati i mehaničku pripremu površine (pjeskarenje ili sačmarenje radi uklanjanja cementnog mlijeka i postizanje otvorene teksture površine).
</t>
  </si>
  <si>
    <t xml:space="preserve">
U cijenu treba uračunati i sve probe/testiranja vodonepropusnosti hidroizolacije na licu mjesta koja se rade po nalogu nadzornog inženjera. Takvo ispitivanje ne amnestira Izvođača od odgovornosti za nedostatke u garantnom periodu.
</t>
  </si>
  <si>
    <t xml:space="preserve">
Hidroizolacija se ne smije oštetiti tijekom transporta i ugradnje. Prije zatvaranja, nadzorni inženjer treba pregledati hidroizolaciju te ukoliko se ustanove oštećenja ona se moraju sanirati na zadovoljavajući način na trošak Izvođača. 
</t>
  </si>
  <si>
    <t xml:space="preserve">
Materijali za izolaciju moraju biti deponirani do ugradnje te zaštićeni nakon ugradnje u svemu prema uputama proizvođača materijala. Ukoliko se ugradi neadekvatni materijal isti se mora ukloniti i zamijeniti novim na račun Izvođača radova.
</t>
  </si>
  <si>
    <r>
      <rPr>
        <b/>
        <sz val="10"/>
        <rFont val="Arial Narrow"/>
        <family val="2"/>
      </rPr>
      <t xml:space="preserve">
Poz. U16, U18, U20, U39, U47 </t>
    </r>
    <r>
      <rPr>
        <sz val="10"/>
        <rFont val="Arial Narrow"/>
        <family val="2"/>
      </rPr>
      <t>- RAL 7044</t>
    </r>
    <r>
      <rPr>
        <b/>
        <sz val="10"/>
        <rFont val="Arial Narrow"/>
        <family val="2"/>
      </rPr>
      <t>, U29, U37, U45,  U53</t>
    </r>
    <r>
      <rPr>
        <sz val="10"/>
        <rFont val="Arial Narrow"/>
        <family val="2"/>
      </rPr>
      <t xml:space="preserve"> - RAL 1028 </t>
    </r>
    <r>
      <rPr>
        <sz val="10"/>
        <rFont val="Arial Narrow"/>
        <family val="2"/>
        <charset val="238"/>
      </rPr>
      <t xml:space="preserve"> dim. 80 x 220 cm
</t>
    </r>
  </si>
  <si>
    <t xml:space="preserve">
Kod izrade bilo kojeg sustava hidroizolacija potrebno je koristiti  sistemske komponente i sistemska rješenja prema uputama proizvođača.
</t>
  </si>
  <si>
    <t xml:space="preserve">
(suteren svlačionice-praonice) ugradnja u AB zid debljine 20cm, 8L, 11D,   okov: kvaka/kvaka
</t>
  </si>
  <si>
    <t xml:space="preserve">
Hirdroizolacije koje se postavljaju na prostore gdje dolaze u kontakt sa pitkom vodom moraju posjedovati odobrenje nadležne institucije za takvu primjenu.
</t>
  </si>
  <si>
    <t xml:space="preserve">
Odabrani sustav hidroizolacije mora u svemu ispunjavati projektne i tehničke zahtjeve (prionjivost, vlačna i savojna čvrstoća, protukliznost, UV stabilnost, i sl.) 
</t>
  </si>
  <si>
    <t xml:space="preserve">
Kod polaganja hidroizolacije PVC folijom  i TPO folijom  potrebno je osigurati izvedbu svih slojeva prema uputstvu proizvođača.
</t>
  </si>
  <si>
    <t xml:space="preserve">
Eventualne fuge u podlozi moraju biti zapunjene kitom, odnosno mortom za reprofiliranje i u istoj ravnini s podlogom.
</t>
  </si>
  <si>
    <t xml:space="preserve">
(suteren - spremišta dvorana) ugradnja u AB zidu debljine 20cm, okov: kvaka/kvaka
</t>
  </si>
  <si>
    <t xml:space="preserve">
Hidroizolaciju je u svemu potrebno izvesti prema uputama proizvođača.
</t>
  </si>
  <si>
    <t xml:space="preserve">
Sve spojeve izvesti sa originalnim komadima za prodore i uglove, te rubnim limovima istom metodom kao spajanje traka. Rubni lim je izrađen od obostrano pocinčanog čeličnog lima debljine 0,6 mm, koji je s jedne strane kaširan mekom hidroizolacijskom folijom debljine 0,8 mm.
</t>
  </si>
  <si>
    <t xml:space="preserve">
(prizemlje dvorana - sanitarije) ugradnja u AB zid debljine 20cm, 1L,                 okov: kvaka/kvaka
</t>
  </si>
  <si>
    <t xml:space="preserve">
(prizemlje dvorana - sanitarije) ugradnja u GK zid debljine 12,5cm, 1 L, 1 D, okov: kvaka/kvaka
</t>
  </si>
  <si>
    <t xml:space="preserve">
Izrada, dobava i ugradnja stavki vanjske i unutarnje bravarije u sistemima aluminijskih profila sa ili bez prekida toplinskog mosta. Svi primijenjeni sistemi za vanjsku ugradnju moraju zadovoljiti važeće norme, standarde i kvalitetu navedenu u opisima izvedbenih projekata.
</t>
  </si>
  <si>
    <t xml:space="preserve">
Dobavu, transport, skladištenje te montažu svih elemenata fasade do konačne ugradnje;
</t>
  </si>
  <si>
    <t xml:space="preserve">
Sve predradnje prije montaže (izmjera, iscrtavanje potrebnih osi, visinske kote, te određivanje geometrije fasade);
</t>
  </si>
  <si>
    <t xml:space="preserve">
Potrebne podkonstrukcije (svi sidreni i pričvrsni elementi)
</t>
  </si>
  <si>
    <t xml:space="preserve">
Ostakljenje te isporuku rezervnih stakala
</t>
  </si>
  <si>
    <t xml:space="preserve">
Potrebne okove, brtve, opšave;
</t>
  </si>
  <si>
    <t xml:space="preserve">
Eventualne izmjene materijala ili način izvedbe hidroizolacije tokom gradnje moraju se napraviti isključivo pismenim dogovorom s projektantom i nadzornim inženjerom.
</t>
  </si>
  <si>
    <t xml:space="preserve">
Toplinsku izolaciju s vodonepropusnim i paronepropusnim folijama
</t>
  </si>
  <si>
    <t xml:space="preserve">
Ukoliko se naknadno ustanovi nesolidna izvedba, tj. pojave se prodori vode, Izvođač mora izvesti sanaciju hidroizolacije na svoj trošak. 
Ako Izvođač tijekom sanacije hidroizolacije na bilo koji način ošteti ili mora oštetiti ostale dijelove građevine, Izvođač snosi sve troškove i te sanacije.
</t>
  </si>
  <si>
    <t xml:space="preserve">
Izradu radioničke dokumentacije (detalje sa statičkim provjerama i označenim karakteristikama i debljinama materijala)
</t>
  </si>
  <si>
    <t xml:space="preserve">
Za ravni tzv. obrnuti krov treba izvesti beton za pad na stropnoj konstrukciji s površinom koja mora biti ravna, suha, bez oštrih ispupčenja, brazgotina i gnijezda. 
</t>
  </si>
  <si>
    <t xml:space="preserve">
Na krovu koji ostaje izložen vertikalna izolacija krovnih vijenaca, nadozida i sl. kao i sve horizontalne površine sa hidroizolacijskim završnim slojem izvode se hidroizolacijom otpornom na UV zrake i atmosferilije. 
</t>
  </si>
  <si>
    <t xml:space="preserve">
Ako se hidroizolacijska membrana izvodi kao završni sloj na krovu, ista se pričvršćuje za podlogu djelomičnim ili punoplošnim lijepljenjem i mehaničkim pričvršćenjem i fiksiranjem sukladno uputama proizvođača membrane kako bi izdržala opterećenje vjetrom.
</t>
  </si>
  <si>
    <t xml:space="preserve">
Izradu uzorka u naravnoj veličini, te montiranju na objekt u visini jedne etaže i u širini dva rastera. Izrada uzorka ne naplaćuje se posebno već je ona sadržana u cijeni ponude.
</t>
  </si>
  <si>
    <t xml:space="preserve">
Materijali za izolaciju moraju biti deponirani do ugradnje, propisno odležani te zaštićeni nakon ugradnje u svemu prema uputama proizvođača materijala. Ukoliko se ugradi neadekvatni materijal isti se mora ukloniti i zamijeniti novim na račun Izvođača radova.
</t>
  </si>
  <si>
    <t xml:space="preserve">
Izvođač mora primjenjivati materijale predviđene projektom i elaboratom uštede energije i toplinske zaštite te dostaviti ateste proizvođača, kako za izolacioni materijal, tako i za sidra kojima se učvršćuje na konstrukciju. Izvođač je dužan dostaviti sve ateste prije izvedbe radova.
</t>
  </si>
  <si>
    <t xml:space="preserve">
Zaštitu dijelova fasade pri transportu i ugradnji
</t>
  </si>
  <si>
    <t xml:space="preserve">
Toplinskom izolacijom moraju se ostvariti projektirana energetska svojstva objekta. Svi materijali moraju zadovoljiti projektne zahtjeve u vidu koeficijenta toplinske provodljivosti (W/mK).
</t>
  </si>
  <si>
    <t xml:space="preserve">
Sve troškove popravaka ili štete koji su nastali kao posljedica nepažnje u tijeku izvedbe
</t>
  </si>
  <si>
    <t xml:space="preserve">
Izolacijski materijali trebaju zadovoljiti klasu protupožarnosti prema projektnim zahtjevima.
</t>
  </si>
  <si>
    <r>
      <t xml:space="preserve">
Dobava i postava horizontalne hidroizolacije na bazi nearmirane sintetičke PVC-P membrane, debljine 2.0mm, uzdužna vlačna čvrstoća ≥ 15 MPa,  uzdužno izduljenje ≥ 300%, otpornost na udarce ≥ 750mm, otpornost na statičko opterećenje ≥ 20kg, otpornost na kidanje ≥ 500N, jačina vara ≥ 1100N.  Membrane se slobodno polažu na podložni sloj betona, a po potrebi na vertikalnim i kosim dijelovima odgovarajuće mehanički učvršćene, a spojevi se zavaruju vrućim zrakom sa širinom vara od min. 3 cm, preklop min. 8 cm. Membrana se na horizontali štiti sa slojem zaštitnog sloja betona / odnosno vertikali XPS-om min. 5cm - 15cm. Membrana se završava na vertikali na profil specijalnog kaširanog lima (dodatno podbrtvljen sa poliuretanskim brtvilom) u sustavu proizvođača membrane. Membrana se postavlja između dva geotekstila min. 500 g/m2 na bazi polipropilena (PP) (postava horizontalno - slobodno položeno; postava vertikalno - točkasto fiksirano. Uključena obrada svih prodora i dilatacija sa odgovarajućim svim potrebnim materijalom i radom. Radove izvesti prema uputama proizvođača materijala i kako je prikazano na detaljima u izvedbenom projektu. Svi proizvodi trebaju biti kompatibilni. Dokaz kompatibilnosti dostaviti nadzornom inženjeru i projektantu. Obračun po m</t>
    </r>
    <r>
      <rPr>
        <sz val="10"/>
        <rFont val="Calibri"/>
        <family val="2"/>
      </rPr>
      <t>²</t>
    </r>
    <r>
      <rPr>
        <sz val="10"/>
        <rFont val="Arial Narrow"/>
        <family val="2"/>
        <charset val="238"/>
      </rPr>
      <t xml:space="preserve"> površine (HI + dva sloja geotekstila min. 300 g/m²)  i svih potrebnih pričvrsnik limova i dijelova.
</t>
    </r>
  </si>
  <si>
    <t xml:space="preserve">
Sve spojeve i preklope hidroizolacije izvesti sukladno uvjetima proizvođača te projektnim detaljima, što je uključeno u jediničnu cijenu stavke. Stavka uključuje sve potrebne radnje za pripremu površine prije nanošenja hidroizolacije.
</t>
  </si>
  <si>
    <r>
      <t xml:space="preserve">
Dobava i postava hidroizolacije zidova u tlu, temelja i vanjskih zidova suterena i prizemlja do visine od 50cm (XPS) (spojena s HI ispod temeljne ploče), na bazi nearmirane sintetičke PVC-P membrane, debljine 2.0mm, uzdužna vlačna čvrstoća ≥ 15 MPa, uzdužno izduljenje ≥ 300%, otpornost na udarce ≥ 750mm, otpornost na statičko opterećenje ≥ 20kg, otpornost na kidanje ≥ 500N, jačina vara ≥ 1100N.  Membrane su na vertikalnim i kosim dijelovima odgovarajuće mehanički učvršćene, a spojevi se zavaruju vrućim zrakom sa širinom vara od min. 3 cm, preklop min. 8 cm. Membrana se na horizontali štiti sa slojem zaštitnog sloja betona / odnosno vertikali XPS-om min. 5cm - 15cm. Membrana se završava na vertikali na profil specijalnog kaširanog lima (dodatno podbrtvljen sa poliuretanskim brtvilom) u sustavu proizvođača membrane. Membrana se postavlja između dva geotekstila min. 500 g/m2 na bazi polipropilena (PP) (postava horizontalno - slobodno položeno; postava vertikalno - točkasto fiksirano. Uključena obrada svih prodora i dilatacija sa odgovarajućim svim potrebnim materijalom i radom. Radove izvesti prema uputama proizvođača materijala i kako je prikazano na detaljima u izvedbenom projektu. Svi proizvodi trebaju biti kompatibilni. Dokaz kompatibilnosti dostaviti nadzornom inženjeru i projektantu. Obračun po m</t>
    </r>
    <r>
      <rPr>
        <sz val="10"/>
        <rFont val="Calibri"/>
        <family val="2"/>
      </rPr>
      <t>²</t>
    </r>
    <r>
      <rPr>
        <sz val="10"/>
        <rFont val="Arial Narrow"/>
        <family val="2"/>
        <charset val="238"/>
      </rPr>
      <t xml:space="preserve"> površine (HI + dva sloja geotekstila min. 300 g/m²)  i svih potrebnih pričvrsnik limova i dijelova.
</t>
    </r>
  </si>
  <si>
    <t xml:space="preserve">
Izvođač će prije izvođenja radova dostaviti nacrte koji jasno predočavaju osnovne detalje otvora  fasade i sustav ugradbe projektantu i nadzornom inženjeru na odobrenje. Nacrti mora minimalno sadržavati slijedeće:
</t>
  </si>
  <si>
    <t xml:space="preserve">
1 Nacrte fasada cijele građevine, sa potpunim opisom sustava uključujući materijale, način proizvodnje, završnu obradu, točke pričvršćenja i pričvrsna sredstva.
</t>
  </si>
  <si>
    <t xml:space="preserve">
2 Nacrte fasade na kojima je jasno označen opseg ponude – dijelovi fasade koji su uključeni u ponudu. To mogu biti i nacrti arhitekta, modificirani sa elementima ponude. Crteži moraju sadržavati sve “skrivene” fasade, i one koje nisu prikazane u arhitektonskim crtežima.
</t>
  </si>
  <si>
    <t xml:space="preserve">
3 Opis prijenosa opterećenja na nosivu konstrukciju građevine, opis trajnosti svakog elementa fasada i opis ostalih sustava koji će se koristiti prilikom ugradbe. 
</t>
  </si>
  <si>
    <t xml:space="preserve">
4  Idejne detalje u mjerilu 1:1 slijedećih komponenti fasade, za svaki tip fasade posebno:
 - vertikalnih i horizontalnih presjeka kroz elemente okvira
 - pričvrsnih elemenata
 - opšava
 - parapeta
</t>
  </si>
  <si>
    <t xml:space="preserve">
Dobava, doprema i ugradnja vertikalne i horizontalne hidroizolacije zidova spremnika vode I ravnog prohodnog krova tehničke etaže polimer-cementnom hidroizolacijom u 2 sloja.  Hidroizolacija mora premostiti pukotinu ≥ 0,75 mm pri temperaturama od -20°C. Početna vlačna čvrstoća prionjivosti:≥ 0,5 N/mm2. Izvedba u 2 sloja ukupne debljine min. 2 mm, s tim da se u prvi sloj utisne mrežica od alkalno otpornih staklenih vlakana veličine okna max. 4 x 4,5 mm što je uključeno u cijenu. Na mjestima dilatacijskih fuga, spojeva između vodoravnih i okomitih površina te odvoda, potrebno je ugraditi gumiranu poliestersku traku s alkalno otpornim filcem, kutne elemente i manžete. Trake se međusobno lijepe neoprenskim ljepilom.
</t>
  </si>
  <si>
    <t xml:space="preserve">
5.Radionički nacrti trebaju sadržavati tipične detalje svih elemenata okvira, spoja, pričvršćenja i ostakljenja. Prikazati pričvršćenje na nosivu konstrukciju građevine i spoj sa drugim strukama i dijelovima građevine. Prikazati lokaciju svih komponenti i njihove spojeve. Prikazati izolacije među nesrodnim materijalima.
</t>
  </si>
  <si>
    <t xml:space="preserve">
Obrada spojeva površina:
Brtvljenje se izvodi dilatacijskom trakom od pletenog poliestera u sredini ojačanog sa gumenom trakom, što je uključeno u cijenu.
Tehničke karakteristike:
Širina zone brtvljenja: max.7,0 cm
Ukupna širina: max.12,0 cm
Traka je široka max.12,0 cm. 
Dilatacijske trake se međusobno preklapaju i lijepe na podlogu hidroizolacijskim premazom. 
</t>
  </si>
  <si>
    <t xml:space="preserve">
6. Prikazati prostor za dilataciju u reškama.
</t>
  </si>
  <si>
    <t xml:space="preserve">
7. Prikazati način apsorpcije diferencijalnih vertikalnih i horizontalnih pomaka građevine izazvanih vjetrom i korisnim opterećenjem.
</t>
  </si>
  <si>
    <t xml:space="preserve">
Dobava, doprema i ugradnja hidroizolacije poda tehničke etaže polimer-cementnom hidroizolacijom u 2 sloja. Hidroizolacija mora premostiti pukotinu ≥ 0,75 mm pri temperaturama od -20°C. Početna vlačna čvrstoća prionjivosti:≥ 0,5 N/mm2. Izvedba u 2 sloja ukupne debljine min. 2 mm, s tim da se u prvi sloj utisne mrežica od alkalno otpornih staklenih vlakana veličine okna max. 4 x 4,5 mm,što je uključeno u cijenu. Na mjestima dilatacijskih fuga, spojeva između vodoravnih i okomitih površina te odvoda, potrebno je ugraditi gumiranu poliestersku traku s alkalno otpornim filcem, kutne elemente i manžete. Trake se međusobno lijepe neoprenskim ljepilom.
</t>
  </si>
  <si>
    <t xml:space="preserve">
8. Prikazati način odvodnje (drenaže) oborinske ili kondenzacijske vode iz svih prostora sa vanjske strane parne brane fasade.
</t>
  </si>
  <si>
    <t xml:space="preserve">
9. Prikazati način zamjene razbijenog stakla. Predvidjeti zamjenu bez silikoniranja na licu mjesta.
</t>
  </si>
  <si>
    <t xml:space="preserve">
10. Statički proračuni elemenata okvira, spojeva i panela. Dokazati da najveći progibi ne prelaze dopuštene vrijednosti pri najvećem opterećenju.
</t>
  </si>
  <si>
    <t xml:space="preserve">
11.Proračun sigurnosti stakla protiv loma pri projektnom pritisku vjetra, te dokaz progiba za svaki tip i veličinu stakla. Proračun strukturalnog silikona.
</t>
  </si>
  <si>
    <t xml:space="preserve">
12. Proračun toplinskih dilatacija.
</t>
  </si>
  <si>
    <t xml:space="preserve">
13. Proračun pričvrsnih elemenata fasade na nosivu konstrukciju građevine.
</t>
  </si>
  <si>
    <t xml:space="preserve">
14. Proračunski dokaz sigurnosti protiv kondenzacije za tipične detalje.
</t>
  </si>
  <si>
    <t xml:space="preserve">
15. Proračun koeficijenta prolaza topline kroz fasadu.
</t>
  </si>
  <si>
    <t xml:space="preserve">
16. Proračun radnog opsega u horizontalnim reškama. Uzeti u obzir pomake nosive konstrukcije, temperaturne dilatacije, tolerancije u proizvodnji i u ugradbi.
</t>
  </si>
  <si>
    <t xml:space="preserve">
17. Kompatibilnost silikona
Dostaviti suglasnost proizvođača silikona za predloženi sustav fasade. Silikon mora biti kompatibilan sa svim materijalima sa kojima je u dodiru i da ne dolazi do mrlja ili migracije.
</t>
  </si>
  <si>
    <t xml:space="preserve">
Uputstvo za održavanje
izvođač će dostaviti 2 primjerka uvezanog uputstva za održavanje, sa opisom materijala, uređaja i postupaka koje treba primijeniti za redovito čišćenje i održavanje fasade. Uključeni su opisi upotrijebljenih materijala – metalnih legura, površinskih obrada, stakla, brtvi i ostalih glavnih komponenti.
</t>
  </si>
  <si>
    <t xml:space="preserve">
Dobava i ugradnja tvornički kaširanog lima za učvršćenja gornjeg ruba hidroizolacije. Lim treba biti kompatibilan sa krovnom membranom. Radove izvesti prema uputama proizvođača materijala. Obračun po m' krova.
</t>
  </si>
  <si>
    <t xml:space="preserve">
U cijenu uračunata i obrada svih prodora i postavljene čelične konstrukcije strojarske opreme i dizanje HI na nadozid krova i krovne kučice. Sve spojeve i preklope hidroizolacije izvesti sukladno uvjetima proizvođača te projektnim detaljima, što je uključeno u jediničnu cijenu stavke (po potrebi i postava odzračnika). Mehaničko pričvršćenje izvesti prema uputama proizvođača. Stavka uključuje i  sloj razdjelnog geotekstila 300g/m2 na bazi polipropilena (PP) sa preklopom od 10 cm u svrhu kompenzacije opterećenja.
</t>
  </si>
  <si>
    <t xml:space="preserve">
Aluminijski limovi
Minimalna debljina opšavnih limova treba biti 2.0 mm. 
Završna obrada PPC u RAL boji. Savijeni rubovi vanjskog lima parapeta trebaju biti zarezani tako da se ostvari oštri rub savijenog kuta. Nisu dozvoljeni vidljivi rubovi limova.
</t>
  </si>
  <si>
    <t xml:space="preserve">
Dobava i postava krovne membrane - zaštita izvedene TPO/FPO. Membrana se točkasto zavaruje na izvedenu hidroizolacijsku membranu, a služi kao zaštita i označavanje prohodnih dijelova ravnog krova. Otporna na starenje  i atmosferilije i UV zračenje. Obračun po m²
</t>
  </si>
  <si>
    <t xml:space="preserve">
Spojna sredstva
Svi vijci, zakovice i ostali spojni elementi ne smiju biti vidljivi. Sva spojna sredstva u kontaktu sa aluminijem trebaju biti od nehrđajućeg čelika.
Pričvrsne papuče mogu biti čelične ili aluminijske . Sav čelični materijal treba biti vruće cinčan 85 m. Pričvršćenje na ab konstrukciju čeličnim sidrenim vijcima  adekvatnim za svrhu i opterećenje.  Radi sprječavanja galvanske korozije, kontakte čelika i aluminija izolirati folijom (osim unutarnjih ojačanja profila). Eventualna unutarnja ojačanja aluminijskih profila mogu biti od čelika, vruće cinčanog i bojanog. 
</t>
  </si>
  <si>
    <t xml:space="preserve">
Staklo                                                                                                                
Staklo mora biti rađeno u sistemu osiguranja kvalitete. Za područje izolacijskog stakla potrebno je imati  vanjsku kontrolu nezavisne institucije te sistem unutarnje kontrole. Za područje sigurnosnog-kaljenog i djelomično kaljenog stakla ESG potrebno je imati sistem unutarnje kontrole.    
              </t>
  </si>
  <si>
    <t xml:space="preserve">
Izvođač mora dostaviti, prije ugradbe, statički i toplinski proračun stakla nadzornom inženjeru i projektantu. Proračun sigurnosti stakla protiv loma pri projektnom pritisku vjetra, dokaz progiba za svaki tip i veličinu stakla. Savijanje stakla max. 1/60 statičke širine i max. 15 mm. 
Izračun potrebno izraditi za glavno i rubno polje. Dodatno horizontalno linijsko opterećenje 1,0 kN/m´ računati na visini parapeta, koje djeluje prema vani.
</t>
  </si>
  <si>
    <t xml:space="preserve">
Proračun silikona i kompatibilnost odnosno pravilni odabir potvrditi  certifikatom proizvođača silikona. Za svako staklo pripremiti toplinski proračun certificiranim software-om ili dokazati proračunom nezavisne institucije, prolaz topline max. U = 1,1 W/m2K, dT= 10K. Stavke vanjske bravarije izvesti u sistemima aluminijskih profila s prekidom toplinskog mosta i povišenim izolacijskim svojstvima, unutarnje bez prekida toplinskog mosta. Svi primijenjeni sistemi za vanjsku ugradnju moraju zadovoljiti opće zahtjeve važećih tehničkih propisa i da je maksimalni pojedinačni koeficijent prolaza topline Uw ≤ 1.4 W/m2K.
</t>
  </si>
  <si>
    <t xml:space="preserve">
Izolacijsko staklo mora biti izrađeno i dokazano tako da ispunjava trenutno važeće norme i zahtjeve. Stakla moraju biti oplašćena nanosima, distancni profil između stakala mora biti izrađen tehnologijom savijanja, tako da zadovoljava zahtjeve zatvorenog sistema, primarno brtvljenje izradi se butyl-om, minimalna potrošnja je 5,0 ili 7,0 g/m´, bez prekida, sekundarno brtvljenje izradi se polysulfidom ili dvo-komponentnim silikonom, prekrivanje distancnog profila minimalno 2 mm ili 4 mm za silikon - t.z. "meki nanosi" moraju biti u rubnim poljima odstranjeni u širini 9mm +2mm/-1mm. Na dijelovima aluminijske strukturalne fasade imamo emajlirano staklo (uzorak u shemi),  boju - uzorak mora potvrditi glavni projektant.
</t>
  </si>
  <si>
    <t xml:space="preserve">
Karakteristike stakla
Vrsta debljina i određene karakteristike stakla, kao što su toplinska zaštita,obrada i boja stakla određuje projektant. (vidljivo iz pojedinih opisa fasada)
</t>
  </si>
  <si>
    <t xml:space="preserve">
Brtve
Strukturalni silikon i brtveni silikon uz potvrdu proizvođača o kompatibilnosti i pravilnoj uporabi silikona na fasadi. 
Vanjske brtve EPDM, neopren ili silikonske brtve. 
Brtve u kontaktu sa silikonom neoprenske ili silikonske. 
Vanjske brtve prozora moraju biti vulkanizirane na kutovima.
</t>
  </si>
  <si>
    <t xml:space="preserve">
 Oslonački blokovi stakla
 Oslonci: silikonska guma tvrdoće 85±5 
 Bočni graničnici: silikonska guma tvrdoće 65±5 
 Duljina svakog oslonačkog bloka 30 mm za svaki m2 površine stakla
</t>
  </si>
  <si>
    <t xml:space="preserve">
Ostali materijali
Svi materijali moraju biti kompatibilni sa ostalim materijalima u fasadi. Svi materijali moraju biti negorivi. Zabranjena je uporaba štetnih i kancerogenih materijala (azbest i slično). Zabranjena je uporaba neekoloških materijala (dobivenih uz oprabu CFC-a i slično). Svaki materijal treba odobriti glavni projektant i nadzorni inženjer.
</t>
  </si>
  <si>
    <t xml:space="preserve">
NAPOMENA - VRIJEDI ZA SVE BRAVARSKE STAVKE:
Prije izvedbe sve mjere kontrolirati u naravi na licu mjesta. Svi detalji potrebni za radionički nacrt dogovaraju se s glavnim projektantom i stručnim nadzorom. Radionički nacrt je obaveza i trošak izvođača, a ugradnja slijedi nakon što glavni projektant i nadzorni inženjer odobri radioničke nacrte i uzorke materijala.
</t>
  </si>
  <si>
    <t xml:space="preserve">
Sistem se koristi za izradu vrata većih dimenzija, masa krila I frekvencije korištenja u odnosu na standardne serije (HD = Heavy Duty). To je sistem profila s prekinutim toplinskim mostom; osnovne ugradbene dubine do 65 mm, minimalne vidljive širine dovratnika 69 mm. Na mjestu ugradnje dijelova okova stijenka je pojačana (podebljana). Prekid toplinskog mosta postiže se pomoću politermidnih (PT) izolatora koji omogućuju površinsku obradu prije ugradnje u profil, ili poliamidnih (PA) koji omogućuju površinsku obradu nakon ugradnje u profil.
</t>
  </si>
  <si>
    <t xml:space="preserve">
Koeficijent prolaza topline profila Uf (samo profil, bez stakla) se računa, a prosječna vrijednost uzevši u obzir sve kombinacije krila i dovratnika kreće se u granicama oko Uf= 2.4 W/m2K. Brtvljenje između krila i štoka vrata je izvedeno pomoću dviju EPDM brtvi- vanjske brtve i unutarnje brtve krila i u donjem dijelu sa četkicom. Predviđa se postava tipskog al praga u ravnini s kotom gotovog poda unutar objekta. Staklo je u krilo/štok učvršćeno pomoću unutarnje letvice s držačem, te zabrtvljeno EPDM brtvama s nastavcima, s obje strane. Sistem je kompatibilan i omogućuje ugradnju u fasadne sisteme. Okov je sistemski, vidljivi i skriveni; s ugradnjom sistemskog antipanik i evakuacijskog okova prema normama.
</t>
  </si>
  <si>
    <t xml:space="preserve">
Predviđeni raster i dimenzija fiksnih i otvarajućih  polja vidljive su iz nacrta u prilogu.
</t>
  </si>
  <si>
    <t xml:space="preserve">
karakteristike sistema:                                                                                                            
- masa krila: min.150 kg (200 kg HD verzija) 
- moguća debljina stakla/ispune: od 4-55 mm
- debljina stjenke profila:   min. 2,2 mm.
- atestirana max. visina svijetlog otvora:  min. 2500 mm
- topl. izolativnost: min. Uf= 2.4 W/m2 K 
- otvaranje sa skrivenim okovom 100º-180º, 3D podešavanje panta +/- 3 mm
</t>
  </si>
  <si>
    <t xml:space="preserve">
'Vrata moraju biti izvedena kompletno s ugradbenim provodnikom kabela i ugrađenom instalacijskom cijevi za provod kabela od uvodnika kabela do elektromehaničke brave ili elektroprihvatnika.
</t>
  </si>
  <si>
    <t xml:space="preserve">
Izrađuju se iz sistem profila s prekinutim toplinskim mostom, osnovne ugradbene dubine do 65 mm, minimalne vidljive širine dovratnika 51 mm. 
Prekid toplinskog mosta postiže se pomoću politermidnih (PT) izolatora koji omogućuju površinsku obradu prije ugradnje u profil, ili poliamidnih (PA) koje omogućuju površinsku obradu tek nakon ugradnje u profil. 
Lijevi i desni izolator u krilu su različite duljine, čime je unutar profila formirana dodatna komora sa zrakom, što znači dodatni stupanj izolativnosti.
</t>
  </si>
  <si>
    <t xml:space="preserve">
Brtvljenje između krila i štoka prozora je izvedeno pomoću dviju EPDM brtvi- trokomorne srednje brtve i unutarnje brtve krila. Staklo je u krilo/štok učvršćeno pomoću unutarnje letvice s držačem, te zabrtvljeno EPDM brtvama s obje strane. Dosjedni dio izolatora krila na koji naliježe srednja brtva je, kao i drugi izolator krila, šupalj. U vertikalnom presjeku težina stakla se prenosi na profil preko PVC držača koji ujedno ima funkciju izolatora. Sistemska rješenja (vertikale) omogućuju pravokutne te kutne spojeve 80º-170º  u horizontalnom presjeku.
</t>
  </si>
  <si>
    <r>
      <t xml:space="preserve">
Povećanje toplinske izolativnosti profila (Uf) postignuto je korištenjem trokomorne srednje brtve i višekomornih izolatora profila krila.
</t>
    </r>
    <r>
      <rPr>
        <b/>
        <sz val="10"/>
        <rFont val="Arial Narrow"/>
        <family val="2"/>
      </rPr>
      <t>Sistem je kompatibilan i omogućuje ugradnju u fasadne sisteme strukturalne fasade</t>
    </r>
    <r>
      <rPr>
        <b/>
        <sz val="10"/>
        <color rgb="FFFF0000"/>
        <rFont val="Arial Narrow"/>
        <family val="2"/>
      </rPr>
      <t>.</t>
    </r>
    <r>
      <rPr>
        <sz val="10"/>
        <color rgb="FFFF0000"/>
        <rFont val="Arial Narrow"/>
        <family val="2"/>
      </rPr>
      <t xml:space="preserve"> </t>
    </r>
    <r>
      <rPr>
        <sz val="10"/>
        <rFont val="Arial Narrow"/>
        <family val="2"/>
      </rPr>
      <t xml:space="preserve">Također je moguća i atestirana ugradnja u sisteme za odimljavanje i odvod topline (RWA sistemi). Način i smjer otvaranja RWA prozora je prilagođen shemi, a predviđen je elektromotorni pogon (linearni i/ili lančani), povezan sa sustavom vatrodojave. Okov je sistemski, skriveni, s 50% brža ugradnja u odnosu na standardni tip okova. Također moguća ugradnja elektromotornog okova. Tip površinske obrade su eloksiranje i plastifikacija.
</t>
    </r>
  </si>
  <si>
    <r>
      <rPr>
        <sz val="10"/>
        <rFont val="Arial Narrow"/>
        <family val="2"/>
      </rPr>
      <t xml:space="preserve">
Dobava i postava hidroizolacije iz višeslojne, sintetičke krovne vodonepropusne membrane na bazi termoplastičnog poliolefina TPO/FPO, s dodatkom staklenog filca za dimenzionalnu stabilnost, UV stabilna i otporna na leteći plamen i žareću toplinu. Karakteristike:
</t>
    </r>
    <r>
      <rPr>
        <sz val="10"/>
        <color rgb="FFFF0000"/>
        <rFont val="Arial Narrow"/>
        <family val="2"/>
        <charset val="238"/>
      </rPr>
      <t xml:space="preserve"> </t>
    </r>
    <r>
      <rPr>
        <sz val="10"/>
        <rFont val="Arial Narrow"/>
        <family val="2"/>
      </rPr>
      <t>- efektivna debljina: min.1.8 mm (-5%/+10%)
 - masa po jedinici površine: min. 1.8 kg/m² (-5%/+10%)
- posmična otpornost spojeva: ≥500 N/50 mm - otpornost na prolaz vodene pare: min. μ=150.000
- vlačna čvrstoća uzdužna/poprečna: min. 9 N/mm² / 7 N/mm²
- izduženje pri slomu: min. 550%
- otpornost na udarce, tvrda podloga: min. 1000mm
- otpornost na statičke opterećenja: min. 20kg
- pregibljivost pri sniskim temperaturama: ≥ -45°C
Membrana se na horizontalnim dijelovima slobodno polaže, a na vertikalnim točkasto fiksira,  te perimetralno završava na specijalnu traku u sustavu proizvođača membrane. Spojevi se obrađuju vrućim zrakom sa širinom vara od min. 3 cm, preklop min. 8 cm, u skladu s propisanom tehnologijom od strane proizvođača membrane. Vanjski i unutarnji kutovi se trebaju dodatno ojačati sa gotovim elementima. Svi proizvodi trebaju biti međusobno kompatibilni. Dokaz kompatibilnosti od strane proizvođača se treba dostaviti nadzornom inženjeru. Obračun po m².</t>
    </r>
    <r>
      <rPr>
        <sz val="10"/>
        <color rgb="FFFF0000"/>
        <rFont val="Arial Narrow"/>
        <family val="2"/>
        <charset val="238"/>
      </rPr>
      <t xml:space="preserve">
</t>
    </r>
  </si>
  <si>
    <t xml:space="preserve">
karakteristike sistema:
- masa krila:  OZ 160 kg, otkl.-klizno 130-200 kg
- debljine stakla:    od 4-55 mm
- debljina stjenke profila:    min. 2,2 mm.
- topl. izolativnost:   min. Uf=1.9-2.4 W/m2 K 
- materijal za brtvljenje (EPDM)                                                                                            
-zrakopropusnost :  min. klasa 4
-vodonepropusnost :  min. klasa E 900
-zaštita od buke: od 37-47 dB (ovisno o staklu)
-protuprovalnost:do RC3
-otpornost na udar vjetra:  klasa C5/B5
</t>
  </si>
  <si>
    <t xml:space="preserve">
Dobava, doprema i ugradnja horizontalne toplinske izolacije ispod plivajućeg poda sa podnim grijanjem na etaži suterena (dvorane, svlačionice, praonice, čisti i nečisti hodnik suterena, i hodnih i predprostor ispred knjižnice na prizemlju). U jediničnu cijenu stavke uključeno i bočno odijeljivanje estriha od zidova vertikalnom trakom od EPS-T debljine 1 cm, te podizanje PE folije vertikalno uz rubove. Sve spojeve i preklope izolacije  izvesti sukladno uvjetima proizvođača te projektnim detaljima, što je uključeno u jediničnu cijenu stavke. Ploče s utorima za postavu podnog grijanje specificirane su u troškovniku strojarskih instalacija. Obračun po m² svakog sloja (tlocrtna površina).
</t>
  </si>
  <si>
    <t xml:space="preserve">
Dobava, doprema i ugradnja horizontalne toplinske izolacije ispod plivajućeg poda na etaži suterena (ulaz, hodnik, servisne prostorije suterena - bez podnog grijanja). U jediničnu cijenu stavke uključeno i bočno odijeljivanje estriha od zidova vertikalnom trakom od EPS-T debljine 1 cm, te podizanje PE folije vertikalno uz rubove. Sve spojeve i preklope izolacije  izvesti sukladno uvjetima proizvođača te projektnim detaljima, što je uključeno u jediničnu cijenu stavke. Obračun po m² svakog sloja (tlocrtna površina).
</t>
  </si>
  <si>
    <t xml:space="preserve">
Dobava, doprema i ugradnja horizontalne toplinske izolacije ispod plivajućeg poda na etaži prizemlja (knjižnica, uprava - bez podnog grijanja). U jediničnu cijenu stavke uključeno i bočno odijeljivanje estriha od zidova vertikalnom trakom od EPS-T debljine 1 cm, te podizanje PE folije vertikalno uz rubove. Sve spojeve i preklope izolacije  izvesti sukladno uvjetima proizvođača te projektnim detaljima, što je uključeno u jediničnu cijenu stavke. Obračun po m² svakog sloja (tlocrtna površina).
</t>
  </si>
  <si>
    <r>
      <t xml:space="preserve">
Samonoseća, u cjelini ostakljena, toplo izolirana konstrukcija od aluminijskih profila. Širina vertikalnih i horizontalnih profila sa unutarnje strane iznosi max. 50mm dok se s vanjske strane na vertikalama i horizontalama nalazi pokrovna kapa širine 50mm, visine 12mm (horizont.) i 15mm (vert.), </t>
    </r>
    <r>
      <rPr>
        <sz val="10"/>
        <rFont val="Arial Narrow"/>
        <family val="2"/>
      </rPr>
      <t xml:space="preserve">± 5%. </t>
    </r>
    <r>
      <rPr>
        <sz val="10"/>
        <rFont val="Arial Narrow"/>
        <family val="2"/>
        <charset val="238"/>
      </rPr>
      <t xml:space="preserve">kombinacija, dok se dubina profila određuje prema statičkom izračunu.
Horizontalni i vertikalni profili su »višekomorni« i mogu vršiti odvodnjavanje konstrukcije u tri ravnine što se postiže preklapanjem profila.
</t>
    </r>
  </si>
  <si>
    <t xml:space="preserve">
Dobava, doprema i ugradnja vertikalne toplinske izolacije dilatacijskog zida. Izvodi se izolacija pločama EPS-T (12 kg/m3), d=5 cm. Dilatacijski međuprostor je potrebno potpuno i po cijeloj površini ispuniti pločama za prigušenje udarnog zvuka- spojnicu izvesti vrlo pažljivo. Ploče su punoplošno lijepljene na podlogu sa građevinskim ljepilom za lijepljenje ploča TI i dodatno mehanički učvršćene na podlogu s pričvrsnicama (6 kom/m2). Sve spojeve i preklope izolacije  izvesti sukladno uvjetima proizvođača te projektnim detaljima, što je uključeno u jediničnu cijenu stavke. Obračun po m².
</t>
  </si>
  <si>
    <t xml:space="preserve">
Dobava, doprema i ugradnja horizontalne toplinske izolacije ispod plivajućeg poda na etaži prizemlja (dijelovi bez podnog grijanja). U jediničnu cijenu stavke uključeno i bočno odijeljivanje estriha od zidova vertikalnom trakom od EPS-T debljine 1 cm, te podizanje PE folije vertikalno uz rubove. Sve spojeve i preklope izolacije  izvesti sukladno uvjetima proizvođača te projektnim detaljima, što je uključeno u jediničnu cijenu stavke. Obračun po m² svakog sloja (tlocrtna površina).
</t>
  </si>
  <si>
    <t xml:space="preserve">
Na kontaktu horizontalnih i vertikalnih nosača umetnuti dilatacione spužvaste gume, ne uže od 3mm, koje će osigurati nesmetane dilatacije hor. profila uslijed temperaturnih promjena, a ne prelaze njihovu vizualnu granicu. Može se koristiti i PVC manžeta koja djelomično izlazi van vizualne granice horizontalnog profila. Spojnica je na ovom mjestu takva da spriječi eventualnu torziju hor. profila uslijed težine stakla. Pričvršćivanje za vert. profil izvršiti nehrđajućim vijcima sa prednje strane (Vijci koji služe za konekciju elemenata – interno, su od nehrđajućeg čelika klase A2). Svi vijci za eksternu aplikaciju moraju biti od nehrđajućeg čelika klase A4. Inače, spojnice postoje za različite tipove montaže kao i različita opterećenja koja moraju prenijeti na osnovnu noseću konstrukciju.
</t>
  </si>
  <si>
    <t xml:space="preserve">
Na nastavcima vert. nosećih profila postaviti PVC kanale koji osiguravaju vodonepropusnost u unutrašnjost profila. Na mjestu spoja zabrtvljeno brtvenim masama sukladno naputku proizvođača aluminijskih profila. Ovaj element ujedno dozvoljava nesmetanu dilataciju aksijalno slobodnog profila u spoju. Odvod vode iz primarnih kanala vršiti PVC elementima u zonu između stakala kroz vulkanizirani element na čijem se dnu nalazi otvor za odvod vode. Ovaj dio instalirati na svakih 8m ili 8 rastera maximalno.
</t>
  </si>
  <si>
    <t xml:space="preserve">
Dobava, doprema i ugradnja vertikalne toplinske izolacije nadozida i krovnih kučica (istaka) ravnog krova 1. kata i zidova kotlovnice i stubišta tehničke etaže. Izvodi se izolacija ekstrudiranim polistirenom - XPS ploče s preklopom (33 kg/m3), d=5 cm. Ploče izolacije lijepljene građevinskim ljepilom i dodatno  učvršćene s odgovarajućim pričvrsnicama sa širokom glavom, učvršćenje izvesti prema preporukama i shemama proizvođača. Sve spojeve i preklope izolacije  izvesti sukladno uvjetima proizvođača te projektnim detaljima, što je uključeno u jediničnu cijenu stavke. Stavka uključuje i postavu aluminizirane ojačane polietilenske parne brane koja se postavlja na ab zid. Obračun po m² svakog sloja (tlocrtna površina).
</t>
  </si>
  <si>
    <t xml:space="preserve">
Dobava, doprema i ugradnja horizontalne toplinske izolacije ravnog prohodnog krova suterena - trijem i ravnog prohodnog krova tehničke etaže. Izvodi se izolacija ekstrudiranim polistirenom - XPS ploče s preklopom (33 kg/m3), d=8-12cm. Ploče izolacije lijepljene građevinskim ljepilom i dodatno  učvršćene s odgovarajućim pričvrsnicama sa širokom glavom, učvršćenje izvesti prema preporukama i shemama proizvođača. Sve spojeve i preklope izolacije  izvesti sukladno uvjetima proizvođača te projektnim detaljima, što je uključeno u jediničnu cijenu stavke. Stavka uključuje i postavu PE folije na XPS ploče. Obračun po m² svakog sloja (tlocrtna površina).
</t>
  </si>
  <si>
    <t xml:space="preserve">
Na vrhu profila postaviti EPDM čep koji sprečava prljanje i eventualno začepljenje primarne odvodnje tj. može dovesti do kapilarnog efekta što sprečava nesmetano oticanje vode. U vrhove vertikalnih i horizontalnih nosača umetnuti politermidne termo izolatore. Ostakljenje vertikalnih fasada se može vršiti na tri načina:
1. dvodijelnom brtvom na pritisnom profilu i butil trakom,
2. dvodijelnom brtvom na pritisnom profilu, bez butil trake ali sa  vulkaniziranim »križićima« na mjestima spoja horizontala i vertikala,
3. jednodijelnom brtvom na pritisnom profilu, bez butil trake ali sa  vulkaniziranim »križićima« na mjestima spoja horizontala i vertikala.
</t>
  </si>
  <si>
    <t xml:space="preserve">
Karakteristike sistema: 
Kemijski sastav profila: AW – 6060.  
Topl. izolativnost: Uf=2.2 W/m2 K (prosjek)                                                                                                                              
Zaštita od buke: Rw ≥ 35 dB
Vodonepropusnost :  RE 1200 
Zrakopropusnost :  klasa AE (&gt; 600 pa)
Otpornost na udar vjetra:  2.0/3.0 kN/m²
Protuprovalnost:   WK3 
Neprobojnost:  M3/FB4
Sigurnost od ispadanja stakla: kategorija A
Brtve EPDM: -30 do +80 stupnjeva
</t>
  </si>
  <si>
    <t xml:space="preserve">
Ostakljenje vanjskih stavki, trostruko IZO staklo (prozori): 
TIP-A: 6 mm - 14 mm Argon 90% - 4 mm - 14 mm Argon 90% - 6 mm
LowE sloj se nalazi na poz. gledano izvana.
Koeficijent prolaza topline IZO jedinice: Ug ≤ 0,6 W/m²K
Solarni faktor (ukupni prolaz energije prema unutra):  g ≤ 55%
Letvica stakla (distancer) od PVC-a: Ψ = 0.047 W/mK.
Tip, boja i ton vanjskog stakla prema izboru projektanta       
 </t>
  </si>
  <si>
    <t xml:space="preserve">
'Prosječna toplinska izolativnost svih stavki iznosi max. Uw=1.3 W/m²K, osim za vrata koja iznosi max. Uw=1.8 W/m²K. izvođač radova obavezan je dostaviti izračune toplinske izolativnosti (Uw) kao i pravovaljane ateste ugrađene stolarije.
</t>
  </si>
  <si>
    <t xml:space="preserve">
Aluminijski profili su plastificirani u završnu obradu prema izboru projektanta. izvođač radova obavezan je prije početka plastifikacije aluminijskih profila podnijeti investitorima na uvid i odobrenje uzorke aluminijskih profila plastificirane prema njihovom izboru. 
</t>
  </si>
  <si>
    <t xml:space="preserve">
Ugradnja fasadnih stijena:
Fasadne stavke, sidre se čeličnim  sidrima. Čelična sidra moraju biti antikorozijski zaštićena. Konstrukcija metalnih sidara osigurava dilatiranje aluminijske fasade uz zadovoljavanje statičkih uvjeta.  
</t>
  </si>
  <si>
    <t xml:space="preserve">
Ugradnja prozora i vrata:
Okviri se fiksiraju u betonsku konstrukciju ili u slijepe okvire direktno preko sidrenih vijaka kroz profile štoka. Svi otvori (prozora, strukturlane fasade i vrata) moraju imati plastični profil u donjoj zoni tkz. bazni profil u potrebnoj visini.
</t>
  </si>
  <si>
    <t xml:space="preserve">
'Ugradnju prozora izvesti u skladu s radioničkim nacrtima, izrađenim od strane izvođača radova, ovjerenim od strane glavnog projektanta, a koji u moraju obuhvaćati slijedeće elemente ugradnje prozora (RAL smjernice):
- ugradnju prozora na pravilnu liniju izoterme (vanjska strana špalete)
- ugradnju prozora na sistemski PVC bazni profil, 
- ugradnju hidroizolacijskih paropropusnih folija s vanjske strane
- ugradnju paronepropusnih folija s unutarnje strane priključka
- širinu bočne fuge između štoka i zida širine 10-20 mm
</t>
  </si>
  <si>
    <t xml:space="preserve">
Preklapanje svih izolacionih folija (najmanje 100 mm) izvesti na objektu uz mehaničko učvršćenje i potrebnu toplinsku izolaciju. izvođač radova obavezan je ispravno izabrati sve izolacijske materijale na unutarnjoj i vanjskoj strani fasade i to biti u stanju dokazati.
</t>
  </si>
  <si>
    <t xml:space="preserve">
U cijeni stavke uključiti komplet sav potreban rad i materijal prema opisu u troškovniku, kao i sve dodatne radove i materijale potrebne da se izradi kompletna fasada kao oblikovna i funkcionalna cjelina. Svi spojni limovi, opšavi, toplinske izolacije, hidroizolacije i parne brane koje se prema pravilima struke ugrađuju, sastavni su dio ove stavke.
</t>
  </si>
  <si>
    <t xml:space="preserve">
Izrada, dostava i montaža alu. prozorske stijene koja se sastoji od jednog fiksnog polja i jednog otklopnog prozora, izrađene od profila sa prekinutim termičkim mostom. Sastavni dio stijene je i unutarnja i vanjska alu. klupica i limeni opšav sa bočnih i gornje strane, iz lima debljine 2mm fiksiranog u AL profil, sve u boji stolarije, dimenzija ovisi o pozicioniranju stijene i debljini vanjske izolacije.
</t>
  </si>
  <si>
    <r>
      <t xml:space="preserve">
Dimenzija raster i način otvaranja vidljiv je iz shema. </t>
    </r>
    <r>
      <rPr>
        <b/>
        <sz val="10"/>
        <rFont val="Arial Narrow"/>
        <family val="2"/>
      </rPr>
      <t>–</t>
    </r>
    <r>
      <rPr>
        <b/>
        <sz val="10"/>
        <color rgb="FFFF0000"/>
        <rFont val="Arial Narrow"/>
        <family val="2"/>
      </rPr>
      <t xml:space="preserve"> </t>
    </r>
    <r>
      <rPr>
        <b/>
        <sz val="10"/>
        <rFont val="Arial Narrow"/>
        <family val="2"/>
      </rPr>
      <t xml:space="preserve">Poz. 1, 4
</t>
    </r>
  </si>
  <si>
    <t xml:space="preserve">
Okov: skriveni panti, otklopni mehanizam OL200 sa ručkom sa unutarnje strane smještenom na visinu pogodnu za rukovanje, u aluminijskoj ili inox mat izvedbi.
</t>
  </si>
  <si>
    <t xml:space="preserve">
Uključeni svi priključci sa podom, stropom, kutovima. Ugradnja prema RAL smjernicama, s parnim branama i vodonepropusnim spojnim elementima, bez toplinskih mostova.
</t>
  </si>
  <si>
    <t xml:space="preserve">
Ostakljenje:
trostruko IZO staklo: 6mm+14mm Argon+ 4mm+14mm Argon+ 6mm                  Debljina i sigurnost ovise o statičkom izračunu
</t>
  </si>
  <si>
    <t xml:space="preserve">
Karakteristike : Ug≤0,6 W/m2K, 2low-e
</t>
  </si>
  <si>
    <t xml:space="preserve">
Završna obrada doprozornika i prozorskog krila, i limenih opšava  plastificiranjem u RAL 7044 boji.
</t>
  </si>
  <si>
    <t xml:space="preserve">
Obračun po komadu ugrađene aluminijske prozorske stijene, potrebnog opšava, klupčice i okapnice, s uključenim svim potrebnim radom i materijalom da se izradi kompleta stavka.
</t>
  </si>
  <si>
    <r>
      <t xml:space="preserve">
Dimenzija raster i način otvaranja vidljiv je iz shema. </t>
    </r>
    <r>
      <rPr>
        <b/>
        <sz val="10"/>
        <rFont val="Arial Narrow"/>
        <family val="2"/>
      </rPr>
      <t>–</t>
    </r>
    <r>
      <rPr>
        <b/>
        <sz val="10"/>
        <color rgb="FFFF0000"/>
        <rFont val="Arial Narrow"/>
        <family val="2"/>
      </rPr>
      <t xml:space="preserve"> </t>
    </r>
    <r>
      <rPr>
        <b/>
        <sz val="10"/>
        <rFont val="Arial Narrow"/>
        <family val="2"/>
      </rPr>
      <t xml:space="preserve">Poz. 2, 3
</t>
    </r>
  </si>
  <si>
    <r>
      <t xml:space="preserve">
Dimenzija raster i način otvaranja vidljiv je iz shema. –</t>
    </r>
    <r>
      <rPr>
        <sz val="10"/>
        <color rgb="FFFF0000"/>
        <rFont val="Arial Narrow"/>
        <family val="2"/>
        <charset val="238"/>
      </rPr>
      <t xml:space="preserve"> </t>
    </r>
    <r>
      <rPr>
        <b/>
        <sz val="10"/>
        <rFont val="Arial Narrow"/>
        <family val="2"/>
      </rPr>
      <t xml:space="preserve">Poz. 5, 7, 27
</t>
    </r>
  </si>
  <si>
    <t xml:space="preserve">
Okov: skriveni panti, zaokretno otklopni mehanizam i ručka sa unutarnje strane smještena na visinu pogodnu za rukovanje, u aluminijskoj ili inox mat izvedbi.
</t>
  </si>
  <si>
    <t xml:space="preserve">
Izrada, dostava i montaža alu. prozorske stijene koja se sastoji od dva fiksna polja i jednog jednokrilnog zaokretno otklopnog prozora, izrađene od profila sa prekinutim termičkim mostom. Sastavni dio stijene je i vanjska alu. klupica  i limeni opšav sa bočnih i gornje strane, iz lima debljine 2mm fiksiranog u AL profil, sve u boji stolarije, dimenzija ovisi o pozicioniranju stijene i debljini vanjske izolacije. 
</t>
  </si>
  <si>
    <r>
      <t xml:space="preserve">
Dimenzija raster i način otvaranja vidljiv je iz shema. </t>
    </r>
    <r>
      <rPr>
        <b/>
        <sz val="10"/>
        <rFont val="Arial Narrow"/>
        <family val="2"/>
      </rPr>
      <t>–</t>
    </r>
    <r>
      <rPr>
        <b/>
        <sz val="10"/>
        <color rgb="FFFF0000"/>
        <rFont val="Arial Narrow"/>
        <family val="2"/>
      </rPr>
      <t xml:space="preserve"> </t>
    </r>
    <r>
      <rPr>
        <b/>
        <sz val="10"/>
        <rFont val="Arial Narrow"/>
        <family val="2"/>
      </rPr>
      <t xml:space="preserve">Poz. 6
</t>
    </r>
  </si>
  <si>
    <t xml:space="preserve">
Slojevi zelenog krova su maksimalne ukupne težine 150 kg/m³.
</t>
  </si>
  <si>
    <r>
      <t xml:space="preserve">
Dobava i postava parne brane na bazi destiliranog bitumena sa plastomernim polimerima (APP), težine min. 3.0 kg/m</t>
    </r>
    <r>
      <rPr>
        <sz val="10"/>
        <rFont val="Calibri"/>
        <family val="2"/>
      </rPr>
      <t>²</t>
    </r>
    <r>
      <rPr>
        <sz val="10"/>
        <rFont val="Arial Narrow"/>
        <family val="2"/>
        <charset val="238"/>
      </rPr>
      <t xml:space="preserve">. Ojačana je mrežicom od staklenih vlakana sa uzdužnim pletivom  i kaširana sa aluminijskom  folijom debljine 0,035mm. Traka se ugrađuje punoplošnim lijepljenjem na podlogu postupkom varenja sa otvorenim plamenom iz propan plamenika, sa bočnim preklopom 100mm, i čeonim preklopom 150mm. Preklopi na podlogu pripremljenu sa temeljnim premazom na bazi bitumena. Traka se uzdiže na vertikalne istake u debljini toplinske izolacije. Obračun po m².
</t>
    </r>
  </si>
  <si>
    <t xml:space="preserve">
Dobava i ugradnja toplinske izolacije od ploče tvrde mineralne vune (30 kg/m²), ploče kaširane staklenim voalom u svrhu stvaranja vjetrovne brane i dodatnog povećanja vodoodbojnosti i zaštite od raslojavanja, debljine 20 cm (odnosno 5cm uz nadozid korova). Postavu i učvršćenje ploča izvesti prema preporukama i shemama proizvođača. Izolacija se ugrađuje preko prethodno izvedene parne brane. Na ploče vune prije postave slijedećeg sloja postavljaja se filc od netkanog geotekstila također obračunat ovom stavkom. Obračun po m² (tlocrtna površina).
</t>
  </si>
  <si>
    <t xml:space="preserve">
Dobava i postava hidroizolacije iz višeslojne, sintetičke krovne vodonepropusne membrane na bazi termoplastičnog poliolefina TPO/FPO, s dodatkom staklenog filca za dimenzionalnu stabilnost. Slobodno se polaže ispod balasta, otporna na prodor korijenja. Karakteristike:
- efektivna debljina: min.1.8 mm (-5%/+10%)
- masa po jedinici površine: min. 1.8 kg/m² (-5%/+10%)
- posmična otpornost spojeva: ≥500 N/50 mm
- otpornost na prolaz vodene pare: min. μ=150.000
- vlačna čvrstoća uzdužna/poprečna: min. 9 N/mm² / 7 N/mm²
- izduženje pri slomu: min. 550% 
- otpornost na udarce, tvrda podloga: min. 1000mm
- otpornost na statičke opterećenja: min. 20kg
- pregibljivost pri sniskim temperaturama: ≥ -45°C
Membrana se slobodno polaže, te perimetralno završava na specijalnu traku u sustavu proizvođača membrane. Spojevi se obrađuju vrućim zrakom sa širinom vara od min. 3 cm, preklop 8 cm, u skladu s propisanom tehnologijom od strane proizvođača membrane. Vanjski i unutarnji kutovi se trebaju dodatno ojačati sa gotovim tipskim elementima (limeni profili) uračunatim ovom stavkom. Svi proizvodi trebaju biti međusobno kompatibilni. Dokaz kompatibilnosti od strane proizvođača se treba dostaviti nadzornom inženjeru. Obračun po m².
</t>
  </si>
  <si>
    <r>
      <t xml:space="preserve">
Dobava i ugradnja specijalne trake na obodu krova na bazi mekog FPO, debljine min. 1.6mm, širine min. 30cm. Traka se sa jedne strane spaja vrućim zrakom za FPO krovnu membranu, a drugom stranu se lijepi na podlogu sa dvokomponentnim eposkidnim ljepilom (u sustavu proizvođača trake), koje se na svježe posipa sa kvarcnim pijeskom 0,3-0,7mm. Traka treba biti kompatibilna sa krovnom membranom.  Radove izvesti prema uputama proizvođača materijala. Obračun po m</t>
    </r>
    <r>
      <rPr>
        <sz val="10"/>
        <rFont val="Arial"/>
        <family val="2"/>
      </rPr>
      <t>'</t>
    </r>
    <r>
      <rPr>
        <sz val="10"/>
        <rFont val="Arial Narrow"/>
        <family val="2"/>
      </rPr>
      <t xml:space="preserve"> oboda krova.
</t>
    </r>
  </si>
  <si>
    <r>
      <t xml:space="preserve">
Dobava i polaganje zaštitno akumulacijske prostirke</t>
    </r>
    <r>
      <rPr>
        <sz val="10"/>
        <color rgb="FFFF0000"/>
        <rFont val="Arial Narrow"/>
        <family val="2"/>
        <charset val="238"/>
      </rPr>
      <t xml:space="preserve"> </t>
    </r>
    <r>
      <rPr>
        <sz val="10"/>
        <rFont val="Arial Narrow"/>
        <family val="2"/>
      </rPr>
      <t xml:space="preserve">za ekstenzivno ozelenjivanje. Debljina: max. 5 mm; akumulacija vode: max. 5 l/m2; težina: max. 470 g/m², oznaka kao "pribor za zel. krovove". Obračun po m².
</t>
    </r>
  </si>
  <si>
    <r>
      <t xml:space="preserve">
Dobava i polaganje drenažne</t>
    </r>
    <r>
      <rPr>
        <sz val="10"/>
        <color rgb="FFFF0000"/>
        <rFont val="Arial Narrow"/>
        <family val="2"/>
        <charset val="238"/>
      </rPr>
      <t xml:space="preserve"> </t>
    </r>
    <r>
      <rPr>
        <sz val="10"/>
        <rFont val="Arial Narrow"/>
        <family val="2"/>
      </rPr>
      <t>ploče za akumulaciju vode i otvorima
za difuziju.</t>
    </r>
    <r>
      <rPr>
        <sz val="10"/>
        <rFont val="Arial Narrow"/>
        <family val="2"/>
        <charset val="238"/>
      </rPr>
      <t xml:space="preserve"> Dim. 1x2 m, visina max. 25 mm; tl.cvrstoca: min. 270 kN/m2, kapacitet akumulacije: min. 10 l/m2, težina: max. 1,6 kg/m2. Obračun po m².
</t>
    </r>
  </si>
  <si>
    <r>
      <t xml:space="preserve">
Dobava i polaganje filter sloja. Debljina: min. 0,6 mm; vodopropusnosne, 0,07 m/s; otpornost na proboj: min. 1100 N, težina max. 100 g/m</t>
    </r>
    <r>
      <rPr>
        <sz val="10"/>
        <rFont val="Calibri"/>
        <family val="2"/>
      </rPr>
      <t>²</t>
    </r>
    <r>
      <rPr>
        <sz val="10"/>
        <rFont val="Arial Narrow"/>
        <family val="2"/>
        <charset val="238"/>
      </rPr>
      <t xml:space="preserve">. Obračun po m².
</t>
    </r>
  </si>
  <si>
    <t xml:space="preserve">
Kontrolna šahta visina do 60 mm. Dobava i ugradnja kontrolne šahte, dimenzija 240x240/300x300 mm od pocinčanog plastificiranog čelika, srebrne "antique" boje, sa vertikalnim drenažnim utorima. Obračun po kom
</t>
  </si>
  <si>
    <t xml:space="preserve">
Dobava i ugradnja aluminijskog kutnog/rubnog profila sasvim potrebnim spojnicama i kutnicima, dimenzije max 60/80 mm. 
</t>
  </si>
  <si>
    <r>
      <rPr>
        <sz val="10"/>
        <rFont val="Arial Narrow"/>
        <family val="2"/>
      </rPr>
      <t xml:space="preserve">
S</t>
    </r>
    <r>
      <rPr>
        <sz val="10"/>
        <rFont val="Arial Narrow"/>
        <family val="2"/>
        <charset val="238"/>
      </rPr>
      <t>upstrat "Sedum" za ekstenzivne zel. krovove na bazi reciklirane opeke, zrelog komposta i gline. Težina u suhom stanju nakon slijeganja max. 1000 kg/m</t>
    </r>
    <r>
      <rPr>
        <sz val="10"/>
        <rFont val="Calibri"/>
        <family val="2"/>
      </rPr>
      <t>³</t>
    </r>
    <r>
      <rPr>
        <sz val="10"/>
        <rFont val="Arial Narrow"/>
        <family val="2"/>
        <charset val="238"/>
      </rPr>
      <t>, kapacitet akum. vode max. 28 vol.%. Fakt. slijeganja 1,12 debljine max. 6 cm. Težina sloja zasićenog vodom maksimalno 100kg/m</t>
    </r>
    <r>
      <rPr>
        <sz val="10"/>
        <rFont val="Calibri"/>
        <family val="2"/>
      </rPr>
      <t>²</t>
    </r>
    <r>
      <rPr>
        <sz val="10"/>
        <rFont val="Arial Narrow"/>
        <family val="2"/>
        <charset val="238"/>
      </rPr>
      <t xml:space="preserve">. Obračun po m².
</t>
    </r>
  </si>
  <si>
    <t xml:space="preserve">
Rubni šljunak iz pranog granulata 16-32 mm, širine cca 80 cm. Obračun po m².
</t>
  </si>
  <si>
    <t xml:space="preserve">
Dobava, doprema i sadnja biljnog materijala tzv. 'Sedum tepiha'
Sedum izdanci od maksimalno 60 g/m². miks sukulenata - žednjaka i čuvarkuća različitih vrsta, u random rasporedu i jednakim međusobnim omjerim: Sedum album, Sedum spurium, Sedum spathilupholium, Sedum reflexum 'Angelina', Sedum sexangulare, Sempervivum calcareum 'Mrs. Giuseppi', Echeveria elegans, Echeveria agavoides. Obračun po m².
</t>
  </si>
  <si>
    <t xml:space="preserve">
Kod izrade bilo kojeg sustava fasade potrebno je koristiti  sistemske komponente i sistemska rješenja prema uputama proizvođača. Izvođač je dužan u jediničnu cijenu uključiti sve potrebne profile za kvalitetno izvođenje radova na fasadi (okapni i kutni profil, završetak podnožja fasade i sl.)
</t>
  </si>
  <si>
    <t xml:space="preserve">
Sve komponente moraju ispunjavati projektne zahtjeve u vidu koeficijenta toplinske provodljivosti.
</t>
  </si>
  <si>
    <t xml:space="preserve">
Izvođač je dužan ostvariti zadovoljavajući estetski izgled fasade, u protivnom je isto dužan sanirati o svom trošku. Naknadno izravnavanje izvedenog fasadnog sustava nije dozvoljeno.
</t>
  </si>
  <si>
    <t xml:space="preserve">
Prije početka radova na izvedbi fasade klupčice, metalne dijelove, drvo i staklo Izvođač je dužan zaštititi PE folijom, što je uključeno u jediničnu cijenu.
</t>
  </si>
  <si>
    <t xml:space="preserve">
Postava toplinske izolacije na zid izvodi se lijepljenjem polimerno-cementnim ljepilom punoplošno i mehaničkim učvršćenjem.
</t>
  </si>
  <si>
    <t xml:space="preserve">
Sve podloge  na koje se postavlja fasadna žbuka moraju biti glatke, čiste, čvrste, nosive, suhe, nesmrznute, bez ostataka oplatnih ulja. Žbuku je potrebno nanositi ravnomjerno na podlogu metalnim gleterom u debljini najkrupnijeg zrna i odmah zaribati plastičnim gleterom kružno do ujednačene teksture. 
</t>
  </si>
  <si>
    <t xml:space="preserve">
Fasadna žbuka se ne smije se nanositi na osunčanoj plohi, za vjetrovita i maglovita vremena. Prilikom primjene i sušenja temperatura podloge i zraka ne smije biti niža od +5°C ni viša od +30°C.
</t>
  </si>
  <si>
    <t xml:space="preserve">
Fasadna skela
</t>
  </si>
  <si>
    <t xml:space="preserve">
Fasadna skela mora biti u svemu izvedena, osigurana i označena u skladu sa važećim propisima, statičkim proračunom i projektom skele.
</t>
  </si>
  <si>
    <t xml:space="preserve">
Izvođač je dužan dostaviti statički proračun i ateste za postavljenu fasadnu skelu.
</t>
  </si>
  <si>
    <t xml:space="preserve">
Laka pokretna skela bez obzira na visinu ulazi u jedinične cijene stavaka i ne naplaćuje se posebno. Skela mora biti na vrijeme postavljena.
</t>
  </si>
  <si>
    <t xml:space="preserve">
U cijenu treba uračunati svu zidarsku pripomoć obrtnicima, instalaterima, nošenje izuzetno teških predmeta, pripomoć kod raznih ugradbi, te materijal za ugradbu. 
</t>
  </si>
  <si>
    <t xml:space="preserve">
Opći uvjeti se dopunjuju prema opisima stavaka troškovnika.
</t>
  </si>
  <si>
    <r>
      <t xml:space="preserve">
Izvedba pročeljne obloge donjeg dijela suterena. Stavka obuhvaća :
1/ kvalitetnu pripremu površine (čišćenje, otprašivanje, uklanjanje neravnina)                                                                                             
2/ HI donjeg dijela (po potrebi parna brana)
3/ dobavu i ugradnju toplinske izolacije
4/ osiguranje zračnog sloja i postava perforiranog ventilacijskog profila
5/ izradu, dobavu i montažu vanjskih prefabriciranih armirano betonskih fasadnih elementa
Predgotovljeni elementi pročelja izvode se prema statičkom proračunu i
radioničkim nacrtima koje izrađuje izvođač, a ovjerava projektant i nadzorni inženjer. U izračunu količina otvori do 5m</t>
    </r>
    <r>
      <rPr>
        <sz val="10"/>
        <rFont val="Calibri"/>
        <family val="2"/>
      </rPr>
      <t>²</t>
    </r>
    <r>
      <rPr>
        <sz val="10"/>
        <rFont val="Arial Narrow"/>
        <family val="2"/>
      </rPr>
      <t xml:space="preserve"> nisu oduzeti od površine obloga, a otvori površine veće od 5m² u potpunosti su oduzeti.
</t>
    </r>
  </si>
  <si>
    <t xml:space="preserve">
2/ HI donjeg dijela - navedena u stavkama izolaterskih radova
</t>
  </si>
  <si>
    <t xml:space="preserve">
3/ Dobava i postava izolacije ventilirane fasadne obloge. Izvodi se izolacija mineralnom vunom (50 kg/m3), d=12cm, ploče kaširane staklenim voalom, toplinske provodljivosti λ=0,035 W/mK, klase negorivosti A2. Ploče izolacije se izvode između točkastih nosača potkonstrukcije. Sve slojeve izvesti sukladno uvjetima proizvođača i projektnim detaljima. Sve spojeve i preklope izolacije izvesti sukladno uvjetima proizvođača te projektnim detaljima, što je uključeno u jediničnu cijenu stavke.
</t>
  </si>
  <si>
    <t xml:space="preserve">
4/ Osigurati zračni sloj da se omogućuje provjetravanje fasade, a svi dijelovi podkonstrukcije AB elemenata moraju biti isključivo iz antikorozivnih materijala (inox, aluminij). Stavka uključuje i perforirani završni ventilacijski profil. Provjetravani zračni sloj debljine 3cm. Voditi računa o osiguranju otvora za provjetravanje na vrhu i pri dnu provjetravane zidne plohe, minimalne površine otvora 2‰ površine zida, može i znatno veća površina.
</t>
  </si>
  <si>
    <t xml:space="preserve">
Klasificirani  sustav ventiliranog pročelja mora zadovoljiti klasu gorivosti B-d1 kao klasificirani sustav ili biti izveden klasificiranim komponentama s klasama gorivosti opisanim u troškovničkoj stavci.
</t>
  </si>
  <si>
    <t xml:space="preserve">
Elemente izvesti tako da imaju ugrađene kuke pomoću kojih se prenosi na mjesto ugradbe, a po postavi ih treba odrezati i rupe zaliti cem. mlijekom. U cijeni komplet završno montiran element, uključivo beton, oplatu, armaturu, sva podlijevanja i zalijevanja. Sva potrebna  prilagođenja i podešavanja u cijeni. Radne plohe (platforme) i dizalice za montažu te eventualno potrebna manja radna skela u cijeni.
</t>
  </si>
  <si>
    <t xml:space="preserve">
U jediničnu cijenu uračunati izradu 3 probna uzorka.
</t>
  </si>
  <si>
    <r>
      <t xml:space="preserve">
Obračun po m</t>
    </r>
    <r>
      <rPr>
        <sz val="10"/>
        <rFont val="Calibri"/>
        <family val="2"/>
      </rPr>
      <t>²</t>
    </r>
    <r>
      <rPr>
        <sz val="10"/>
        <rFont val="Arial Narrow"/>
        <family val="2"/>
      </rPr>
      <t xml:space="preserve"> ugrađene izolacije - XPS d=12cm, sokl do visine 50cm od kote okolnog gotovog poda vanjskih površina
</t>
    </r>
  </si>
  <si>
    <r>
      <t xml:space="preserve">
Obračun po m</t>
    </r>
    <r>
      <rPr>
        <sz val="10"/>
        <rFont val="Calibri"/>
        <family val="2"/>
      </rPr>
      <t>²</t>
    </r>
    <r>
      <rPr>
        <sz val="10"/>
        <rFont val="Arial Narrow"/>
        <family val="2"/>
      </rPr>
      <t xml:space="preserve"> ugrađene izolacije - mineralnom vunom (50 kg/m3), d=12cm, ploče kaširane staklenim voalom
</t>
    </r>
  </si>
  <si>
    <t xml:space="preserve">
Izvedba ventilirane pročeljne obloge. 
Stavka obuhvaća :
1/ kvalitetnu pripremu površine (čišćenje, otprašivanje, uklanjanje neravnina i sl.) i 
2/ dobavu i ugradnju toplinske izolacije
3/ dobavu i montažu aluminijske potkonstrukcije i perforiranog ventilacijskog profila
4/ dobavu i montažu protupožarne barijere
5/ dobavu i montažu fasadnih vlaknocementnih ploča. Ploče su debljine 8 mm.
U stavci potrebno uračunati ostatke pri rezanju. Sve ostatke od rezanja isporučiti sa obrađenim rubovima. Izvedba i detalji ugradnje prema tehničkim uputama proizvođača fasadnih ploča i podkonstrukcije, te u dogovoru s projektantom. U izračunu količina otvori do 5m² nisu oduzeti od površine obloga, a otvori površine veće od 5m² u potpunosti su oduzeti.
</t>
  </si>
  <si>
    <t xml:space="preserve">
Stavka uključuje sav spojni i pričvrsni pribor sukladno uputama proizvođača.
</t>
  </si>
  <si>
    <t xml:space="preserve">
Izvode se slojevi:
</t>
  </si>
  <si>
    <t xml:space="preserve">
2/ Dobava i postava izolacije ventilirane fasadne obloge. Izvodi se izolacija mineralnom vunom (50 kg/m3), d=15cm, ploče kaširane staklenim voalom, toplinske provodljivosti λ=0,035 W/mK, klase negorivosti A2. Ploče izolacije se izvode između točkastih nosača potkonstrukcije. Sve slojeve izvesti sukladno uvjetima proizvođača i projektnim detaljima. Sve spojeve i preklope izolacije izvesti sukladno uvjetima proizvođača te projektnim detaljima, što je uključeno u jediničnu cijenu stavke.
</t>
  </si>
  <si>
    <t xml:space="preserve">
3/ Podkonstrukciju izvesti prema svim detaljima dobavljača podkonstrukcije koji su predviđeni za ovu vrstu fasade. Ista mora biti izvedena tako da anulira toplinske mostove, da omogućuje provjetravanje fasade, a svi dijelovi podkonstrukcije moraju biti isključivo iz antikorozivnih materijala (inox, aluminij). Vertikalni profili potkonstrukcije moraju biti dilatirani svakih cca 3m.
</t>
  </si>
  <si>
    <t xml:space="preserve">
Kod izvedbe ventilirane obloge voditi računa o osiguranju otvora za provjetravanje na vrhu i pri dnu provjetravane zidne plohe, minimalne površine otvora 2‰ površine zida, može i znatno veća površina.
</t>
  </si>
  <si>
    <t xml:space="preserve">
4/ Stavka uključuje i protupožarnu barijeru od aluminijskog lima širine 2m za sprječavanje širenja požara unutar ventilirajućeg sloja. Sve izvesti prema proračunu, tipskim detaljima proizvođača i u dogovoru s Projektantom. Duljina protupožarnih barijera  60 m'.
</t>
  </si>
  <si>
    <t xml:space="preserve">
5/ - vlaknocementne ploče, d=0,8 cm, klasa gorivosti B-d1. Ploče debljine 8 mm - bojane u boju po izboru projektanta (antracit siva), glatke, mat površine, s dvostrukim potpuno prozirnim površinskim premazom kroz koji je vidljiva matrica materijala, s PU gornjim završnim slojem. Ploče su UV stabilne.
</t>
  </si>
  <si>
    <t xml:space="preserve">
Ploče se dobavljaju u maksimalnim dimenzijama 3000 x 1250 mm (+-10%)  te se kroje prema planu oblaganja koje dostavlja Projektant. Boja ploča - tamno siva - prije narudžbe projektantu se dostavlja uzorak na ovjeru.
</t>
  </si>
  <si>
    <t xml:space="preserve">
Vanjska obloga se pričvršćuje na nosivi zid pričvrsnim nitnama u boji panela, prema  preporukama  proizvođača ploča kao i preporukama proizvođača sustava potkonstrukcija.
</t>
  </si>
  <si>
    <t xml:space="preserve">
Aluminijska potkonstrukcija sastoji se od zidnih nosača (sa  termostop podlošcima, pričvršćenim u nosivu  konstrukciju, te linearnih L profila koji se postavljaju u polju, i T profila koji se postavljaju na vertikalnim spojevima ploča.  Horizontalne fuge u pravilu ostaju otvorene, ako projektant nije detaljem predvidio drugačije rješenje. max. duljina linearnih alu profila je 3,00 m. Konačni raspored potkonstrukcije ovisi o proizvođaču i specifični detaljima pojedinog sustava. Prilagoditi ovisno o nuđenom sistemu.
</t>
  </si>
  <si>
    <t xml:space="preserve">
U donjoj zoni ventilirane fasade, podgledima, te gornjim horizontalnim špaletama  ugrađuju  se  perforirane  mrežice  od  pocinčanog, bojanog  lima, debljine 0,60 mm. U cijeni uključivo svi rubni, opšavni i dilatacioni profili i limovi u sklopu fasadne obloge, kao i obradu spojeva na susjedne plohe i elemente na fasadi. 
</t>
  </si>
  <si>
    <t xml:space="preserve">
Prije početka izvedbe izvođač je dužan izraditi radioničke nacrte kojima će biti definirani svi relevantni detalji i dimenzije: raster potkonstrukcije, detalji pričvršćenja, statika i ishoditi pisano odobrenje projektanta i nadzornog inženjera.
</t>
  </si>
  <si>
    <r>
      <t xml:space="preserve">
Obračun po m</t>
    </r>
    <r>
      <rPr>
        <sz val="10"/>
        <rFont val="Calibri"/>
        <family val="2"/>
      </rPr>
      <t>²</t>
    </r>
    <r>
      <rPr>
        <sz val="10"/>
        <rFont val="Arial Narrow"/>
        <family val="2"/>
      </rPr>
      <t xml:space="preserve"> ugrađene izolacije - XPS d=15cm, sokl do visine 50cm od kote okolnog gotovog poda vanjskih površina
</t>
    </r>
  </si>
  <si>
    <r>
      <t xml:space="preserve">
Obračun po m</t>
    </r>
    <r>
      <rPr>
        <sz val="10"/>
        <rFont val="Calibri"/>
        <family val="2"/>
      </rPr>
      <t>²</t>
    </r>
    <r>
      <rPr>
        <sz val="10"/>
        <rFont val="Arial Narrow"/>
        <family val="2"/>
      </rPr>
      <t xml:space="preserve"> ugrađene izolacije - mineralnom vunom (50 kg/m3), d=15cm, ploče kaširane staklenim voalom
</t>
    </r>
  </si>
  <si>
    <t xml:space="preserve">
Obračun po m²  ugrađenog fasadnog sustava - ploče i potkonstrukcija ( iskazana količina odnosi se na neto površinu, u cijenu je potrebno uključiti i sav otpadni materijal)
</t>
  </si>
  <si>
    <t xml:space="preserve">
Obračun po m²  ugrađenog fasadnog sustava - perforirane ploče i potkonstrukcija ( iskazana količina odnosi se na neto površinu, u cijenu je potrebno uključiti i sav otpadni materijal)
</t>
  </si>
  <si>
    <t xml:space="preserve">
Izvedba ventilirane pročeljne obloge. 
Stavka obuhvaća :
1/ kvalitetnu pripremu površine (čišćenje, otprašivanje, uklanjanje neravnina i sl.) i 
2/ dobavu i ugradnju toplinske izolacije
3/ dobavu i montažu fasadne opeke dim 12x25cm, inox sidrima za naknadnu ugradnju
U stavci potrebno uračunati ostatke pri rezanju. Izvedba i detalji ugradnje prema tehničkim uputama proizvođača fasadne opeke te u dogovoru s projektantom. U izračunu količina otvori do 5m² nisu oduzeti od površine obloga, a otvori površine veće od 5m² u potpunosti su oduzeti.
</t>
  </si>
  <si>
    <t xml:space="preserve">
2/ Dobava i postava izolacije ventilirane fasadne obloge. Izvodi se izolacija mineralnom vunom (50 kg/m3), d=15cm, ploče kaširane staklenim voalom, toplinske provodljivosti λ=0,035 W/mK, klase negorivosti A2. Ploče izolacije se izvode postavom na AB nosivi zid. Sve slojeve izvesti sukladno uvjetima proizvođača i projektnim detaljima. Sve spojeve i preklope izolacije izvesti sukladno uvjetima proizvođača te projektnim detaljima, što je uključeno u jediničnu cijenu stavke.
</t>
  </si>
  <si>
    <r>
      <t xml:space="preserve">
3/ Dobava materijala i zidanje vanjskih obložih zidova od fasadne klinker opeke, dimenzija 25x12x6,5 cm, u specijalnom mortu za zidanje zidova koji se ne žbukaju, otporan na vremenske uvjete, debljina sljubnice max.10 mm. Zidanje se izvodi naknadno, nakon izvedbe nosivog zida od  armiranog betona i postave toplinske izolacije od mineralne vune. Zid od klinker opeke se sidri u nosivu konstrukciju  (AB zid)  pomoću inox sidara za naknadnu ugradnju (min. 5 kom/m</t>
    </r>
    <r>
      <rPr>
        <sz val="10"/>
        <rFont val="Calibri"/>
        <family val="2"/>
      </rPr>
      <t>²</t>
    </r>
    <r>
      <rPr>
        <sz val="10"/>
        <rFont val="Arial Narrow"/>
        <family val="2"/>
      </rPr>
      <t xml:space="preserve">). Nosači se postavljaju linijsko – tako da se može svaka opeka nasloniti na nosač. Postaviti 4 kom/m' dodatnih sidara na svim slobodnim rubovima. Postaviti dodatne nosače iznad otvora, prolaza i na mjestima horizontalne dilatacije visokih zidova. Sve radove izvesti prema nacrtima i detaljima u izvedbenom projektu i u skladu s uputstvima proizvođača. U cijenu uključiti sav potreban rad i spojni i pričvrsni materijal do potpune gotovosti.
</t>
    </r>
  </si>
  <si>
    <t xml:space="preserve">
Kako bi se osiguralo optimalno povezivanje zida u kompletnoj strukturi zida prednje ljuske od klinkera, potrebno je uzeti u obzir pridržavanje rasterske mjere (modula). Tlocrtni modul od 13 cm bazira se na duljini opeke od 25 cm i širini spojne fuge od 1,0 cm. Za formate opeke uvijek treba odbiti mjeru fuge od mjere modula. Tako opeka normalnog formata (NF) ima duljinu od 25 cm (dozvoljena tolerancija), sa spojnom fugom 26 cm i širinu opeke od 12 cm, sa sastavnom fugom 13 cm. Visina opeke iznosi 6,5 cm, s ležajnom fugom 7,7 cm.  Veličine otvora (vrata i prozori) usklađene su s mjernim rasporedom. Zbog različitih deformacija vanjskih i unutarnjih ljuski potrebno je u fasadi rasporediti horizontalne dilatacione fuge max. širine 10 mm, vertikalni razmaci najviše po 2 kata. Dijelovi zida, koji se dižu iz temelja, moraju biti dilatcionim fugama odvojeni od dijelova zida koji vise na konzolama. Vertikalne dilatacione fuge izvesti na uglovima zgrade. Dilatacione fuge trajno i nepropusno zatvoriti trajnoelestičnim brtvenim materijalom.
</t>
  </si>
  <si>
    <t xml:space="preserve">
Prije početka izvedbe izvođač je dužan izraditi radioničke nacrte kojima će biti definirani svi relevantni detalji i dimenzije:  detalji pričvršćenja, statika i ishoditi pisano odobrenje projektanta i nadzornog inženjera.
</t>
  </si>
  <si>
    <t xml:space="preserve">
Obračun po m²  ugrađenog fasadnog sustava - šuplja klinker opeka dim 12x25cm, sa inox sidrima za naknadnu ugradnju ( iskazana količina odnosi se na neto površinu, u cijenu je potrebno uključiti i sav otpadni materijal)
</t>
  </si>
  <si>
    <t xml:space="preserve">
Dobava materijala i izrada certificiranog toplinsko-izolacijskog fasadnog ETICS sustava, s razredom reakcije na požar A2-s1. Završna obrada žbukom na bazi silikonske smole, uz prethodne radnje po uputama proizvođača. Podloga mora biti čvrsta, čista, bez nataloženih slojeva. Obavezna je zaštita bravarije, stolarije, klupčica i okapa. Cijena stavke uključuje dobavu i postavu komponenti prema uputama proizvođača. U izračunu količina otvori do 5m² nisu oduzeti od površine obloga, a otvori površine veće od 5m² u potpunosti su oduzeti. Redoslijed izvođenja:
</t>
  </si>
  <si>
    <t xml:space="preserve">
PRIPREMA PODLOGE
</t>
  </si>
  <si>
    <t xml:space="preserve">
Nanijeti predpremaz otporan na alkalije koji poboljšava prionjivost završnog sloja. Koristiti međupremaz na bazi disperzije s punilom i pigmentom. Tehničke karakteristike temeljnog premaza: Gustoća od 1,4 - 1,6 g/cm³, difuzijski ekvivalenti, gustoća zračnog sloja od 0,21-032 m. Koeficijent otpora difuziji vodene pare min. μ 3.200. Veličina zrna max. 500 μm.
</t>
  </si>
  <si>
    <t xml:space="preserve">
LJEPLJENJE I MEHANIČKO PRIČVRŠĆENJE TI
</t>
  </si>
  <si>
    <t xml:space="preserve">
Termoizolacija vanjskih zidova pločama od mineralne vune, koeficijent toplinske provodljivosti 0,035 W/mK, koeficijent otpora difuziji vodene pare 1, gustoća 100 kg/m³, razred reakcije na požar A1. Debljina ploče 15 cm. Ploče lijepiti na suhu nosivu podlogu, nanošenjem mineralnog ljepila visoke difuzivnosti (µ &lt; 25) na rubove ploče i točkasto u sredini (min. 40 %), čvrsto zbijanje rubova.
</t>
  </si>
  <si>
    <t xml:space="preserve">
Tehničke karakteristike ljepila: Klasa žbuke CS IV, Gruba gustoća čvrste žbuke 1,4 g/cm³,  Vlačna čvrstoća pri savijanju (28 dana) 3,4 N/mm², Tlačna čvrstoća (28 dana) 7,9 N/mm², Modul elastičnosti, dinamični (28 dana) 7500 N/mm², Koeficijent otpora difuziji vodene pare μ ≤ 25, Toplinska vodljivost ≤ 0,82 W/(m*K) za P=50 %.
</t>
  </si>
  <si>
    <t xml:space="preserve">
Nakon odgovarajućeg stvrdnjavanja morta za lijepljenje izbušiti rupe dubine 35 mm (u nosivoj podlozi) i postaviti pričvrsnice s pocinčanim čeličnim vijkom  tako da ispod svake pričvrsnice bude sloj ljepila. Duljina sidrenja u nosivoj betonskoj podlozi min. 25 mm. Koeficijent točkastog prijenosa topline 0,001 W/K. Promjer tanjura pričvrsnice 60 mm. Način bušenja prilagoditi podlozi. Broj pričvrsnica prema proračunu (min. 6 kom/m²).
</t>
  </si>
  <si>
    <t xml:space="preserve">
TEMELJNA ŽBUKA I FASADNA MREŽICA
</t>
  </si>
  <si>
    <t xml:space="preserve">
Armaturnu mrežicu otpornu na lužine i visoke isporučive prekidne čvrstoće postaviti u temeljnu žbuku tako da je potpuno prekrivena njome. Preklapanje armaturne mrežice minimalno 10 cm. Temeljnu žbuku nanijeti u debljini od 3 mm. Obavezno dodatno ojačanje uglova otvora dijagonalno postavljenim mrežicama dimenzija 20x40 cm ili 30x50 cm.
</t>
  </si>
  <si>
    <t xml:space="preserve">
Tehničke karakteristike fasadne mrežice: Plošna težina 165 g/m², Širina petlje 6,0 mm, Čvrstoća na kidanje, stanje po dopremi  &gt; 1.750 N/50mm, Preostala čvrstoća na kidanje  nakon starenja  &gt; 1.000 N/50mm.
</t>
  </si>
  <si>
    <t xml:space="preserve">
Tehničke karakteristike temeljne žbuke: Klasa žbuke CS III  
Gruba gustoća čvrste žbuke 1,4 g/cm³ 
Vlačna čvrstoća pri savijanju (28 dana) 3,5 N/mm²  
Tlačna čvrstoća (28 dana) 5,9 N/mm²  
Modul elastičnosti, dinamični (28 dana) 7000 N/mm²  
Koeficijent otpora difuziji vodene pare μ ≤ 25 
Toplinska vodljivost ≤ 0,82 W/(m*K) za P=50 %  
Reakcija na požar (klasa) A2-s1, d0 negorivo 
</t>
  </si>
  <si>
    <t xml:space="preserve">
MEĐUPREMAZ I ZAVRŠNA ŽBUKA
</t>
  </si>
  <si>
    <t xml:space="preserve">
Nanijeti predpremaz koji poboljšava prionjivost završnog sloja na bazi silikonske smole. Koristiti međupremaz pigmentiran i punjen kvarcom, u tonu završnog sloja.
</t>
  </si>
  <si>
    <t xml:space="preserve">
Tehničke karakteristike temeljnog premaza: Gustoća 1,4 - 1,6 g/cm³  
"Difuzijski ekvivalenti, gustoća zračnog sloja 0,01 m V1 
Koeficijent otpora difuziji vodene pare μ 30 
Veličina zrna 500 μm
</t>
  </si>
  <si>
    <t xml:space="preserve">
TEHNIČKE KARAKTERISTIKE ZAVRŠNE ŽBUKE
</t>
  </si>
  <si>
    <t xml:space="preserve">
Gustoća  1,65 - 1,95 g/cm³   
Difuzijski ekvivalenti, gustoća zračnog sloja &lt; 0,14 m  
Stopa vodopropusnosti w &lt; 0,05 kg/(m²h0,5), W3 nisko  
Koeficijent otpora difuziji vodene pare μ &lt; 70 
</t>
  </si>
  <si>
    <t xml:space="preserve">
DODATAK
</t>
  </si>
  <si>
    <t xml:space="preserve">
U cijenu uključiti dobavu i postavu svih pripadajućih profila i to okapnog profila, brtvenog profila na sudaru fasade sa stolarskim stavkama, kutnog profila s integriranom finom tkaninom od staklenih vlakana, početnog profila, eventualno profila za izvedbu dilatacija, eventualno profil na spoju sa okapnim limom.
</t>
  </si>
  <si>
    <t xml:space="preserve">
U cijenu uključiti dobavu i obradu fasade na mjestima postave aluminijske potkonstrukcije tekstilne opne fasade koja se učvršćuje na AB zid prije izrade fasade. Vidi detalj u izvedbenom projektu.
</t>
  </si>
  <si>
    <t xml:space="preserve">
U jediničnu cijenu uključena izrada 4 uzorka dimenzije 100x100cm koju prije narudžbe preostalog materijala potvrđuje glavni projektant.
</t>
  </si>
  <si>
    <t xml:space="preserve">
U sklopu stavke ponuditi i izradu, dobavu i postavu vodootpornih negorivih cementnih ploča na potkonstrukciji za vanjsku montažu (ovješenje cca 90cm) - ulazni natkriveni trijem - koje se završno obrađuju u sistemu ETICS FASADE (vidi detalj u izvedbenom projektu). U istima se izrezuju otvori za ugradbenu rasvjetu uključeni u cijenu. Komplet sa svim potrebnim radovima i materijalom.
</t>
  </si>
  <si>
    <t xml:space="preserve">
vodootporne negorive cementne ploče na potkonstrukciji  - ulazni trijem 
</t>
  </si>
  <si>
    <t xml:space="preserve">
ploče mineralne vune debljine 15cm (podgled trjemova - montaža na strop) 
</t>
  </si>
  <si>
    <t xml:space="preserve">
ploče mineralne vune debljine 15cm (fasada 1. kata, tehnička etaža  - montaža na zid) 
</t>
  </si>
  <si>
    <t xml:space="preserve">
temeljna žbuka, fasadna mrežica, međupremaz i završna žbuka (fasada 1. kata, tehničke etaže, podgleda trjemova) 
</t>
  </si>
  <si>
    <t xml:space="preserve">
temeljna žbuka, fasadna mrežica, međupremaz i završna žbuka (nadozid i krovne kućice na krovu, kotlovnica - nanosi se na XPS debljine 5cm) 
</t>
  </si>
  <si>
    <t xml:space="preserve">
Izvedba perforirane kompozitne membrane na aluminijskoj potkonstrukciji
Stavka obuhvaća :
- dobavu, transport, skladištenje te montažu svih elemenata fasade do konačne ugradnje;
- sve predradnje prije montaže (izmjera, iscrtavanje potrebnih osi, visinske kote, te određivanje geometrije fasade);
- dobavu i montažu potrebne aluminijske  konstrukcije i podkonstrukcije (svi sidreni i pričvrsni elementi sukladno uputama proizvođača)
- dobavu i montažu opšava i protuinsektne zaštite
- dobavu i montažu kompozitne membrane
- izradu radioničke dokumentacije (detalje sa statičkim provjerama i označenim karakteristikama i debljinama materijala)
 -izradu uzorka u naravnoj veličini, te montiranju na objekt u visini jedne etaže i u širini dva rastera. Izrada uzorka ne naplaćuje se posebno već je ona sadržana u cijeni ponude.
- zaštitu dijelova fasade pri transportu i ugradnji
- sve troškove popravaka ili štete koji su nastali kao posljedica nepažnje u tijeku izvedbe
U stavci potrebno uračunati ostatke pri rezanju. 
Izvedba i detalji ugradnje prema tehničkim uputama proizvođača membrane i podkonstrukcije, te u dogovoru s projektantom. 
</t>
  </si>
  <si>
    <t xml:space="preserve">
MATERIJALI
</t>
  </si>
  <si>
    <r>
      <rPr>
        <b/>
        <sz val="10"/>
        <rFont val="Arial Narrow"/>
        <family val="2"/>
      </rPr>
      <t xml:space="preserve">
Ostali materijali</t>
    </r>
    <r>
      <rPr>
        <sz val="10"/>
        <rFont val="Arial Narrow"/>
        <family val="2"/>
      </rPr>
      <t xml:space="preserve">
Svi materijali moraju biti kompatibilni sa ostalim materijalima u fasadi. Svi materijali moraju biti negorivi. Zabranjena je uporaba štetnih i kancerogenih materijala (azbest i slično). Zabranjena je uporaba neekoloških materijala (dobivenih uz uporabu CFC-a i slično). Svaki materijal treba odobriti glavni projektant i nadzorni inženjer.
</t>
    </r>
  </si>
  <si>
    <r>
      <rPr>
        <b/>
        <sz val="10"/>
        <rFont val="Arial Narrow"/>
        <family val="2"/>
      </rPr>
      <t xml:space="preserve">
RADIONIČKA DOKUMENTACIJA
</t>
    </r>
    <r>
      <rPr>
        <sz val="10"/>
        <rFont val="Arial Narrow"/>
        <family val="2"/>
      </rPr>
      <t xml:space="preserve">Izvođač će prije izvođenja radova dostaviti nacrte koji jasno predočavaju detalje  fasade i sustav ugradbe projektantu i nadzornom inženjeru na odobrenje.  Nacrti mora minimalno sadržavati slijedeće:
</t>
    </r>
  </si>
  <si>
    <t xml:space="preserve">
5.Radionički nacrti trebaju sadržavati tipične detalje svih elemenata okvira, spoja, pričvršćenja i kompozitne membrane. Prikazati pričvršćenje na nosivu konstrukciju građevine, strukturalne fasade i spoj sa drugim strukama i dijelovima građevine. Prikazati lokaciju svih komponenti i njihove spojeve. Prikazati izolacije među nesrodnim materijalima.
</t>
  </si>
  <si>
    <t xml:space="preserve">
6. Prikazati način apsorpcije diferencijalnih vertikalnih i horizontalnih pomaka građevine izazvanih vjetrom i korisnim opterećenjem.
</t>
  </si>
  <si>
    <t xml:space="preserve">
7. Prikazati način zamjene oštećene membrane. Predvidjeti zamjenu bez demontaže konstrukcije i potkonstrukcije.
</t>
  </si>
  <si>
    <t xml:space="preserve">
8. Proračun toplinskih dilatacija.
</t>
  </si>
  <si>
    <t xml:space="preserve">
9. Proračun pričvrsnih elemenata fasade na nosivu konstrukciju građevine.
</t>
  </si>
  <si>
    <t xml:space="preserve">
NAPOMENA:
Prije izvedbe sve mjere kontrolirati u naravi na licu mjesta. Svi detalji potrebni za radionički nacrt dogovaraju se s glavnim projektantom i stručnim nadzorom. Radionički nacrt je obaveza i trošak izvođača, a ugradnja slijedi nakon što glavni projektant odobri radioničke nacrte i uzorke materijala.
</t>
  </si>
  <si>
    <t xml:space="preserve">
Uputstvo za održavanje
izvođač ća dostaviti 2 primjerka uvezanog uputstva za održavanje, sa opisom materijala, uređaja i postupaka koje treba primijeniti za redovito čišćenje i membrane. Uključeni su opisi upotrijebljenih materijala – metalnih legura, površinskih obrada, kompozitne membrane i ostalih glavnih komponenti.
</t>
  </si>
  <si>
    <t xml:space="preserve">
Obračun po m²  ugrađene perforirane kompozitne membrane, u jediničnu cijenu uključiti cjelokupan materijal, rad i sve ostalo što je potrebno do pune gotovosti i funkcionalnosti. Iskazana količina odnosi se na neto površinu, u cijenu je potrebno uključiti i sav otpadni materijal
</t>
  </si>
  <si>
    <t xml:space="preserve">
 - 2 polja perforirane membrane širine 30-40cm, površine  3.7m² 
</t>
  </si>
  <si>
    <t xml:space="preserve">
 - 4 polja perforirane membrane širine 85-135cm, površine  20.9m² 
</t>
  </si>
  <si>
    <t xml:space="preserve">
 - 50 polja perforirane membrane širine 135-170cm, površine  397m² 
</t>
  </si>
  <si>
    <t xml:space="preserve">
 - 8 polja perforirane membrane širine 180-225cm, površine  84.0m² 
</t>
  </si>
  <si>
    <t xml:space="preserve">
 - 82 polja perforirane membrane širine 225-235cm, površine  989.0m² 
</t>
  </si>
  <si>
    <t xml:space="preserve">
 - 3 polja perforirane membrane širine 250-285cm, površine  46.0m² 
</t>
  </si>
  <si>
    <t xml:space="preserve">
FASADNI SUSTAV
</t>
  </si>
  <si>
    <t xml:space="preserve">
Fasadni sustav izvesti u svemu prema detaljima u izvedbenom arhitektonskom projektu, poglavlje 2.4. detalji, list 2.4.1.-2.4.6.
</t>
  </si>
  <si>
    <t xml:space="preserve">
 - horizontalni profili  528-120,  295.0 m'
</t>
  </si>
  <si>
    <t xml:space="preserve">
 - vertikalni profili  528-110, 775.0 m'
</t>
  </si>
  <si>
    <r>
      <t xml:space="preserve">
Obračun za komplet radova, sa svim iznad navedenim (tekstilnom opnom, fasadnim sustavom profila i svom potrebnom potkonstrukcijom sa AKZ zaštitom do kompletne gotovosti) po m</t>
    </r>
    <r>
      <rPr>
        <sz val="10"/>
        <rFont val="Calibri"/>
        <family val="2"/>
      </rPr>
      <t>²</t>
    </r>
    <r>
      <rPr>
        <sz val="10"/>
        <rFont val="Arial Narrow"/>
        <family val="2"/>
      </rPr>
      <t xml:space="preserve"> površine fasade.
</t>
    </r>
  </si>
  <si>
    <t xml:space="preserve">
Dobava, doprema i montaža te nakon završetka radova demontaža fasadne skele. Stavka uključuje izradu projekta skele. Skelu u svemu izvesti i zaštiti u skladu sa važećim pravilnicima i propisima te dostaviti atest skele. Stavka se odnosi samo na fasadnu skelu, radna skela za izvođenje ostalih radova obračunava se u jediničnoj cijeni stavke. Obračun po m²
</t>
  </si>
  <si>
    <t xml:space="preserve">
Prilikom izvedbe limarskih radova opisanih u troškovniku Izvođač radova mora se pridržavati svih uvjeta i opisa iz troškovnika, kao i važećih propisa navedenih u izvedbenim projektima. Sav materijal koji se upotrebljava u limarskim radovima mora odgovarati u svemu važećim standardima i normama.
</t>
  </si>
  <si>
    <t xml:space="preserve">
Izvođač je obavezan koristiti limove u debljinama prema projektu, a ukoliko isto nije naznačeno, debljinu treba ovjeriti nadzorni inženjer. Izvođač radova dužan je prije izvedbe limarije uzeti sve izmjere u naravi, a također je dužan prije početka montaže ispitati sve dijelove gdje se imaju izvesti limarski radovi, te na eventualne neispravnosti istih upozoriti nadzornog inženjera, jer će se u protivnom naknadni popravci izvršiti na račun Izvođača. Mekani limovi spajaju se utorenjem ili lemljenjem, a srednje tvrdi limovi utorenjem ili zakivanjem i lemljenjem. Pričvršćenje lima vrši se mehaničkim alatima, vijcima, plastičnim čepovima i drugim nosačima (čeličnim pocinčanim nosačima).
</t>
  </si>
  <si>
    <t xml:space="preserve">
Limarija mora biti odvojena od površine betona i žbuke bitumenskom ljepenkom ili polietilenskom folijom, što je uključeno u jediničnoj cijeni, ako nije drugačije označeno troškovnikom. Sav spojni materijal (čavli, zakovice) mora biti iz istog materijala kao i lim. Željezni dijelovi koji dolaze u neposredan dodir sa površinom od cinčanog bakra ili cinčanog lima, moraju biti cinčani. Svi dijelovi limenih elemenata kod kojih postoji zahtjev vodonepropusnosti moraju biti zabrtvljeni i pričvršćeni na propisan način. Sastav i učvršćenja moraju biti tako izvedeni da elementi pri temperaturnim promjenama mogu nesmetano dilatirati, a da pri tom ostanu nepropusni. 
</t>
  </si>
  <si>
    <t xml:space="preserve">
Za sva rezanja na gradilištu, treba upotrebljavati alate koje propisuje proizvođač, odnosno dodatno antikorozivno zaštiti elemente na mjestu eventualnog oštećenja. Sve spojeve izvoditi standardnim preklopima ili po zahtjevu lemiti. U jediničnu cijenu uključiti sav rad i materijal oko prodora gromobrana, antena i slično, do potpune vodonepropusnosti.
</t>
  </si>
  <si>
    <r>
      <t xml:space="preserve">
Dobava, doprema i montaža limenog opšava nadozida krova. Limeni opšav se izrađuje sukladno</t>
    </r>
    <r>
      <rPr>
        <b/>
        <sz val="10"/>
        <rFont val="Arial Narrow"/>
        <family val="2"/>
      </rPr>
      <t xml:space="preserve"> </t>
    </r>
    <r>
      <rPr>
        <sz val="10"/>
        <rFont val="Arial Narrow"/>
        <family val="2"/>
      </rPr>
      <t>detalju u izvedbenom projektu.</t>
    </r>
    <r>
      <rPr>
        <b/>
        <sz val="10"/>
        <rFont val="Arial Narrow"/>
        <family val="2"/>
      </rPr>
      <t xml:space="preserve"> </t>
    </r>
    <r>
      <rPr>
        <sz val="10"/>
        <rFont val="Arial Narrow"/>
        <family val="2"/>
        <charset val="238"/>
      </rPr>
      <t>Stavka uključuje pokrivanje/opšav atike aluminijskim limom debljine min. 1,0mm, potrebne r.š. bojanim u RAL boju 7016/9002,  sa svim pripadajući pričvrsni pribor. Lim učvrstiti u ab podlogu preko podveza na cca 40 cm razmaka, tipskih podložaka i vijaka sa tiplima za ugradbu u beton. Po potrebi izrada potkonstrukcije od OSB ploča za koju se učvršćuje opšav (uračunato u jediničnu cijenu stavke). Stavka uključuje sav rad i materijal te spojni i pričvrsni pribor. Obračun po m</t>
    </r>
    <r>
      <rPr>
        <sz val="10"/>
        <rFont val="Arial"/>
        <family val="2"/>
      </rPr>
      <t>'</t>
    </r>
    <r>
      <rPr>
        <sz val="10"/>
        <rFont val="Arial Narrow"/>
        <family val="2"/>
        <charset val="238"/>
      </rPr>
      <t xml:space="preserve"> opšava atike.
</t>
    </r>
  </si>
  <si>
    <t xml:space="preserve">
limeni opšav ab prefab. elementa fasade  i ventilirane obloge vlaknocementnim pločama r.š. 30cm, RAL 7044 (boja betona)
</t>
  </si>
  <si>
    <t xml:space="preserve">
limeni opšav ventilirane fasade od opeke i ETICS fasadnog sustava r.š. 30cm, RAL 9002/9010 (boja etics sustava )
</t>
  </si>
  <si>
    <r>
      <t xml:space="preserve">
Dobava, doprema i montaža limenog opšava  krovnih istaka - kučica za izlaz ventilacionih kanala. Limeni opšav se izrađuje sukladno</t>
    </r>
    <r>
      <rPr>
        <b/>
        <sz val="10"/>
        <rFont val="Arial Narrow"/>
        <family val="2"/>
      </rPr>
      <t xml:space="preserve"> </t>
    </r>
    <r>
      <rPr>
        <sz val="10"/>
        <rFont val="Arial Narrow"/>
        <family val="2"/>
      </rPr>
      <t>DETALJU u izvedbenom projektu.</t>
    </r>
    <r>
      <rPr>
        <b/>
        <sz val="10"/>
        <rFont val="Arial Narrow"/>
        <family val="2"/>
      </rPr>
      <t xml:space="preserve"> </t>
    </r>
    <r>
      <rPr>
        <sz val="10"/>
        <rFont val="Arial Narrow"/>
        <family val="2"/>
        <charset val="238"/>
      </rPr>
      <t>Stavka uključuje pokrivanje/opšav ravnih krovova  aluminijskim limom debljine min. 1,0mm,  bojanim u RAL boju - 9002,  sa svim pripadajući pričvrsni pribor. Lim učvrstiti na potkonstrukciju od OSB ploča koje se postavljaju na potkonstrukciju (letve/profili) u padu prema jednoj strani 2% (uračunato u jediničnu cijenu stavke). Stavka uključuje sav rad i materijal te spojni i pričvrsni pribor. Obračun po m</t>
    </r>
    <r>
      <rPr>
        <sz val="10"/>
        <rFont val="Calibri"/>
        <family val="2"/>
      </rPr>
      <t>²</t>
    </r>
    <r>
      <rPr>
        <sz val="10"/>
        <rFont val="Arial Narrow"/>
        <family val="2"/>
        <charset val="238"/>
      </rPr>
      <t xml:space="preserve"> krovne plohe .
</t>
    </r>
  </si>
  <si>
    <t xml:space="preserve">
Dobava, doprema i ugradnja ugradbenog ormarića s vratima i bravicom iz inox lima min. 1,0mm dimenzije 50xh80xdubina20cm. Ormarić se postavlja ispod ugradbenog ormarića za hidrant. U cijenu uključiti sve potrebne radove i materijale. Detalje uskladiti s projektantom i nadzornim inženjerom i s dobavljačen ormarića za hidrante. Obračun po kom
</t>
  </si>
  <si>
    <t xml:space="preserve">
Izrada, dostava i montaža alu. prozorske stijene koja se sastoji od dva fiksna polja, jednog jednokrilnog otklopnog prozora i jednog jednokrilnog zaokretnog RWA prozora za odimljavanje, izrađene od profila sa prekinutim termičkim mostom. Sastavni dio stijene je i vanjska alu. klupica  i limeni opšav sa bočnih i gornje strane, iz lima debljine 2mm fiksiranog u AL profil, sve u boji stolarije, dimenzija ovisi o pozicioniranju stijene i debljini vanjske izolacije. 
</t>
  </si>
  <si>
    <r>
      <t xml:space="preserve">
Dimenzija raster i način otvaranja vidljiv je iz shema. </t>
    </r>
    <r>
      <rPr>
        <b/>
        <sz val="10"/>
        <rFont val="Arial Narrow"/>
        <family val="2"/>
      </rPr>
      <t>–</t>
    </r>
    <r>
      <rPr>
        <b/>
        <sz val="10"/>
        <color rgb="FFFF0000"/>
        <rFont val="Arial Narrow"/>
        <family val="2"/>
      </rPr>
      <t xml:space="preserve"> </t>
    </r>
    <r>
      <rPr>
        <b/>
        <sz val="10"/>
        <rFont val="Arial Narrow"/>
        <family val="2"/>
      </rPr>
      <t xml:space="preserve">Poz. 26
</t>
    </r>
  </si>
  <si>
    <t xml:space="preserve">
Ostakljenje:
trostruko IZO staklo: 6mm+14mm Argon+ 4mm+14mm Argon+ 6mm                                  Debljina i sigurnost ovise o statičkom izračunu
</t>
  </si>
  <si>
    <t xml:space="preserve">
Obračun po komadu ugrađene aluminijske prozorske stijene, potrebnog opšava, klupčice i okapnice, uključeno sa pripremom za odimljavanje, s uključenim svim potrebnim radom i materijalom da se izradi kompleta stavka.
</t>
  </si>
  <si>
    <t xml:space="preserve">
Izrada, dostava i montaža alu. prozorske stijene koja se sastoji od jednog fiksnog polja, jednog jednokrilnog zaokretno otklopnog prozora i jednog dvokrilnog zaokretno otklopnog prozora, izrađene od profila sa prekinutim termičkim mostom. Sastavni dio stijene je i vanjska alu. klupica i limeni opšav sa bočnih i gornje strane, iz lima debljine 2mm fiksiranog u AL profil, sve u boji stolarije, dimenzija ovisi o pozicioniranju stijene i debljini vanjske izolacije. 
</t>
  </si>
  <si>
    <t xml:space="preserve">
Prozori predviđeni za prihvat nadzornog magnetskog kontakta stanja prozora (otvoren / zatvoren). Navedeni sustav mora biti gabaritno usklađen i prilagođen kroz radioničku dokumentaciju.
</t>
  </si>
  <si>
    <r>
      <t xml:space="preserve">
Dimenzija raster i način otvaranja vidljiv je iz shema.</t>
    </r>
    <r>
      <rPr>
        <b/>
        <sz val="10"/>
        <rFont val="Arial Narrow"/>
        <family val="2"/>
      </rPr>
      <t xml:space="preserve"> –</t>
    </r>
    <r>
      <rPr>
        <b/>
        <sz val="10"/>
        <color rgb="FFFF0000"/>
        <rFont val="Arial Narrow"/>
        <family val="2"/>
      </rPr>
      <t xml:space="preserve"> </t>
    </r>
    <r>
      <rPr>
        <b/>
        <sz val="10"/>
        <rFont val="Arial Narrow"/>
        <family val="2"/>
      </rPr>
      <t xml:space="preserve">Poz. 8
</t>
    </r>
  </si>
  <si>
    <t xml:space="preserve">
Izrada, dostava i montaža alu. prozorske stijene koja se sastoji od jednog ili dva fiksnog polja i jednog jednokrilnog zaokretno otklopnog prozora, izrađene od profila sa prekinutim termičkim mostom. Sastavni dio stijene je i vanjska alu. klupica  i limeni opšav sa bočnih i gornje strane, iz lima debljine 2mm fiksiranog u AL profil, sve u boji stolarije, dimenzija ovisi o pozicioniranju stijene i debljini vanjske izolacije. U stavku uključen i mjestimično opšavni lim r.š. 60cm ispred dijela nosivog zida d=20cm između prozora. 
</t>
  </si>
  <si>
    <r>
      <t xml:space="preserve">
Dimenzija raster i način otvaranja vidljiv je
iz shema. </t>
    </r>
    <r>
      <rPr>
        <b/>
        <sz val="10"/>
        <rFont val="Arial Narrow"/>
        <family val="2"/>
      </rPr>
      <t>–</t>
    </r>
    <r>
      <rPr>
        <b/>
        <sz val="10"/>
        <color rgb="FFFF0000"/>
        <rFont val="Arial Narrow"/>
        <family val="2"/>
      </rPr>
      <t xml:space="preserve"> </t>
    </r>
    <r>
      <rPr>
        <b/>
        <sz val="10"/>
        <rFont val="Arial Narrow"/>
        <family val="2"/>
      </rPr>
      <t xml:space="preserve">Poz. 13, 14, 15, 16, 17, 18, 19, 20, 21, 45
</t>
    </r>
  </si>
  <si>
    <t xml:space="preserve">
Izrada, dostava i montaža alu. jednokrilnog prozora koji se sastoji od jednog jednokrilnog zaokretno otklopnog krila, izrađen od profila sa prekinutim termičkim mostom. Sastavni dio stijene je i vanjska alu. klupica i limeni opšav sa bočnih i gornje strane, iz lima debljine 2mm fiksiranog u AL profil, sve u boji stolarije, dimenzija ovisi o pozicioniranju stijene i debljini vanjske izolacije.
</t>
  </si>
  <si>
    <t xml:space="preserve">
Izrada, dostava i montaža alu. prozorske stijena koja se sastoji od jednog jednokrilnog zaokretno otklopnog krila, jednog fiksnog krila i dva polja sa ispunom od prostrujne rešetke ispred kojih je s unutarnje strane montirana mrežica protiv insekata. Sve  izrađeno od profila sa prekinutim termičkim mostom. Sastavni dio stijene je i vanjska alu. klupica iz lima debljine 2mm, sve u boji stolarije, dimenzija ovisi o pozicioniranju stijene i debljini vanjske izolacije.
</t>
  </si>
  <si>
    <t xml:space="preserve">
Izrada, dostava i montaža unutarnje alu. fasadne  stijene koja se sastoji od dva fiksna polja između kojih se nalaze jedna jednokrilna zaokretna vrata.
</t>
  </si>
  <si>
    <t xml:space="preserve">
Osnovni okvir je od aluminijskih profila bez prekinutog toplinskog mosta, profili širine do 50mm, dubine prema statičkom proračunu
</t>
  </si>
  <si>
    <r>
      <rPr>
        <sz val="10"/>
        <rFont val="Arial Narrow"/>
        <family val="2"/>
      </rPr>
      <t>Dimenzije, raster i način otvaranja vidljiv je iz nacrta shema</t>
    </r>
    <r>
      <rPr>
        <b/>
        <sz val="10"/>
        <rFont val="Arial Narrow"/>
        <family val="2"/>
        <charset val="238"/>
      </rPr>
      <t xml:space="preserve"> – Poz. S1</t>
    </r>
  </si>
  <si>
    <t xml:space="preserve">
Vrata:
Ostakljena, od profila bez prekinutog termičkog mosta osnovne ugradbene dubine 50 mm, minimalne vidljive širine dovratnika 36 mm. 
</t>
  </si>
  <si>
    <t xml:space="preserve">
Uključeni svi priključci sa podom, zidom,  stropom, kutovima.
</t>
  </si>
  <si>
    <t xml:space="preserve">
Ostakljenje:
Fiksna polja: jednostruko VSG 88.2 ESG.
Vratno krilo: VSG 55.2 ESG.
</t>
  </si>
  <si>
    <t xml:space="preserve">
Završna obrada profila, dovratnika i vratnog krila plastificiranjem u RAL 7044 boji. 
</t>
  </si>
  <si>
    <t xml:space="preserve">
U cijenu stavke uključiti izradu, dobavu i ugradnju staklene stijene, okova prema opisu u stavci, dobavu  potrebnog opšava, elemente ugradnje i sidrenja, ugradnju i završnu obradu, te uključiti sav potreban rad i materijal prema opisu u troškovniku, kao i sve dodatne radove i materijale potrebne da se izradi kompletna stavka kao oblikovna i funkcionalna cjelina, postav i pripasivanje, sav pomoćni materijal sa svom pripadajućom opremom te pribavljanje svih potrebnih atesta. Sve detalje uskladiti sa glavnim projektantom. 
</t>
  </si>
  <si>
    <t xml:space="preserve">
Izrada, dostava i montaža unutarnje alu. fasadne  stijene koja se sastoji od osam fiksnih polja.
</t>
  </si>
  <si>
    <t xml:space="preserve">
Ostakljenje: Jednostruko VSG 88.2 ESG.
</t>
  </si>
  <si>
    <t xml:space="preserve">
Izrada, dostava i montaža unutarnje alu. fasadne  stijene koja se sastoji od 10 fiksnih polja unutar koje se nalaze jedna dvokrilna zaokretna evakuacijska vrata.
</t>
  </si>
  <si>
    <r>
      <rPr>
        <sz val="10"/>
        <rFont val="Arial Narrow"/>
        <family val="2"/>
      </rPr>
      <t xml:space="preserve">
Dimenzije, raster i način otvaranja vidljiv je iz nacrta shema</t>
    </r>
    <r>
      <rPr>
        <b/>
        <sz val="10"/>
        <rFont val="Arial Narrow"/>
        <family val="2"/>
        <charset val="238"/>
      </rPr>
      <t xml:space="preserve"> – Poz. S3, S4, S5
</t>
    </r>
  </si>
  <si>
    <t xml:space="preserve">
Vrata: Ostakljena, od profila bez prekinutog termičkog mosta osnovne ugradbene dubine 50 mm, minimalne vidljive širine dovratnika 36 mm. 
</t>
  </si>
  <si>
    <t xml:space="preserve">
Okov za vrata: rolo panti, panik brava, potisna panik letva sa unutranje strane, kvaka sa vanjske strane i hidraulični samozatvarači sa redoslijedom zatvaranja.
</t>
  </si>
  <si>
    <t xml:space="preserve">
Ostakljenje:
Fiksna polja: jednostruko VSG 88.2 ESG.
Vratna krila: VSG 55.2 ESG.
</t>
  </si>
  <si>
    <t xml:space="preserve">
Izrada, dostava i montaža unutarnje alu. fasadne  stijene koja se sastoji od dvanaest fiksnih polja.
</t>
  </si>
  <si>
    <t xml:space="preserve">
Osnovni okvir je od aluminijskih profila bez prekinutog toplinskog mosta, profili širine do 50mm, dubine prema statičkom proračunu.
</t>
  </si>
  <si>
    <t xml:space="preserve">
Uključeni svi priključci sa podom, zidom,  stropom, kutovima.</t>
  </si>
  <si>
    <t xml:space="preserve">
Izrada, dostava i montaža unutarnje alu. fasadne stijene koja se sastoji od šest fiksnih polja.
</t>
  </si>
  <si>
    <t xml:space="preserve">
Izrada, dostava i montaža višedijelne vanjske fasadne stijene pet fiksnih polja
</t>
  </si>
  <si>
    <t xml:space="preserve">
Osnovni okvir je od aluminijskih profila za kontinuiranu fasadu s prekidom toplinskog mosta, profili širine do 50mm, dubine prema statičkom proračunu
</t>
  </si>
  <si>
    <t xml:space="preserve">
Ostakljenje:
dvostruko IZO staklo: 8mmESG+20mm Argon+ 44.2mmVSG                                                     Debljina i sigurnost ovise o statičkom proračunu
</t>
  </si>
  <si>
    <t xml:space="preserve">
Staklo emajlirano sa uzorkom prema nacrtu u shemi. Boja emajliranja prema izboru projektanta
</t>
  </si>
  <si>
    <t xml:space="preserve">
Završna obrada profila plastificiranjem u RAL 7044 boji. 
</t>
  </si>
  <si>
    <t xml:space="preserve">
Izrada, dostava i montaža višedijelne vanjske fasadne stijene s dvanaest fiksnih polja
</t>
  </si>
  <si>
    <t xml:space="preserve">
Izrada, dostava i montaža višedijelne vanjske fasadne stijene s tri fiksna polja
</t>
  </si>
  <si>
    <t xml:space="preserve">
Karakteristike : Ug≤1,1 W/m2K, low-e
</t>
  </si>
  <si>
    <t xml:space="preserve">
Izrada, dostava i montaža višedijelne vanjske fasadne stijene s trideset fiksnih polja i jednim dvokrilnim vratima
</t>
  </si>
  <si>
    <t xml:space="preserve">
Iza stijene se nalazi čelična podkostrukcija na razmaku svakog drugog polja i povezana je horizontalno sa čeličnom ukrutom i služi za sidrenje alu. fasade.
</t>
  </si>
  <si>
    <t xml:space="preserve">
Vrata:
Ostakljena sa emajliranim staklom u ravnini strukturalne fasade, od profila s prekinutim termičkog mosta osnovne ugradbene dubine 65 mm, minimalne vidljive širine dovratnika 69 mm. 
</t>
  </si>
  <si>
    <r>
      <rPr>
        <sz val="10"/>
        <rFont val="Arial Narrow"/>
        <family val="2"/>
      </rPr>
      <t>Dimenzije, raster i način otvaranja vidljiv je iz nacrta shema</t>
    </r>
    <r>
      <rPr>
        <b/>
        <sz val="10"/>
        <rFont val="Arial Narrow"/>
        <family val="2"/>
        <charset val="238"/>
      </rPr>
      <t xml:space="preserve"> – Poz. S11</t>
    </r>
  </si>
  <si>
    <t xml:space="preserve">
Izrada, dostava i montaža višedijelne vanjske fasadne stijene s pet fiksnih polja i jednim dvokrilnim vratima
</t>
  </si>
  <si>
    <r>
      <rPr>
        <sz val="10"/>
        <rFont val="Arial Narrow"/>
        <family val="2"/>
      </rPr>
      <t xml:space="preserve">Dimenzije, raster i način otvaranja vidljiv je iz nacrta shema </t>
    </r>
    <r>
      <rPr>
        <b/>
        <sz val="10"/>
        <rFont val="Arial Narrow"/>
        <family val="2"/>
        <charset val="238"/>
      </rPr>
      <t>– Poz. S12</t>
    </r>
  </si>
  <si>
    <t xml:space="preserve">
Izrada, dostava i montaža višedijelne vanjske fasadne stijene s četiri fiksna polja
</t>
  </si>
  <si>
    <t xml:space="preserve">
Dimenzija i raster vidljivi su iz nacrta shema – Poz. S14
</t>
  </si>
  <si>
    <t xml:space="preserve">
Karakteristike : Ug≤1,1 W/m2K
</t>
  </si>
  <si>
    <r>
      <rPr>
        <sz val="10"/>
        <rFont val="Arial Narrow"/>
        <family val="2"/>
      </rPr>
      <t>Dimenzije, raster i način otvaranja vidljiv je iz nacrta shema</t>
    </r>
    <r>
      <rPr>
        <b/>
        <sz val="10"/>
        <rFont val="Arial Narrow"/>
        <family val="2"/>
        <charset val="238"/>
      </rPr>
      <t xml:space="preserve"> – Poz. S15</t>
    </r>
  </si>
  <si>
    <t xml:space="preserve">
Vrata:
Ostakljena od profila s prekinutim termičkog mosta osnovne ugradbene dubine 65 mm, minimalne vidljive širine dovratnika 69 mm. 
</t>
  </si>
  <si>
    <t xml:space="preserve">
Izrada, dostava i montaža višedijelne vanjske fasadne stijene s trinaest fiksnih polja
</t>
  </si>
  <si>
    <t xml:space="preserve">
Iza stijene se nalazi čelična podkostrukcija  i povezana je horizontalno sa čeličnom ukrutom i služi za sidrenje alu. fasade.
</t>
  </si>
  <si>
    <t xml:space="preserve">
Izrada, dostava i montaža višedijelne vanjske fasadne stijene s dvadeset i četiri fiksna polja
</t>
  </si>
  <si>
    <t xml:space="preserve"> 
Iza stijene se nalazi čelična podkostrukcija  i povezana je horizontalno sa čeličnom ukrutom i služi za sidrenje alu. fasade.
</t>
  </si>
  <si>
    <t xml:space="preserve">
Izrada, dostava i montaža višedijelne vanjske fasadne stijene s devet fiksnih polja i jednim dvokrilnim vratima
</t>
  </si>
  <si>
    <r>
      <rPr>
        <sz val="10"/>
        <rFont val="Arial Narrow"/>
        <family val="2"/>
      </rPr>
      <t xml:space="preserve">Dimenzije, raster i način otvaranja vidljiv je iz nacrta shema </t>
    </r>
    <r>
      <rPr>
        <b/>
        <sz val="10"/>
        <rFont val="Arial Narrow"/>
        <family val="2"/>
        <charset val="238"/>
      </rPr>
      <t>– Poz. S19</t>
    </r>
  </si>
  <si>
    <t xml:space="preserve">
Izrada, dostava i montaža višedijelne vanjske fasadne stijene s trideset devet fiksnih polja
</t>
  </si>
  <si>
    <t xml:space="preserve">
Izrada, dostava i montaža višedijelne vanjske fasadne stijene s šesnaest fiksnih polja
</t>
  </si>
  <si>
    <t xml:space="preserve">
Izrada, dostava i montaža višedijelne vanjske fasadne stijene s šest fiksnih polja
</t>
  </si>
  <si>
    <t xml:space="preserve">
Staklo emajlirano rubno kako bi se sakrili nosivi profili. Boja emajliranja prema izboru projektanta
</t>
  </si>
  <si>
    <t xml:space="preserve">
Staklo emajlirano rubno kako bi se sakrili nosivi profili, i sa uzorkom prema nacrtu u shemi. Boja emajliranja prema izboru projektanta
</t>
  </si>
  <si>
    <t xml:space="preserve">
Izrada, dostava i montaža alu. dvokrilnih zaokretnih punih, glatkih vrata (odlaganje otpada)  izrađenih od profila sa prekinutim termičkim mostom s ispunom od izoliranog panela, i s završnom oblogom od aluminijskog lima debljine 2mm (ravna, glatka površina vrata). Sastavni dio stijene je i limeni opšav sa bočnih i gornje strane, iz lima debljine 2mm fiksiranog u AL profil preko tipskog profila, sve u boji stolarije, dimenzija ovisi o pozicioniranju stijene i debljini vanjske izolacije.
</t>
  </si>
  <si>
    <t xml:space="preserve">
U sklopu stavke predvidjeti ugradnju:
- nadzorni magnetski kontakt za vrata - ugradnja u okvir vrata (protuprovalna)
Navedeni sustav mora biti gabaritno usklađen i prilagođen kroz radioničku dokumentaciju.
</t>
  </si>
  <si>
    <t xml:space="preserve">
Uključeni svi priključci sa podom (prag), stropom, kutovima. Ugradnja prema RAL smjernicama, s parnim branama i vodonepropusnim spojnim elementima, bez toplinskih mostova.
</t>
  </si>
  <si>
    <t xml:space="preserve">
Ispuna: Alu. izolirani panel: 40mm, ispred kojeg se nalazi obložna ploče od lim debljine 2mm. Debljina i sigurnost ovise o statičkom izračunu
</t>
  </si>
  <si>
    <t xml:space="preserve">
Karakteristike : Up≤0,6 W/m²K
</t>
  </si>
  <si>
    <t xml:space="preserve">
Završna obrada opšavnog lima, dovratnika i vratnog krila plastificiranjem u RAL 7044 boji. Izvođač radova obavezan je prije početka završne plastifikacije podnijeti projektantima na uvid i odobrenje uzorke obojanih profila, što je uključeno u cijenu ove stavke
</t>
  </si>
  <si>
    <t xml:space="preserve">
U cijenu stavke uključiti izradu, dobavu i ugradnju vrata, okova prema opisu u stavci, dobavu  potrebnog opšava, elemente ugradnje i sidrenja, ugradnju i završnu obradu, te uključiti sav potreban rad i materijal prema opisu u troškovniku, kao i sve dodatne radove i materijale potrebne da se izradi kompletna stavka kao oblikovna i funkcionalna cjelina, postav i pripasivanje, sav pomoćni materijal sa svom pripadajućom opremom te pribavljanje svih potrebnih atesta.
</t>
  </si>
  <si>
    <t xml:space="preserve">
Izrada, dostava i montaža alu. punih, jednokrilnih, glatkih, zaokretnih vrata (evakuacijsko stubište S2 i S3) izrađenih od profila sa prekinutim termičkim mostom, s ispunom od izoliranog panela, i s završnom oblogom od aluminijskog lima debljine 2mm (ravna, glatka površina vrata). Sastavni dio stijene je i limeni opšav sa bočnih i gornje strane, iz lima debljine 2mm fiksiranog u AL profil preko tipskog profila, sve u boji stolarije, dimenzija ovisi o pozicioniranju stijene i debljini vanjske izolacije.
</t>
  </si>
  <si>
    <t xml:space="preserve">
Ispuna: Alu. izolirani panel: 40mm                                                                  Debljina i sigurnost ovise o statičkom izračunu
</t>
  </si>
  <si>
    <t xml:space="preserve">
Karakteristike : Up≤0,6 W/M2k
</t>
  </si>
  <si>
    <t xml:space="preserve">
Završna obrada opšavnog lima, dovratnika i vratnog krila plastificiranjem u RAL 7044 boji. 
</t>
  </si>
  <si>
    <t xml:space="preserve">
Obračun za komplet ugrađenih vrata. U cijenu stavke uključiti izradu, dobavu i ugradnju vrata, okova prema opisu u stavci, dobavu potrebnog opšava, elemente ugradnje i sidrenja, ugradnju i završnu obradu, te uključiti sav potreban rad i materijal prema opisu u troškovniku, kao i sve dodatne radove i materijale potrebne da se izradi kompletna stavka kao oblikovna i funkcionalna cjelina, postav i pripasivanje, sav pomoćni materijal sa svom pripadajućom opremom te pribavljanje svih potrebnih atesta i certifikata za predviđeni sustav.
</t>
  </si>
  <si>
    <t xml:space="preserve">
Izrada, dostava i montaža alu. dvokrilnih zaokretnih evakuacijskih vrata (vjetrobran - dvorana) izrađenih od profila sa prekinutim termičkim mostom, s ispunom od dvostrukog izo stakla. Sastavni dio stijene je i limeni opšav sa bočnih i gornje strane, iz lima debljine 2mm fiksiranog u AL profil preko tipskog profila, sve u boji stolarije, dimenzija ovisi o pozicioniranju stijene i debljini vanjske izolacije.
</t>
  </si>
  <si>
    <t xml:space="preserve">
Ostakljenje: dvostruko IZO staklo: 8mmESG+16mm Argon+ 44.2mmVSG                                                     Debljina i sigurnost ovise o statičkom izračunu
</t>
  </si>
  <si>
    <t xml:space="preserve">
Izrada, dostava i montaža alu. dvokrilnih zaokretnih evakuacijskih vrata (vjetrobran - unutarnja vrata) izrađenih od profila sa prekinutim termičkim mostom, s ispunom od dvostrukog izo stakla. 
</t>
  </si>
  <si>
    <t xml:space="preserve">
Uključeni svi priključci sa podom, stropom, kutovima. 
</t>
  </si>
  <si>
    <t xml:space="preserve">
Izrada, dostava i montaža alu. dvokrilnih, glatkih, zaokretnih evakuacijskih vrata (dvorana i stubište S4) izrađenih od profila sa prekinutim termičkim mostom, s ispunom od izoliranog panela, i s završnom oblogom od aluminijskog lima debljine 2mm (ravna, glatka površina vrata). Sastavni dio stijene je i limeni opšav sa bočnih i gornje strane, iz lima debljine 2mm fiksiranog u AL profil preko tipskog profila, sve u boji stolarije, dimenzija ovisi o pozicioniranju stijene i debljini vanjske izolacije.
</t>
  </si>
  <si>
    <t xml:space="preserve">
Izrada, dostava i montaža alu. dvokrilnih zaokretnih evakuacijskih vrata (ulaz uprava) izrađenih od profila sa prekinutim termičkim mostom, s ispunom od dvostrukog izo stakla. Sastavni dio stijene je i limeni opšav sa bočnih i gornje strane, iz lima debljine 2mm fiksiranog u AL profil preko tipskog profila, sve u boji stolarije, dimenzija ovisi o pozicioniranju stijene i debljini vanjske izolacije.
</t>
  </si>
  <si>
    <t xml:space="preserve">
Izrada, dostava i montaža alu. punih, jednokrilnih, glatkih, zaokretnih vrata (knjižnica) izrađenih od profila sa prekinutim termičkim mostom, s ispunom od dvostrukog izo stakla. Sastavni dio stijene je i limeni opšav sa bočnih i gornje strane, iz lima debljine 2mm fiksiranog u AL profil preko tipskog profila, sve u boji stolarije, dimenzija ovisi o pozicioniranju stijene i debljini vanjske izolacije.
</t>
  </si>
  <si>
    <t xml:space="preserve">
Izrada, dostava i montaža alu. punih, jednokrilnih, glatkih, zaokretnih vrata (evakuacijsko stubište S5) izrađenih od profila sa prekinutim termičkim mostom,  s ispunom od izoliranog panela, i s završnom oblogom od aluminijskog lima debljine 2mm (ravna, glatka površina vrata). Sastavni dio stijene je i limeni opšav sa bočnih i gornje strane, iz lima debljine 2mm fiksiranog u AL profil preko tipskog profila, sve u boji stolarije, dimenzija ovisi o pozicioniranju stijene i debljini vanjske izolacije.
</t>
  </si>
  <si>
    <t xml:space="preserve">
Izrada, dostava i montaža alu. punih, jednokrilnih, glatkih, zaokretnih vrata (tehnička etaža) izrađenih od profila sa prekinutim termičkim mostom, s ispunom od izoliranog panela, i s završnom oblogom od aluminijskog lima debljine 2mm (ravna, glatka površina vrata). Sve u boji stolarije, dimenzija ovisi o pozicioniranju stijene i debljini vanjske izolacije.
</t>
  </si>
  <si>
    <t xml:space="preserve">
U sklopu stavke predvidjeti ugradnju:
- nadzorni magnetski kontakt za vrata - ugradnja u okvir vrata (protuprovalna)                                                                   Navedeni sustav mora biti gabaritno usklađen i prilagođen kroz radioničku dokumentaciju. 
</t>
  </si>
  <si>
    <t xml:space="preserve">
Izrada, dostava i montaža alu. dvokrilnih, glatkih, zaokretnih evakuacijskih vrata (tehnička etaža) izrađenih od profila sa prekinutim termičkim mostom, s ispunom od izoliranog panela, i s završnom oblogom od aluminijskog lima debljine 2mm (ravna, glatka površina vrata). Sve u boji stolarije, dimenzija ovisi o pozicioniranju stijene i debljini vanjske izolacije.
</t>
  </si>
  <si>
    <t xml:space="preserve">
Izrada, dostava i montaža alu. jednokrilnih vrata za reviziju (krov) izrađenih od profila sa prekinutim termičkim mostom, s ispunom od izoliranog panela. Sve u boji stolarije, dimenzija ovisi o pozicioniranju stijene i debljini vanjske izolacije.
</t>
  </si>
  <si>
    <t xml:space="preserve">
Izrada, dostava i montaža alu. dvokrilnih, zaokretnih evakuacijskih vrata (stubište-nečisti hodnik) izrađenih od profila bez prekinutog termičkog mosta, s ispunom od stakla. Profil je osnovne ugradbene dubine 50 mm, minimalne vidljive širine dovratnika 36 mm. 
</t>
  </si>
  <si>
    <r>
      <t xml:space="preserve">
Dimenzija raster i način otvaranja vidljiv je iz shema. – </t>
    </r>
    <r>
      <rPr>
        <b/>
        <sz val="10"/>
        <rFont val="Arial Narrow"/>
        <family val="2"/>
      </rPr>
      <t xml:space="preserve">Poz. U2-A
</t>
    </r>
  </si>
  <si>
    <t xml:space="preserve">
U podu se predviđa dobava i postava odbojnika za svako vratno krilo, promjera 50mm, visine 37mm, od plemenitog mat čelika, s "puferom" od crne gume.
</t>
  </si>
  <si>
    <t xml:space="preserve">
Ostakljenje: jednostruko VSG 55.2 ESG (oba stakla koja se laminiraju su kaljena)
</t>
  </si>
  <si>
    <t xml:space="preserve">
U cijenu stavke uključiti izradu, dobavu i ugradnju vrata, okova prema opisu u stavci, elemente ugradnje i sidrenja, ugradnju i završnu obradu, te uključiti sav potreban rad i materijal prema opisu u troškovniku, kao i sve dodatne radove i materijale potrebne da se izradi kompletna stavka kao oblikovna i funkcionalna cjelina, postav i pripasivanje, sav pomoćni materijal sa svom pripadajućom opremom te pribavljanje svih potrebnih atesta.
</t>
  </si>
  <si>
    <t xml:space="preserve">
Izrada, dostava i montaža alu. dvokrilnih, zaokretnih evakuacijskih vrata (dvorana-čisti hodnik- ulazni holl) izrađenih od profila bez prekinutog termičkog mosta, s ispunom od stakla. Profil je osnovne ugradbene dubine 50 mm, minimalne vidljive širine dovratnika 36 mm. 
</t>
  </si>
  <si>
    <t xml:space="preserve">
U cijenu stavke uključiti izradu, dobavu i ugradnju vrata, okova prema opisu u stavci, elemente ugradnje i sidrenja, ugradnju i završnu obradu, te uključiti sav potreban rad i materijal prema opisu u troškovniku, kao i sve dodatne radove i materijale potrebne da se izradi kompletna stavka kao oblikovna i funkcionalna cjelina, sa svom pripadajućom opremom te pribavljanje svih potrebnih atesta.
</t>
  </si>
  <si>
    <t xml:space="preserve">
Izrada, dostava i montaža alu. dvokrilnih, zaokretnih evakuacijskih vrata (dvorana-čisti hodnik) izrađenih od profila bez prekinutog termičkog mosta, s ispunom od stakla. Profil je osnovne ugradbene dubine 50 mm, minimalne vidljive širine dovratnika 36 mm. 
</t>
  </si>
  <si>
    <t xml:space="preserve">
Izrada, dostava i montaža alu. dvokrilnih, zaokretnih - mimokretnih -evakuacijskih vrata (gimnastička dvorana-nečisti hodnik) izrađenih od profila bez prekinutog termičkog mosta, s ispunom od stakla. Profil je osnovne ugradbene dubine 50 mm, minimalne vidljive širine dovratnika 36 mm. 
</t>
  </si>
  <si>
    <t xml:space="preserve">
Izrada, dostava i montaža alu. dvokrilnih, zaokretnih evakuacijskih vrata (gimnastička dvorana-čisti hodnik) izrađenih od profila bez prekinutog termičkog mosta, s ispunom od stakla. Profil je osnovne ugradbene dubine 50 mm, minimalne vidljive širine dovratnika 36 mm. 
</t>
  </si>
  <si>
    <t xml:space="preserve">
Izrada, dostava i montaža dvodijelne stijene (uredi uz dvoranu na etaži prizemlja) s jednokrilnim zaokretnim vratima s.o. 90cm i fiksnim ostakljenjem, izrađenih od profila bez prekinutog termičkog mosta, s ispunom od stakla. Profil je osnovne ugradbene dubine 50 mm, minimalne vidljive širine dovratnika 36 mm. 
</t>
  </si>
  <si>
    <t xml:space="preserve">
U sklopu stavke predvidjeti ugradnju sustava kontrole pristupa koji obuhvaća:
- čitač kartica - sastrane na zidu uz vrata
- electric strike (elektro prihvatnik) - u okviru vrata
Sukladno projektu tehničke zaštite predviđa se ugradnja elektroprihvatnika i ugradnja prednjeg prihvatnog lima - oboje isporučuje izvođač kontrole pristupa. Navedeni sustav mora biti gabaritno usklađen i prilagođen kroz radioničku dokumentaciju.
</t>
  </si>
  <si>
    <t xml:space="preserve">
U podu se predviđa dobava i postava odbojnika za vratno krilo, promjera 50mm, visine 37mm, od plemenitog mat čelika, s "puferom" od crne gume.
</t>
  </si>
  <si>
    <t xml:space="preserve">
Ostakljenje: jednostruko VSG 55.1
</t>
  </si>
  <si>
    <t xml:space="preserve">
Izrada, dostava i montaža jednokrilnih zaokretnih unutarnjih vrata (vratarnica i ambulanta u suterenu) izrađenih od profila bez prekinutog termičkog mosta, s ispunom od stakla. Profil je osnovne ugradbene dubine 50 mm, minimalne vidljive širine dovratnika 36 mm. 
</t>
  </si>
  <si>
    <t xml:space="preserve">
Svi materijali za pregradne zidove, obloge, spuštene stropove i ostale elemente moraju biti u skladu za važećim zakonima i normama, moraju odgovarati važećim standardima, te moraju posjedovati ateste, a moraju se izvoditi prema uputama proizvođača elemenata od kojih se radovi izvode.
</t>
  </si>
  <si>
    <t xml:space="preserve">
Kod izvedbe zidova, obloga i spuštenih stropova od gipskartonskih ploča potrebno se pridržavati svih uputa proizvođača, naročito kod uskladištenja  ploča i uvjeta temperature i vlažnosti zraka prostora u kojima će se izvoditi radovi (temperatura se smije kretati od 11 do 35º i relativna vlažnost zraka do 70 %). Ploče treba zaštiti od kondenzne vlage. Ploče trebaju prije izvedbe biti na mjestu ugradnje najmanje 24 sata, da bi se prilagodile mikroklimatskim uvjetima prostora.
</t>
  </si>
  <si>
    <t xml:space="preserve">
Ugradnja GK ploča u slučaju relativne vlage zraka koja traje duže vrijeme i koja je viša od 75-85 % u objektu nije dozvoljena. Nakon montaže je potrebno gipsano- kartonske sustave zaštititi od djelovanja dugotrajne vlage. U objektu se treba i nakon završetka montažnih radova pobrinuti za dovoljno prozračivanje. Radovi obrade spojeva se smiju izvoditi tek nakon što se više ne mogu očekivati promjene dužina GK ploča, koje bi mogle biti posljedica promjena vlage ili temperature. Prilikom obrade spojeva ili obrade površine temperatura prostora ne smije biti niža od 10 ºC.
</t>
  </si>
  <si>
    <t xml:space="preserve">
Montirane zidne ili stropne ploče treba po montaži očistiti od eventualnih nečistoća suhim postupkom. Eventualna manja oštećenja može se otkloniti kitanjem, a kod većih je potrebno zamijeniti ploču.
</t>
  </si>
  <si>
    <t xml:space="preserve">
S polaganjem se može započeti tek nakon što su završeni svi radovi koji im prethode, te su prostori dovoljno suhi, nakon ugradnje prozora i montaže svih instalacija. Zimi se za montažu mora grijati prostor, a ljeti treba osigurati prozračivanje.
</t>
  </si>
  <si>
    <t xml:space="preserve">
Za učvršćenje tereta za GK konstrukciju treba primijeniti specijalna pričvrsna sredstva te se pridržavati uputa o maksimalnom opterećenju. Također je potrebno pripremiti ojačanja u GK zidovima na odgovarajućim pozicijama na koje se montira oprema. U slučaju da nije na nacrtima označena pozicija ojačanja, Izvođač je dužan zatražiti prije zatvaranja zidova pozicije ojačanja od projektanta i potvrdu nadzornog inženjera za zatvaranje zidova. 
</t>
  </si>
  <si>
    <t xml:space="preserve">
Prilikom izvedbe svih završno montažerskih  radova izvođač je dužan primijeniti sve komponente istog proizvođača odabranog sistema.
Za mokre prostore obavezno koristiti impregnirane gipskartonske ploče.
Za osiguranje zadovoljavajućeg stupnja protupožarnosti i zvučne zaštite potrebno je koristiti sve sistemske komponente prema rješenjima proizvođača te sve ugraditi prema uputama proizvođača te zapuniti sve spojeve između ploča. Ako nije drugačije navedeno visina ovješenja kod spuštenih stropova ukalkulirana je u jediničnoj cijeni.
</t>
  </si>
  <si>
    <t xml:space="preserve">
Montažni zidovi i zidne obloge sastoje se od pocinčane čelične potkonstrukcije (jednostruke ili dvostruke) te obloge od GK ploča (jednostruke ili dvostruke; jednostrane u slučaju zidnih obloga, a dvostrane u slučaju zidova). Potkonstrukcija se pričvršćuje za okolne građevinske elemente, a u zidnom međuprostoru mogu se provoditi instalacije.
</t>
  </si>
  <si>
    <t xml:space="preserve">
Potkonstrukcija iz pocinčanih čeličnih profila sa otvorima za vodovodne ili električne instalacije mora biti čvrsto postavljena. Svi učvrsni elementi kao što su vijci i čavli pocinčani su ili fosforizirani. Lim za profile debljine je od min. 0,6 mm.
</t>
  </si>
  <si>
    <t xml:space="preserve">
Sve priključne površine na zidovima, na stropu ili podu izvode se s brtvenom trakom ili brtvenim kitom (na profile).
</t>
  </si>
  <si>
    <t xml:space="preserve">
Izolacijski sloj se postavlja po čitavoj površini i osigurava se od micanja. Ako nije drugačije navedeno mogu se koristiti izolacijske ploče.
</t>
  </si>
  <si>
    <r>
      <t xml:space="preserve">
Odbitak otvora:
Izrada slijepog otvora za dovratnik ili druge prodore površine do 2,5 m</t>
    </r>
    <r>
      <rPr>
        <sz val="10"/>
        <rFont val="Calibri"/>
        <family val="2"/>
      </rPr>
      <t>²</t>
    </r>
    <r>
      <rPr>
        <sz val="10"/>
        <rFont val="Arial Narrow"/>
        <family val="2"/>
        <charset val="238"/>
      </rPr>
      <t xml:space="preserve"> svijetlog otvora posebno se ne zaračunava. U navedenim stavkama zidova oduzeti su otvori za vrata, osim ako troškovničkim stavkama nije definirano drugačije.
</t>
    </r>
  </si>
  <si>
    <t xml:space="preserve">
Izvođač je dužan izraditi shemu polaganja spuštenog stropa sa ucrtanom potkonstrucijom, rasterima, pločama. Shema polaganja mora uključivati sve instalacije koje se ugrađuju u strop (rasvjeta, ventilacija i sl.) te način njihovog uklapanja u raster potkonstrukcije spuštenog stropa i izvedbu potrebnih ojačanja. Izvođač je dužan osigurati transport i ugradnju elemenata bez oštećenja.
</t>
  </si>
  <si>
    <t xml:space="preserve">
Spušteni stropovi od glatkih i akustičnih perforiranih gipskartonskih ploča:
</t>
  </si>
  <si>
    <t xml:space="preserve">
Spušteni stropovi od gipskartonskih ploča sastoje se od metalne podkonstrukcije, nosivih i montažnih profila, potrebnih ojačanja i gipskartonskih ploča.
</t>
  </si>
  <si>
    <t xml:space="preserve">
Spušteni stropovi se učvršćuju neposredno direktnim ovjesom, pomoću ovjesa sa žicom ili krutim direktnim ovjesom za nosivi strop. GK ploče se učvršćuju posebnim vijcima za čeličnu potkonstrukciju koja se sastoji od nosivih i montažnih profila (u jednoj ili dvije razine). Ploče se postavljaju okomito na smjer montažnih profila. 
</t>
  </si>
  <si>
    <t xml:space="preserve">
Nosiva i montažna podkonstrukcija  montiraju se po rasteru određenom od proizvođača spuštenog stropa. Spoj sa zidom izvodi se UD profilima. Učvršćenje izvesti pogodnim sredstvima ovisno o materijalu zida.
</t>
  </si>
  <si>
    <t xml:space="preserve">
Strop mora biti potpuno ravan i ne smiju se vidjeti spojevi ploča. Spoj sa zidom ili s vertikalnim plohama stropa mora biti zapunjen masom za reške.
</t>
  </si>
  <si>
    <t xml:space="preserve">
Dilatacije objekta prenijeti na konstrukciju spuštenog stropa. Kod duljina većih od 10 m ili kod naglih smanjenja presjeka stropnih površina potrebno je izraditi dilatacijski spoj. Učvršćenje i ovješenje spuštenog stropa izvesti prema detaljima sukladno tehničkim listovima proizvođača spuštenog stropa. Kod zahtijeva vatrozaštite obvezno upotrijebiti protupožarne ploče i obratiti pozornost na razmak ovjesa i profila u potkonstrukciji.
</t>
  </si>
  <si>
    <t xml:space="preserve">
Projektom zahtijevana obrada spojeva i površina:
K2 - standardna kvaliteta površine                                                                    
K 3 - površina koja premašuje standardne zahtjeve
Predstavlja uobičajenu vrstu obrade površine koja je pogodna za završne premaze i tapete. Ostvaruje se osnovnom obradom spojeva ploča i naknadnim dodatnim zaglađivanjem područja spoja kako bi se izradio kvalitetan  prijelaz prema ravnini ploče. Kvaliteta K2 je uračunata u jediničnu cijenu svih suhomontažnih radova. Za pozicije za koje se očekuje obrada K3 - isto je navedeno u stavci.
</t>
  </si>
  <si>
    <t xml:space="preserve">
Kod višeslojnih obloga zida pojedine ploče treba postaviti uz međusobni pomak te svaki sloj ploča pritisnuti za potkonstrukciju i zasebno pričvrstiti vijcima. Potrebno je zapuniti spojeve ploča svih slojeva obloge kako bi se osigurala zvučna zaštita. Kod dvostrukog oblaganja stropa potrebno je obraditi i spojeve prvog sloja ploča.Spojeve zapuniti primjerenim materijalom sukladno zahtjevima proizvođača i zagladiti lopaticom. Rezani rubovi ploča obrađuju se papirnatom, bandažnom trakom. Glave vijaka treba pregletati. Površine se izrađuju do stanja koje je pogodno za bojanje ili tapeciranje, bez temeljnog premaza. Radovi za prilagodbu na instalacijske i ugradbene dijelove, koji su ugrađeni prije oblaganja, posebno se ne obračunavaju. Prekid radova za instalacijske radove nakon polaganja s jedne strane uključeni su u osnovnu cijenu. 
</t>
  </si>
  <si>
    <t xml:space="preserve">
Kod spojeva protupožarnih zidova s okolnim građevnim dijelovima (strop, pod i zidovi) potrebno je osigurati otpornost na požar nosivih i potpornih dijelova iste razine kao i pregradni zid, protupožarnim brtvljenjem što je uključeno u jediničnu cijenu.
</t>
  </si>
  <si>
    <r>
      <t xml:space="preserve">
Izvedba pregradnih stijena od vodootpornih impregniranih gipskartonskih gips-kartonskih ploča ukupne debljine 125 mm. Visina stijena 3,2 m - 4,2 m. Potkonstrukcija sidrena u ab konstrukciju. Izvesti obostrano obložene gips-kartonskim pločama čija je gipsana jezgra dodatno impregnirana protiv upijanja vlage, deb. 2x12,5 mm (sa svake strane), sa ispunom mekim pločama mineralne vune (30 kg/m³) deb. 6 cm, uključivo nosiva potkonstrukcija tipskih pocinčanih profila (širine 75 mm) i brtvljenje spojeva sa susjednim plohama. Uključivo sve otvore i revizije u sklopu pregrade u cijeni m</t>
    </r>
    <r>
      <rPr>
        <sz val="10"/>
        <rFont val="Calibri"/>
        <family val="2"/>
      </rPr>
      <t>²</t>
    </r>
    <r>
      <rPr>
        <sz val="10"/>
        <rFont val="Arial Narrow"/>
        <family val="2"/>
        <charset val="238"/>
      </rPr>
      <t>. Obrada spojeva samoljepivom mrežicom i masom mješavine gipsa i aditiva. Svi spojevi pobrušeni. Gletanje cijele površine zida u punoj visini - obrada K3. Površina spremna za završnu obradu ličenjem. Stavka uključuje svu potrebnu pocinčanu podkonstrukciju, bandažiranje i gletanje spojeva te gletanje zida kao priprema za ličenje. Stavka uključuje sav potreban spojni i pričvrsni materijal. Obračun po m</t>
    </r>
    <r>
      <rPr>
        <sz val="10"/>
        <rFont val="Calibri"/>
        <family val="2"/>
      </rPr>
      <t>²</t>
    </r>
    <r>
      <rPr>
        <sz val="10"/>
        <rFont val="Arial Narrow"/>
        <family val="2"/>
        <charset val="238"/>
      </rPr>
      <t xml:space="preserve"> zida.
</t>
    </r>
  </si>
  <si>
    <r>
      <t xml:space="preserve">
Izvedba obloge AB zida i instalacionih vertikala od gips-kartonskih ploča ukupne debljine 75-100 mm. Visina obloge 3,2 m - 4,2 m. Potkonstrukcija sidrena u ab konstrukciju - strop i pod. Izvesti jednostrano obložene gips-kartonskim pločama čija je gipsana jezgra dodatno impregnirana protiv upijanja vlage, deb. 2x12,5 mm,  uključivo nosiva potkonstrukcija tipskih pocinčanih profila (širine 75 mm) i brtvljenje spojeva sa susjednim plohama. Uključivo sve otvore i revizije u sklopu pregrade u cijeni m</t>
    </r>
    <r>
      <rPr>
        <sz val="10"/>
        <rFont val="Calibri"/>
        <family val="2"/>
      </rPr>
      <t>²</t>
    </r>
    <r>
      <rPr>
        <sz val="10"/>
        <rFont val="Arial Narrow"/>
        <family val="2"/>
        <charset val="238"/>
      </rPr>
      <t>. Obrada spojeva samoljepivom mrežicom i masom mješavine gipsa i aditiva. Svi spojevi pobrušeni. Gletanje cijele površine u punoj visini. Stavka uključuje svu potrebnu pocinčanu podkonstrukciju,  bandažiranje i gletanje spojeva te gletanje zida kao priprema za ličenje. Stavka uključuje sav potreban spojni i pričvrsni materijal. Obračun po m</t>
    </r>
    <r>
      <rPr>
        <sz val="10"/>
        <rFont val="Calibri"/>
        <family val="2"/>
      </rPr>
      <t>²</t>
    </r>
    <r>
      <rPr>
        <sz val="10"/>
        <rFont val="Arial Narrow"/>
        <family val="2"/>
        <charset val="238"/>
      </rPr>
      <t xml:space="preserve"> obloge.
</t>
    </r>
  </si>
  <si>
    <t xml:space="preserve">obloga - popunjavanje niša između stupova, oko hidrantskih ormarića i sl. 
</t>
  </si>
  <si>
    <r>
      <t xml:space="preserve">
Izvedba obloge instalacionih vertikala od gips-kartonskih ploča - instalacione vertikale dubine od 600-800 mm. Potkonstrukcija sidrena u ab konstrukciju - strop i pod. Izvesti jednostrano obložene gips-kartonskim pločama, deb. 2x12,5 mm, uključivo nosiva potkonstrukcija tipskih pocinčanih profila i brtvljenje spojeva sa susjednim plohama. Uključivo sve otvore i revizije u sklopu pregrade u cijeni m</t>
    </r>
    <r>
      <rPr>
        <sz val="10"/>
        <rFont val="Calibri"/>
        <family val="2"/>
      </rPr>
      <t>²</t>
    </r>
    <r>
      <rPr>
        <sz val="10"/>
        <rFont val="Arial Narrow"/>
        <family val="2"/>
        <charset val="238"/>
      </rPr>
      <t>. Stavka uključuje svu potrebnu pocinčanu podkonstrukciju,  bandažiranje i gletanje spojeva te gletanje zida kao priprema za ličenje. Stavka uključuje sav potreban spojni i pričvrsni materijal. Obračun po m</t>
    </r>
    <r>
      <rPr>
        <sz val="10"/>
        <rFont val="Calibri"/>
        <family val="2"/>
      </rPr>
      <t>²</t>
    </r>
    <r>
      <rPr>
        <sz val="10"/>
        <rFont val="Arial Narrow"/>
        <family val="2"/>
        <charset val="238"/>
      </rPr>
      <t xml:space="preserve"> obloge.
</t>
    </r>
  </si>
  <si>
    <t xml:space="preserve">
NAPOMENA: dio obloge prema staklenim stijenama potrebno je izvesti i obraditi prije montaže vanjskih staklenih stijena
</t>
  </si>
  <si>
    <t xml:space="preserve">
Napomena: Ugradnja rasvjetnih tijela uračunata je u troškovniku elektroinstalacija, a Izvođač spuštenih stropova dužan je osigurati svu potrebnu pomoć oko ugradnje i detalja, te sve radove (izrezivanja i pripomoć) na tome uračunati u jediničnu cijenu stropa. Pozicije ugradnje pojedinih elemenata definirane su u nacrtu spuštenih stropova u arhitektonskom izvedbenom projektu. Visina ovjesa je određena u izvedbenom projektu.
</t>
  </si>
  <si>
    <t xml:space="preserve">
Izvođač mora biti, u toku izrade kao i montažer kod montaže, u uskom kontaktu s isporučiteljima i izvođačima elektroinstalacija jake i slabe struje, instalacije klime, vatrodojave i ostalih sistema koji se ugrađuju iznad i u sklopu radova, jer svi ti elementi čine sastavni dio čija rješenja koordinira i kontrolira montažer radova, a što je sve uključeno u jediničnu cijenu izvedbe.
</t>
  </si>
  <si>
    <t xml:space="preserve">
Spušteni stropovi pričvršćuje se na ab stropnu ploču odnosno na čelične profile. Metalna potkonstrukcija iz tipskih čeličnih pocinčanih profila UD, CD (debljina lima 0,6 mm) za spušteni strop, u dva smjera, ovješena odgovarajućim ovjesom na ab ploču – profili prema odabranom proizvođaču, uz dokaz nosivosti. Strop obloga od gipskartonskih ploča  debljine 1,25 cm. Nosivi elementi moraju biti postavljeni u skladu s rasporedom rasvjetnih tijela, otvorima za ventilaciju i sl. U stropu izvesti revizijske otvore (sukladno strojarskom i elektroprojektu) s vratima veličine 50/50 cm, s pojačanom potkonstrukcijom na mjestima najgušće instalacije i predvidjeti izvedbu otvora za rasvjetu - gdje je ista ugradbena. Spojeve ploča međusobno i s obodnim konstrukcijama brtviti nepropusno (na sudare/kontakte s drugim materijalima ugraditi brtvila) kao i gletati vanjski sloj ploča i vidljiva spojna sredstva. Sukladno stupnju kvalitete K2. Uz sav potreban ovjes, pribor, spojna sredstva, uglovni profili na sudaru s obodnim zidovima, izrezivanje svih otvora i dr. Strop postaviti nakon montaže instalacija. Izvesti kompletno do finalne gotovosti prema nacrtima, uputi i detaljima proizvođača. Vrijedi za sve ispod navedene stavke spuštenih stropova.
</t>
  </si>
  <si>
    <t xml:space="preserve">
Izrada spuštenog stropa od gipskartonskih ravnih ploča,  standardnih veličina 120x200cm, debljine 1,25 cm,  na pocinčanoj podkonstrukciji.  Postavu potkonstrukcije i ploča izvesti u svemu prema uputama proizvođača. Visina spuštanja prema izvedbenom projektu. U cijenu uključeno bandažiranje i gletanje spojeva te gletanje stropa kao priprema za ličenje.
</t>
  </si>
  <si>
    <t xml:space="preserve">
Izrada spuštenog stropa od vodootpornih impregniranih gipskartonskih ravnih ploča,  standardnih veličina 120x200cm, debljine 1,25 cm,  na pocinčanoj podkonstrukciji.  Postavu podkonstrukcije i ploča izvesti u svemu prema uputama proizvođača. Visina spuštanja prema izvedbenom projektu. U cijenu uključeno bandažiranje i gletanje spojeva te gletanje stropa kao priprema za ličenje. Obračun po m² spuštenog stropa.
</t>
  </si>
  <si>
    <t xml:space="preserve">
U cijenu uključiti i sva potrebna gletanja spojeva, glet masom odabranog
proizvođača. Priprema površine do kvalitete Q3/K3. Također, u cijenu
uključiti sva potrebna izrezivanja u stropu za ugradnju sve projektirane
opreme (npr. zavjese, protupožarne stijene i sl.) i instalacija (objekt je opremljen instalacijama jake i slabe struje (rasvjeta, razglas, alarm, telefonska i kompjutorska mreža, električni satovi i zvona, vatrodojave, protuprovale i videonadzora, sprinklera, hidrantske mreže, vodovoda i kanalizacije, ventilacije, grijanja, hlađenja).
</t>
  </si>
  <si>
    <t xml:space="preserve">
Izrada revizionih otvora u gipskartonskim spuštenim stropovima od tipskih gipskartonskih revizijskih vratašca. Sve dimenzije i pozicije otvora potrebno je uskladiti sa projektima instalacija. Revizione otvore potrebno je izvesti u sistemu proizvođača odabranog za izvođenje gipskartonskih stropova. Revizione otvore potrebno je ugraditi prema uputama proizvođača. U cijenu uključeno bandažiranje i gletanje spojeva te gletanje stopa kao priprema za ličenje. U cijenu uključena sva spojna sredstva i materijal potreban za izradu otvora do potpune gotovosti.
</t>
  </si>
  <si>
    <t xml:space="preserve">
Izrada otvora - niše u gipskartonskim spuštenim stropovima prema nacrtu spuštenih stropova u koje se postavlja rolo zavjesa, a uz sprječavanje prijenosa zvuka iz spuštenog stropa. Sve dimenzije i pozicije otvora potrebno je uskladiti sa odabranim i dobavljenim i ugrađenim ROLO-om za zaštitu od sunca. Kutija ROLO-a dimenzije max 12x12cm (provjeriti podatak s dobavljačem rolo-a). Obradu otvora potrebno je izvesti u sistemu proizvođača odabranog za izvođenje gipskartonskih stropova. U cijenu uključeno bandažiranje i gletanje spojeva te gletanje stopa kao priprema za ličenje. U cijenu uključena sva spojna sredstva i materijal potreban za izradu otvora do potpune gotovosti.
</t>
  </si>
  <si>
    <t xml:space="preserve">
otvor za rolo zavjesu - udaljen 5cm od lica zida - vidi pozicije u nacrtu spuštenog stropa (uskladiti s dobavljenim ROLO zavjesama) ROLO zavjesa se ugrađuje prije završetka obloge stropa
</t>
  </si>
  <si>
    <t xml:space="preserve">
Izrada obloge ventilacionih kanala gipskartonskim protupožarnim pločama na potkonstrukciji (arhiva, tehnička soba) - vatrootpornosti EI 60. Protupožarnu oblogu okna izvesti sukladno propisima proizvođača, uključujući sve materijale, spojne brtve, dostavu sredstva za pričvršćenje i montiranje. Stavka uključuje svu potrebnu pocinčanu potkonstrukciju,  bandažiranje i gletanje spojeva. U cijenu uključena sva spojna sredstva i materijal potreban za izradu otvora do potpune gotovosti.
</t>
  </si>
  <si>
    <t xml:space="preserve">
Izrada zida prema evakuacijskom stubištu i iznad dimnih zavjesa od gipskartonskih protupožarnih pločama na potkonstrukciji  - vatrootpornosti EI 90. Potkonstrukcija sidrena u ab konstrukciju. Izvesti obostrano obložene gips-kartonskim pločama za protupožarni zid deb. 2x12,5 mm (sa svake strane), sa ispunom mekim pločama mineralne vune (30 kg/m³) deb. 6 cm, uključivo nosiva potkonstrukcija tipskih pocinčanih profila (širine 50 mm) i brtvljenje spojeva sa susjednim plohama.Protupožarnu zid izvesti sukladno propisima proizvođača, uključujući sve materijale, spojne brtve, dostavu sredstva za pričvršćenje i montiranje. Stavka uključuje svu potrebnu pocinčanu potkonstrukciju,  bandažiranje i gletanje spojeva. U cijenu uključena sva spojna sredstva i materijal potreban za izradu otvora do potpune gotovosti.
</t>
  </si>
  <si>
    <t xml:space="preserve">
Izrada spuštenog stropa od vatrootpornih gipskartonskih ili vlaknocementnih ravnih ploča na pocinčanoj podkonstrukciji vatrootpornosti za cijeli sustav EI90.  Postavu podkonstrukcije i ploča izvesti u svemu prema uputama proizvođača. Visina spuštanja prema izvedbenom projektu. U cijenu uključeno bandažiranje i gletanje spojeva te gletanje stopa kao priprema za ličenje.
</t>
  </si>
  <si>
    <t xml:space="preserve">
Svi radovi moraju biti izrađeni u skladu sa zahtjevima važećih standarda i propisa navedenih u tekstu općih uvjeta i u tekstu izvedbenog arhitektonskog projekta.
</t>
  </si>
  <si>
    <t xml:space="preserve">
Također, svi radovi  postave akustičnih obloga moraju se izvesti prema potvrđenim radioničkim nacrtima, opisu troškovnika i uputama projektanta i nadzornog inženjera. Uz svaku troškovničku stavku id pripadajući nacrt u izvedbenom arhitektonskom projektu. Nacrt i opis sastavni su dio stavke.
</t>
  </si>
  <si>
    <t xml:space="preserve">
Izvođač je dužan uzeti na gradilištu sve mjere na koje se treba ugraditi obloga te nakon toga pristupiti izradi radipničke dokumentacije iste. Radioničke nacrte prije same izrade mora ovjeriti projektant.
</t>
  </si>
  <si>
    <t xml:space="preserve">
Izvođač radova dužan je dobaviti i montirati te u cijenu ukalkulirati sav potreban okov za besprijekornu upotrebu pojedinog elementa obloge bez obzira da li je u pojedinim stavkama sve iskazano.
</t>
  </si>
  <si>
    <t xml:space="preserve">
Ploče se vijcima pričvršćuju u metalnu podkonstrukciju (6 kom vijaka po ploči). Glava vijka upuštena u ploču. Vijci u boji ploče, prema RAL karti po odabiru projektanta. Ploče trebaju zadovoljiti minimalno klasu C zvučne apsorpcije, s aw &gt;0,70. Izvoditi prema izmjerama na licu mjesta. Izvedba svih detalja prema standardnim detaljima proizvođača sustava.
</t>
  </si>
  <si>
    <r>
      <t xml:space="preserve">
Svi radovi izvode se u potpunosti kako je predviđeno tehnologijom i detaljima proizvođača, koristeći samo materijale i alate koji su za to predviđeni. U cijeni kompletna obloga, sa svim potrebnim radom i materijalom. Obračun po m</t>
    </r>
    <r>
      <rPr>
        <sz val="10"/>
        <rFont val="Calibri"/>
        <family val="2"/>
      </rPr>
      <t>²</t>
    </r>
    <r>
      <rPr>
        <sz val="10"/>
        <rFont val="Arial Narrow"/>
        <family val="2"/>
      </rPr>
      <t xml:space="preserve"> razvijene površine.
</t>
    </r>
  </si>
  <si>
    <t xml:space="preserve">
OVJES: Redovi od 0,95 Aluminijskih roloformiranih vodilica/češljeva montira se na tvornički predviđenom razmaku, a vodilice su ovješene i učvršćene u nosivu konstrukciju sa spuštenim ‘’žicama’’ također na tvornički predviđenom razmaku (provjeriti sa proizvođačem). Vodilice/češljevi u  crnoj boji. Vodilice/češljevi se spajaju sa tvorničkim spojnicama. Vodilice/češljevi imaju ugrađene utore/kopče za panele sa rasterom/modulom 50 – 200 sa povećanjem svakih 10mm. Visina ovješenja 95 cm. 
</t>
  </si>
  <si>
    <t xml:space="preserve">
Između linearnih panela od filca postavljaju se visilice rasvjete, dimne zavjese i ostale instalacije stropa (predvidjeti koordinaciju ugradnje svega predviđenom na navedenom sistemu stropa)
</t>
  </si>
  <si>
    <r>
      <t xml:space="preserve">
Svi radovi izvode se u potpunosti kako je predviđeno tehnologijom i detaljima proizvođača, koristeći samo materijale i alate koji su za to predviđeni. U cijeni kompletna obloga, sa svim potrebnim radom i materijalom. Obračun po m</t>
    </r>
    <r>
      <rPr>
        <sz val="10"/>
        <rFont val="Calibri"/>
        <family val="2"/>
      </rPr>
      <t>²</t>
    </r>
    <r>
      <rPr>
        <sz val="10"/>
        <rFont val="Arial Narrow"/>
        <family val="2"/>
      </rPr>
      <t xml:space="preserve"> razvijene površine. 
</t>
    </r>
  </si>
  <si>
    <t xml:space="preserve">
Izvedba akustičke obloge od ploča MDF-a d=17 mm, reakcije na
požar klase BI, vidljive površine obložene furnirom, javor (osim na pozicijama gdje je drugačije navedeno), perforirane okruglim rupama 16/16/8mm s prednje strane i s filcem sa stražnje strane. Ploče se spajaju na pero i utor po duljoj strani. Na kraćim bridovima s završetkom pod kutom od 90⁰ ploče se nastavljaju s minimalno vidljivom fugom i izvedbom tipskog spoja. n Na spoju svih vanjskih kutova ploče se režu pod kutom od 45° i postavlja se tipski kutni profil za spoj dviju ploča pod kutom od 45°.  Detalj prema radioničkoj razradi koju treba potvrditi projektant. Iza ploča od MDF-a postavlja se sloj mineralne vune srednje gustoće, debljine 3 cm. Iza sloja vune ostavlja se zračni prostor. Vuna se postavlja stražnju stranu obložnih ploča. Na vratnicama i plohama obloge dostupnih sa stražnje strane umjesto vune postavlja se puni MDF d=8mm s melaminom. Rubovi vratnica opremljeni tankom Al lajsnom koja prekriva oba sloja MDF-a. S prednje strane vidljivo najviše 2mm. U plohe se na određenim pozicijama perforira otvor za ugradnju opreme. Na donjem rubu obložne stijene postavlja se tipski sokl od Al lima d=1 mm visine 5 cm na MDF podlogu, uvučeno od prednje plohe obloge.
</t>
  </si>
  <si>
    <t xml:space="preserve">
Tipska potkonstrukcija za nošenje ploča sastoji se od čeličnih omega profila 18x26mm koji se postavljaju vertikalno, na razmacima od 60 cm. Akustičke ploče se na njih postavljaju tipskim čeličnim držačima, nevidljivim s prednje strane. Osnovna čelična potkonstrukcija od profila 50x30 mm postavlja se fiksiranjem na zid, pod i strop. Služi za odmak akustičke obloge od zida i stvaranje zračnog sloja. Odmak do 30cm na pojedinim dijelovima, odnosno 5cm na minimalnoj udaljenosti. Dodatno služi za nošenje obloge kada je udaljena od zida (kao kod ugradnje ormara), ugradnju druge opreme (hidranti). Potkonstrukcija treba odgovarati nošenju opreme i obloge, za što je odgovoran izvođač. Nosači obloge i osnovna potkonstrukcija trebaju biti fiksirani na podlogu odgovarajućim spojnim sredstvima. Potkonstrukcija za nošenje ploča kao spuštenih stropova izvodi se od istih omega profila 18x26 mm, na tipskim pocinčanim ovjesima, s mogućnošću precizne regulacije. Na pojedinim pozicijama potkonstrukcija se izvodi kao nadvoj vrata čija obloga je u ravnini prednje plohe akustičke obloge.
</t>
  </si>
  <si>
    <t xml:space="preserve">
Akustičke obloge uključuju ugrađenu opremu (hidrant, PPA, RO podnog grijanja i sl.) ili pripremu za ugradnju (vrata, švedske ljestve), što je iskazano u grafičkim prikazima shema i opisu stavki.
</t>
  </si>
  <si>
    <t xml:space="preserve">
Niša za hidrantski ormarić 50x50cm i PPA 50x80cm i RO podnog grijanja cca 120x100cm izrađuje se od Iverala d=18mm s ABS trakom d=2mm. U njenu stražnju plohu ugrađuje se hidrant i PPA. Prostor između hidranta i akustičke obloge i vidljive plohe zida i potkonstrukcije oblažu se s unutarnje strane punim bočnim stranicama. Zaokretne vratnice su od materijala istog kao akustička obloga - opisane u oblozi. Opremljene su skrivenim okovom za zaokretanje uz izbačaj vratnica, bravicom za zaključavanje. Vratnice se postavljaju na korpuse ormarića u istoj ravnini s ostalom akustičkom oblogom zida. Sav okov klase robusnosti koja odgovara korištenju u javnim prostorima. U prednju plohu vratnice urezuje se oznaka hidranta - H i oznaka vatrogasnog aparata, a u izrezani otisak ugrađuje tanka ploča u boji. Vratnica hidranta se oprema ručkicom. Sam hidrantski ormarić i PPA i njegova ugradnja nisu dio ove stavke. 
</t>
  </si>
  <si>
    <t xml:space="preserve">
Svi elementi potkonstrukcije, obloge i ugradbene opreme dio su cjeline, koja funkcionira kao jedan proizvod. Radionička dokumentacija i uzorci: izvođač je dužan dostaviti glavnom projektantu radioničku dokumentaciju, te uzorke svih materijala i okova, na odabir i odobrenje; prije izrade poslova i usluga opisanih u stavci.
</t>
  </si>
  <si>
    <t xml:space="preserve">
Sve izvedeno prema iznad navedenom opisu, a uključuje:
</t>
  </si>
  <si>
    <r>
      <t xml:space="preserve">
akustičnu oblogu na potkonstrukcija dubine od 5-30cm, fiksirana u ab zid, pod i AB stupove, sa nišama za postavu švedskih ljestvi, a sve prema nacrtima, površine </t>
    </r>
    <r>
      <rPr>
        <b/>
        <sz val="10"/>
        <rFont val="Arial Narrow"/>
        <family val="2"/>
      </rPr>
      <t xml:space="preserve">183 m²
</t>
    </r>
  </si>
  <si>
    <r>
      <t xml:space="preserve">
akustična puna obloga - "obrubi" niša za postavu švedskih ljestava, i ono vrata na potkonstrukciji debljine 5cm, površine </t>
    </r>
    <r>
      <rPr>
        <b/>
        <sz val="10"/>
        <rFont val="Arial Narrow"/>
        <family val="2"/>
      </rPr>
      <t>17 m</t>
    </r>
    <r>
      <rPr>
        <b/>
        <sz val="10"/>
        <rFont val="Calibri"/>
        <family val="2"/>
      </rPr>
      <t xml:space="preserve">²
</t>
    </r>
  </si>
  <si>
    <r>
      <t xml:space="preserve">
akustična obloga na potkonstrukciji debljine 5cm, s uključenom obradom ruba završetka i oko unutarnje staklene stijene u dužini od 42m, površine </t>
    </r>
    <r>
      <rPr>
        <b/>
        <sz val="10"/>
        <rFont val="Arial Narrow"/>
        <family val="2"/>
      </rPr>
      <t>302 m</t>
    </r>
    <r>
      <rPr>
        <b/>
        <sz val="10"/>
        <rFont val="Calibri"/>
        <family val="2"/>
      </rPr>
      <t xml:space="preserve">²
</t>
    </r>
  </si>
  <si>
    <r>
      <t xml:space="preserve">
akustična obloga na potkonstrukciji - obloga ispred ventilacionih kanala s izradom otvorom za odsis (uskladiti s izvođačem strojarskih instalacija, površine </t>
    </r>
    <r>
      <rPr>
        <b/>
        <sz val="10"/>
        <rFont val="Arial Narrow"/>
        <family val="2"/>
      </rPr>
      <t>25 m</t>
    </r>
    <r>
      <rPr>
        <b/>
        <sz val="10"/>
        <rFont val="Calibri"/>
        <family val="2"/>
      </rPr>
      <t xml:space="preserve">²
</t>
    </r>
  </si>
  <si>
    <r>
      <t xml:space="preserve">
poklopnica/klupčica al stijene dvorane širine 60cm s krojenjem oko AB stupova dvorane, </t>
    </r>
    <r>
      <rPr>
        <b/>
        <sz val="10"/>
        <rFont val="Arial Narrow"/>
        <family val="2"/>
      </rPr>
      <t>67 m</t>
    </r>
    <r>
      <rPr>
        <b/>
        <sz val="10"/>
        <rFont val="Arial"/>
        <family val="2"/>
      </rPr>
      <t xml:space="preserve">'
</t>
    </r>
  </si>
  <si>
    <r>
      <t xml:space="preserve">
ormarić i vratnica hidranta 50x50cm, </t>
    </r>
    <r>
      <rPr>
        <b/>
        <sz val="10"/>
        <rFont val="Arial Narrow"/>
        <family val="2"/>
      </rPr>
      <t>2</t>
    </r>
    <r>
      <rPr>
        <sz val="10"/>
        <rFont val="Arial Narrow"/>
        <family val="2"/>
      </rPr>
      <t xml:space="preserve"> komada
</t>
    </r>
  </si>
  <si>
    <r>
      <t xml:space="preserve">
ormarić i vratnica PPA 50x80cm, </t>
    </r>
    <r>
      <rPr>
        <b/>
        <sz val="10"/>
        <rFont val="Arial Narrow"/>
        <family val="2"/>
      </rPr>
      <t>2</t>
    </r>
    <r>
      <rPr>
        <sz val="10"/>
        <rFont val="Arial Narrow"/>
        <family val="2"/>
      </rPr>
      <t xml:space="preserve"> komada
</t>
    </r>
  </si>
  <si>
    <r>
      <t xml:space="preserve">
ormarić i vratnica R0 120x100cm, </t>
    </r>
    <r>
      <rPr>
        <b/>
        <sz val="10"/>
        <rFont val="Arial Narrow"/>
        <family val="2"/>
      </rPr>
      <t xml:space="preserve">2 </t>
    </r>
    <r>
      <rPr>
        <sz val="10"/>
        <rFont val="Arial Narrow"/>
        <family val="2"/>
      </rPr>
      <t xml:space="preserve">komada
</t>
    </r>
  </si>
  <si>
    <r>
      <t xml:space="preserve">
Obračun za sve iznad navedeno, a sukladno predopisu i nacrtima, po m</t>
    </r>
    <r>
      <rPr>
        <sz val="10"/>
        <rFont val="Calibri"/>
        <family val="2"/>
      </rPr>
      <t>²</t>
    </r>
    <r>
      <rPr>
        <sz val="10"/>
        <rFont val="Arial Narrow"/>
        <family val="2"/>
      </rPr>
      <t xml:space="preserve"> završne akustične obloge
</t>
    </r>
  </si>
  <si>
    <r>
      <t xml:space="preserve">
akustičnu oblogu na potkonstrukciji dubine 5cm, fiksirana u ab zid i pod površine </t>
    </r>
    <r>
      <rPr>
        <b/>
        <sz val="10"/>
        <rFont val="Arial Narrow"/>
        <family val="2"/>
      </rPr>
      <t xml:space="preserve">224 m²
</t>
    </r>
  </si>
  <si>
    <r>
      <t xml:space="preserve">
akustična obloga stropa na potkonstrukciji, ovjes 35cm, s izradom otvora za pristup "servisnoj etaži iznad sanitarija" površine </t>
    </r>
    <r>
      <rPr>
        <b/>
        <sz val="10"/>
        <rFont val="Arial Narrow"/>
        <family val="2"/>
      </rPr>
      <t>29 m</t>
    </r>
    <r>
      <rPr>
        <b/>
        <sz val="10"/>
        <rFont val="Calibri"/>
        <family val="2"/>
      </rPr>
      <t xml:space="preserve">²
</t>
    </r>
  </si>
  <si>
    <r>
      <t xml:space="preserve">
obradom ruba završetka obloge i ruba oko staklenog kliznog otvora i oglasne ploče, u dužini od </t>
    </r>
    <r>
      <rPr>
        <b/>
        <sz val="10"/>
        <rFont val="Arial Narrow"/>
        <family val="2"/>
      </rPr>
      <t xml:space="preserve">53.6m
</t>
    </r>
  </si>
  <si>
    <r>
      <t xml:space="preserve">
dvokrilna vrata dim. građ.otvora 190x220, oznaka U77, </t>
    </r>
    <r>
      <rPr>
        <b/>
        <sz val="10"/>
        <rFont val="Arial Narrow"/>
        <family val="2"/>
      </rPr>
      <t>1</t>
    </r>
    <r>
      <rPr>
        <sz val="10"/>
        <rFont val="Arial Narrow"/>
        <family val="2"/>
      </rPr>
      <t xml:space="preserve"> komad
</t>
    </r>
  </si>
  <si>
    <r>
      <t xml:space="preserve">
jednokrilna vrata dim. građ.otvora 100x220, oznaka U73, U74, U75, U78, </t>
    </r>
    <r>
      <rPr>
        <b/>
        <sz val="10"/>
        <rFont val="Arial Narrow"/>
        <family val="2"/>
      </rPr>
      <t xml:space="preserve">4 </t>
    </r>
    <r>
      <rPr>
        <sz val="10"/>
        <rFont val="Arial Narrow"/>
        <family val="2"/>
      </rPr>
      <t xml:space="preserve">komada
</t>
    </r>
  </si>
  <si>
    <r>
      <t xml:space="preserve">
jednokrilna vrata dim. građ.otvora 90x220, oznaka U76, </t>
    </r>
    <r>
      <rPr>
        <b/>
        <sz val="10"/>
        <rFont val="Arial Narrow"/>
        <family val="2"/>
      </rPr>
      <t>1</t>
    </r>
    <r>
      <rPr>
        <sz val="10"/>
        <rFont val="Arial Narrow"/>
        <family val="2"/>
      </rPr>
      <t xml:space="preserve"> komad
</t>
    </r>
  </si>
  <si>
    <r>
      <t xml:space="preserve">
ormarić i vratnica RO 120x100cm, </t>
    </r>
    <r>
      <rPr>
        <b/>
        <sz val="10"/>
        <rFont val="Arial Narrow"/>
        <family val="2"/>
      </rPr>
      <t>2</t>
    </r>
    <r>
      <rPr>
        <sz val="10"/>
        <rFont val="Arial Narrow"/>
        <family val="2"/>
      </rPr>
      <t xml:space="preserve"> komada
</t>
    </r>
  </si>
  <si>
    <r>
      <t xml:space="preserve">
Obračun za sve iznad navedeno (uključujući obrade, vrata, ormariće i sl.), a sukladno predopisu i nacrtima, po m</t>
    </r>
    <r>
      <rPr>
        <sz val="10"/>
        <rFont val="Calibri"/>
        <family val="2"/>
      </rPr>
      <t>²</t>
    </r>
    <r>
      <rPr>
        <sz val="10"/>
        <rFont val="Arial Narrow"/>
        <family val="2"/>
      </rPr>
      <t xml:space="preserve"> završne akustične obloge
</t>
    </r>
  </si>
  <si>
    <r>
      <t xml:space="preserve">
akustičnu oblogu na potkonstrukciji dubine 5cm, fiksirana u ab zid i pod površine </t>
    </r>
    <r>
      <rPr>
        <b/>
        <sz val="10"/>
        <rFont val="Arial Narrow"/>
        <family val="2"/>
      </rPr>
      <t xml:space="preserve">52 m²
</t>
    </r>
  </si>
  <si>
    <r>
      <t xml:space="preserve">
obradom  ruba završetka obloge, u dužini od </t>
    </r>
    <r>
      <rPr>
        <b/>
        <sz val="10"/>
        <rFont val="Arial Narrow"/>
        <family val="2"/>
      </rPr>
      <t xml:space="preserve">15.6m
</t>
    </r>
  </si>
  <si>
    <r>
      <t xml:space="preserve">
akustičnu oblogu na potkonstrukciji dubine 5cm, fiksirana u ab zid i pod površine </t>
    </r>
    <r>
      <rPr>
        <b/>
        <sz val="10"/>
        <rFont val="Arial Narrow"/>
        <family val="2"/>
      </rPr>
      <t xml:space="preserve">87 m²
</t>
    </r>
  </si>
  <si>
    <r>
      <t xml:space="preserve">
obradom vertikalnog ruba završetka obloge, u dužini od</t>
    </r>
    <r>
      <rPr>
        <b/>
        <sz val="10"/>
        <rFont val="Arial Narrow"/>
        <family val="2"/>
      </rPr>
      <t xml:space="preserve"> 6m
</t>
    </r>
  </si>
  <si>
    <r>
      <t xml:space="preserve">
jednokrilna vrata dim. građ.otvora 100x220, oznaka U129, U130, </t>
    </r>
    <r>
      <rPr>
        <b/>
        <sz val="10"/>
        <rFont val="Arial Narrow"/>
        <family val="2"/>
      </rPr>
      <t xml:space="preserve">2 kom
</t>
    </r>
  </si>
  <si>
    <r>
      <t xml:space="preserve">
ormar s dvokrilnim vratima ispred RO elektroinstalacija dimenzije 120x220cm, </t>
    </r>
    <r>
      <rPr>
        <b/>
        <sz val="10"/>
        <rFont val="Arial Narrow"/>
        <family val="2"/>
      </rPr>
      <t xml:space="preserve">1 kom
</t>
    </r>
  </si>
  <si>
    <r>
      <t xml:space="preserve">
ormarić i vratnica PPA 50x80cm, </t>
    </r>
    <r>
      <rPr>
        <b/>
        <sz val="10"/>
        <rFont val="Arial Narrow"/>
        <family val="2"/>
      </rPr>
      <t xml:space="preserve">1 kom
</t>
    </r>
  </si>
  <si>
    <r>
      <t xml:space="preserve">
L klupa unutar niše za sjedenje - potkonstrukcija za klupu i završna obrada furniranim pločama MDF-a bez perforacije, klupa dimenzije 50xvisina 45cm, dužine 165cm, </t>
    </r>
    <r>
      <rPr>
        <b/>
        <sz val="10"/>
        <rFont val="Arial Narrow"/>
        <family val="2"/>
      </rPr>
      <t xml:space="preserve">1 kom
</t>
    </r>
  </si>
  <si>
    <r>
      <t xml:space="preserve">
akustičnu oblogu na potkonstrukciji dubine 5cm, fiksirana u ab zid i pod površine </t>
    </r>
    <r>
      <rPr>
        <b/>
        <sz val="10"/>
        <rFont val="Arial Narrow"/>
        <family val="2"/>
      </rPr>
      <t xml:space="preserve">92 m²
</t>
    </r>
  </si>
  <si>
    <r>
      <t xml:space="preserve">
jednokrilna vrata dim. građ.otvora 100x220, oznaka U117, U118, U119, </t>
    </r>
    <r>
      <rPr>
        <b/>
        <sz val="10"/>
        <rFont val="Arial Narrow"/>
        <family val="2"/>
      </rPr>
      <t xml:space="preserve">3 kom
</t>
    </r>
  </si>
  <si>
    <t xml:space="preserve">
Izvođač radova dužan je prije početka radova kontrolirati vlažnost podloge za postavu svih podnih obloga i iste postavljati na podlogu odgovarajuće vlažnosti za pojedini materijal podne obloge.
</t>
  </si>
  <si>
    <t xml:space="preserve">
Izvođač treba prije polaganja ispitati horizontalnost i ispravnost izvedene podloge. Ukoliko je podloga neispravna ima se izvesti nova, odnosno sanirati postojeća, sve  u dogovoru sa nadzornim inženjerom.
</t>
  </si>
  <si>
    <r>
      <rPr>
        <b/>
        <sz val="10"/>
        <rFont val="Arial Narrow"/>
        <family val="2"/>
      </rPr>
      <t xml:space="preserve">
Priprema podloge kod svih podopolagačkih radova:</t>
    </r>
    <r>
      <rPr>
        <sz val="10"/>
        <rFont val="Arial Narrow"/>
        <family val="2"/>
      </rPr>
      <t xml:space="preserve">
Podlogu pripremiti kroz odgovarajuće mjere kao npr. kroz sačmarenje ili brušenje dijamantnim alatima, rezanja diletacija i pukotina (dodatno otvoriti i poprečno zasjeći svakih 20 – 30 cm te ubaciti valovite spojnice koje se zatim se saniraju/zatvaraju punilima sukladnim završnom sloju),  zatim impregnacija,  na svim površinama prema zahtjevima tih površina (prostorije veće od 25m2, dugački hodnici, sudari dviju prostorija, karakteristični detalji)  kako bi podna obloga bila izvedena kvalitetno, trajno i bez pojave pukotina. Izvedbu nivelirajućeg sloja u slučaju odstupanja u ravnosti izvan tolerancija potrebno je izvesti uz odobrenje nadzornog inženjera. Priprema podloge je uključena u jedinične cijene.
</t>
    </r>
  </si>
  <si>
    <t xml:space="preserve">
Materijal za izradu obloga poda mora biti kvalitetan i odgovarati projektiranim svojstvima, tj. mora zadovoljavati uvjete požarnih otpornosti, imati visoku otpornost na mehanička oštećenja, mora biti jednostavan za održavanje, antistatičan, mora upijati zvuk i imati dobar koeficijent provodljivosti topline te biti protuklizan.
Materijal za izvedbu sokla mora biti isti kao i materijal za izvedbu podne površine, osim ako troškovničkom stavkom nije definirano drugačije.
Sav materijal potreban za izvođenje radova na jednom objektu mora biti iz iste serije proizvodnje kako se ne bi dogodila odstupanja u dimenzijama, nijansi boje ili ostalim svojstvima
</t>
  </si>
  <si>
    <t xml:space="preserve">
Svaki proizvod koji služi za oblaganje podova mora imati izjavu o svojstvima za navedene karakteristike.
</t>
  </si>
  <si>
    <t xml:space="preserve">
Ljepila moraju biti takva da se njima postiže čvrsta i trajna veza. Ne smiju štetno utjecati na podlogu, oblogu ni zdravlje ljudi koji s njima rade. Izvođač je dužan za ljepilo priložiti izjavu o svojstvima nadzornom inženjeru kojom se potvrđuje da je ljepilo pogodno i isprobano za određenu vrstu obloge.
</t>
  </si>
  <si>
    <t xml:space="preserve">
Masa za izravnavanje neravnina podloge ili za dobivanje neutralnog međusloja, u slučaju da se ljepilo ne podnosi sa podlogom, mora se čvrsto i trajno vezati za podlogu i mora biti prionjiva za ljepila. Masa ne smije štetno utjecati na podlogu, ljepilo i podnu oblogu.
</t>
  </si>
  <si>
    <t xml:space="preserve">
Podloga treba postići svoju izjednačujuću vlažnost i za vrijeme korištenja mora biti zaštićena od utjecaja vlage.
</t>
  </si>
  <si>
    <t xml:space="preserve">
Stavka uključuje i izradu holker sokla R=3 cm, visine 10 cm od razine
poda, iz istog materijala kao i pod, te u boji poda u prostorijama u kojima
se na zid ne nanosi epoksidni premaz (svlačionice, pomoćne prostorije)
</t>
  </si>
  <si>
    <t xml:space="preserve">EP3  - pomoćne prostorije RAL 7044  uz dodatak bijelog i tamno sivog "čipsa"
</t>
  </si>
  <si>
    <t xml:space="preserve">sokl EP3 - RAL 7044
</t>
  </si>
  <si>
    <t xml:space="preserve">sokl EP4 - RAL 7022
</t>
  </si>
  <si>
    <r>
      <t xml:space="preserve">
Dobava i ugradnja specijalne trake na bazi termoplastičnog elastomera. Traka se ugrađuje na spoju poda i zida, koristeći dvokomponentno epoksidno ljepilo u sustavu proizvođača trake. Karakteristike trake : širina trake min. 120 mm, debljina trake min. 0.66 mm, vlačna čvrstoća min. 85 N/15 mm , izduženje pri slomu, poprečno min. 200% , paropropusnost Sd = min. 7m. Radove izvesti prema uputama proizvođača materijala. Obračun po m</t>
    </r>
    <r>
      <rPr>
        <sz val="10"/>
        <rFont val="Arial"/>
        <family val="2"/>
      </rPr>
      <t>'</t>
    </r>
    <r>
      <rPr>
        <sz val="10"/>
        <rFont val="Arial Narrow"/>
        <family val="2"/>
        <charset val="238"/>
      </rPr>
      <t xml:space="preserve"> spoj pod-zid, spoja s kanalicama odvodnje i sl.
</t>
    </r>
  </si>
  <si>
    <r>
      <t xml:space="preserve">
Dilatacije obavezne svakih 25m</t>
    </r>
    <r>
      <rPr>
        <sz val="10"/>
        <rFont val="Calibri"/>
        <family val="2"/>
      </rPr>
      <t>²</t>
    </r>
    <r>
      <rPr>
        <sz val="10"/>
        <rFont val="Arial Narrow"/>
        <family val="2"/>
      </rPr>
      <t xml:space="preserve"> - prijedlog dilatacija daje glavni projektant u skladu sa smjernicama odabranog proizvoda / izvođača.
Obavezna izvedba tri probna polja dim. 3mx3m. Sustav poda mora imati protukliznost min R9.
</t>
    </r>
  </si>
  <si>
    <t xml:space="preserve">
PRIJE OBRADE CIJELE VIDLJIVE PLOHE POTREBNO JE IZVESTI MANJI DIO, TE ZATRAŽITI POTVRDU  PROJEKTANTA PRIJE IZVEDBE OSTATKA PLOHE.
</t>
  </si>
  <si>
    <t xml:space="preserve">
Stavka uključuje i izvedbu kutnih L-profila od nehrđajućeg čeličnog lima (inox) (debljina lima 3-5mm, visina profila 8 -12cm, ovisno o poziciji) na slobodnim rubovima, spoju s ostakljenim stijenama i granici s drugom vrstom podne obloge, te svi ostali detalji koji se nisu mogli predvidjeti u ovoj fazi projektiranja. Sve rubove i spojeve sa zidovima (sokl) izvoditi prema detalju odobrenom od strane projektanta.
</t>
  </si>
  <si>
    <t xml:space="preserve">
Stavka uključuje i obradu dilatacijskih reški  jednokomponentnom poliuretanskom brtvećom masom, prema uputama proizvođača. Za pravilno dimenzioniranje i pravilno djelovanje dilatacijskih reški umetnuti traku od polietilenske ekstrudirane pjene odgovarajućeg  promjera. Sve izvesti prema uputama proizvođača.
</t>
  </si>
  <si>
    <t xml:space="preserve">
Pod izvesti maksimalno do ab zidova (uz zid po potrebi izrada reške koja se zapunjava jednokomponentnom poliuretanskom brtvećom masom, prema uputama proizvođača) - NE IZVODI SE KLASIČNI SOKL - samo se dvokomponentnim poliuretanskim zaštitnim premazom zaštićuje obrađeni ab zid.
</t>
  </si>
  <si>
    <r>
      <t xml:space="preserve">CT2- </t>
    </r>
    <r>
      <rPr>
        <sz val="10"/>
        <rFont val="Arial Narrow"/>
        <family val="2"/>
      </rPr>
      <t>podovi hodnika 1. kata (boja siva s dodatkom zelenog mramornog granulata)</t>
    </r>
    <r>
      <rPr>
        <b/>
        <sz val="10"/>
        <rFont val="Arial Narrow"/>
        <family val="2"/>
      </rPr>
      <t xml:space="preserve">
</t>
    </r>
  </si>
  <si>
    <t xml:space="preserve">izrada L profila za oblogu stepenica glavnog stubišta
</t>
  </si>
  <si>
    <t xml:space="preserve">
Dobava i izrada izravnavajućeg sloja na već suhi (maksimalna dozvoljena vlažnost estriha  je 2,0 % CM ), očišćeni i predpremazom obrađeni cementni estrih. Dopuštene su granične vrijednosti neravnina gotove podloge mjerena na razmaku od 0,1 m - 2 mm, 1m - 4mm, 4m - 10 mm, 10 m - 12 mm, 15 m - 15 mm. Priprema podloge po m² površine.
</t>
  </si>
  <si>
    <t xml:space="preserve">
Dobava i postava elastične podne obloge od sintetičkog kaučuka. 
Podna obloga ne smije prilikom sagorijevanja ispuštati toksične plinove. Podna obloga mora ispunjavati minimalno slijedeće:
Sigurnosna svojstva:
-vatrootpornost: Bfl-s1  
-dinamički koeficijent trenja:  DS
-protukliznost: min. R9
-prigušenje buke topota: min. 10 dB
Osnovna svojstva :
-debljina: 3,0 mm
- građevinska klasa: 34 (javna - very heavy use), 
43 (industrijska - very heavy use)
-dimenzije traka: min. 1.9mx10m
-ukupna težina: min. 4800 g/m2
-zaostalo utisnuće: max. 0,04 mm
</t>
  </si>
  <si>
    <t xml:space="preserve">
Dobava i polaganje tvornički uljenog masivnog parketa od javora
dimenzija: debljina 14mmx50/70mmx600mm, NII (II) klasa –  knjižnica, uredi uprave i prostor više namjena. Postavlja se na otprašenu i suhu podlogu od estriha. Polaganje prema projektu unutarnjeg uređenja i shemi koju dostavlja
Projektant. Parket je tvornički uljen kombinacijom prirodnog ulja i tvrdog voska na bazi prirodnih sirovina. Završna obrada s premazom koji ima visoku UV - zaštitu. Polaganje punoplošnim lijepljenjem na betonsku podlogu odgovarajućim PU ljepilom. Priprema podloge treba biti temeljita i
uključuje čišćenje, impregniranje, te po potrebi izravnavanje masom
za izravnanje u debljini cca 3-5mm s brušenjem prije polaganja
parketa. Vlažnost podloge prema preporukama odabranog
proizvođača (do 2%). Obračun po m² površine sa svim potrebnim radovima pripreme podloge.
</t>
  </si>
  <si>
    <t xml:space="preserve">
U stavku je uključena i dobava i montaža sokla  presjeka od masiva javora 1. klase dimenzija h 80 x 20 mm, koji se učvršćuje u zid upuštenim inox vijcima. Ton masiva za sokl mora odgovarati tonu masiva za parket - odobrava Projektant. Završna obrada sokla: ličenje visokokvalitetnim PU mat lakom u boji prema odabiru projektanta ili uljenje kombinacijom prirodnog ulja i tvrdog voska na bazi prirodnih sirovina. Pozicije ugradnje određuje projektant. U jediničnu cijenu uključiti sve radove i materijale do pune gotovosti podne obloge.
</t>
  </si>
  <si>
    <t xml:space="preserve">
Dobava i polaganje tvornički uljenog masivnog parketa od javora
dimenzija: debljina 14mmx50/70mmx600mm, NII (II) klasa –  knjižnica, uredi uprave i prostor više namjena. Postavlja se na otprašenu i suhu podlogu od estriha. Polaganje prema projektu unutarnjeg uređenja i shemi koju dostavlja
Projektant. Parket je tvornički uljen kombinacijom prirodnog ulja i tvrdog voska na bazi prirodnih sirovina. Završna obrada s premazom koji ima visoku UV - zaštitu. Polaganje punoplošnim lijepljenjem na betonsku podlogu odgovarajućim PU ljepilom. Priprema podloge treba biti temeljita i
uključuje čišćenje, impregniranje, te po potrebi izravnavanje masom
za izravnanje u debljini cca 3-5mm s brušenjem prije polaganja
parketa. Vlažnost podloge prema preporukama odabranog
proizvođača (do 2%). Parket je potrebno uskladiti s uzorkom i bojom furnira koji se nanosi na vrata u interijeru. Obračun po m² površine.
</t>
  </si>
  <si>
    <t xml:space="preserve">
Dobava i polaganje podnih protukliznih maloformatnih keramičkih pločica na ravnu i čvrstu podlogu.  Pločice u sivoj boji, dimenzija 30x60 cm. Gress keramička pločica pune mase dimenzija 30x60, laserski rezana monokalibar, boja mat siva, debljina 10,5mm, protukliznost R11, vodena upojnost min. 0,5%, otporna na temperaturne promjene, otporna na smrzavanje, otporna na mrlje, otporna na kemikalije. Obavezno punoplošno lijepljenje na pod poboljšanim, protukliznim, cementnim ljepilom, s produženim otvorenim vremenom, s vrlo niskom emisijom hlapljivih organskih spojeva. Postava fuga na fugu,  početne čvrstoće lijepljenja mjereno nakon 28 dana 2,2 MPa, te čvrstoće lijepljenja nakon izlaganja toplini 2,0 MPa. Površinu izvesti u padu prema podnom sifonu (izljevnoj rešetki). Fugiranje poboljšanom cementnom brzovezujućom i brzosušećom fugirnom masom na bazi aluminatnog cementa koji ne uzrokuje iscvjetavanje, za fuge širine 2 do 20 mm sa tehnologijom protiv bakterija i plijesni te vodoodbojna, tlačne čvrstoće nakon 28 dana 35 MPa i savojne čvrstoće 9 MPa. Brtvljenje dilatacijskih spojeva pomoću silikonske mase za brtvljenje. NAPOMENA: obavezno punoplošno lijepljenje.  Boje masa za fugiranje i brtvljenje odabiru se prema karti boja proizvođača, u bijeloj boji. Obračun po m2 neto izvedenih površina, otpadni materijal je potrebno ukalkulirati u jediničnu cijenu. U cijeni: sva rezanja, pripasivanja i bušenja pločica. Sve mjere ugradbe kontrolirati u naravi. Izvođač je dužan osigurati transport i ugradnju elemenata bez oštećenja. Stavka uključuje sav rad i materijal. Obračun po m² površine i m' sokla
</t>
  </si>
  <si>
    <t xml:space="preserve">
Izvođač je dužan izvesti uzorak prije izvođenja radova, od materijala od kojega će se radovi izvoditi, i tek po dobivanju suglasnosti od strane projektanta na predočeni uzorak, izvođač može pristupiti bojanju i ličenju. Rad mora biti kvalitetno izveden. Na obojenim površinama ne smije biti mrlja, sjaj mora biti jednoličan i čist, a boja stalan, te se ne smije ljuštiti ni napuhivati.
</t>
  </si>
  <si>
    <t xml:space="preserve">
Materijal za izvedbu soboslikarskih radova treba biti kvalitetan. Na oličenim površinama ne smiju se poznati tragovi četke ili valjka, ne smije biti mrlja, a ton boje treba biti ujednačen. Ukoliko na zidovima i ostalim površinama koje se boje ima nekih značajnih pogrešaka, koje bi kvarile kvalitetu nakon izvršenog soboslikarskog rada, dužan je soboslikar upozoriti na te pogreške rukovoditelja građevinskih radova i nadzornog inženjera , da se ovo odstrani prije bojenja.
</t>
  </si>
  <si>
    <t xml:space="preserve">
Podloga mora biti suha, čvrsta i čista (bez masnih mrlja i druge prljavštine, bez slabo vezanih dijelova, praha te drugih nečistoća) nosiva, suha, nesmrznuta, te prije prvog bojanja impregnirana impregnacijom. Nanosi se četkom, valjkom ili prskanjem u dva ili tri sloja, ovisno o boji i pokrivanju. Prije dodavanja vode boju treba dobro promiješati. Po prekidu rada ambalažu s bojom dobro zatvoriti, a nakon ličenja pribor oprati vodom.
</t>
  </si>
  <si>
    <t xml:space="preserve">
'Izvođač radova je dužan izvršiti predradnje, pomoćne radnje te dobaviti i upotrijebiti pomoćne materijale i opremu kako bi se osigurala projektirana funkcionalnost i estetika građevine:
</t>
  </si>
  <si>
    <t xml:space="preserve">
- pomične radne skele za rad na visini do 5,0m 
 - izradu uzorka veličine 1,0x1,0m za sve vrste obrada i prezentaciju projektantu
- pripremu podloge prema uputama proizvođača premaza
 - sva potrebna brtvljenja akrilnim kitom 
- zaštitu izvedenih otvora, obloga, konstrukcija i opreme prije početka radova PE folijom sa pričvršćenjem ljepivom trakom
- održavanje čistoće i sl.
</t>
  </si>
  <si>
    <t xml:space="preserve">
Izvođač radova je dužan izvršiti popravke eventualnih oštećenja na obrađenim površinama nakon završetka svih radova.
</t>
  </si>
  <si>
    <t xml:space="preserve">
U svaku jediničnu cijenu uključena je izrada probnih uzoraka dim. 1x1m koje prije daljnje izrade odobrava projektant.
</t>
  </si>
  <si>
    <t xml:space="preserve">
Zaštita ab elemenata koji ostaju vidljivi beton (stupovi, grede i sl.). Betonska podloga treba biti zaglađena, čista i suha, do vlažnosti koju zahtijeva odabrani proizvod. Izvođač je dužan kontrolirati izvedbu betonske podloge i dati upute za njeno održavanje do ugradnje. Na podlogu nanijeti dvokomponentni poliuretanski zaštitni premaz, transparentan ili u boji, UV postojan, na bazi vode, svilenkasto mat optike, niske razine emisija. Ugradnju izvesti u dva radna koraka. Izvoditi prema uputama odabranog proizvođača, a u cijenu uključiti sve potrebne radove i materijale. Obračun po m² obrađene površine.
</t>
  </si>
  <si>
    <t xml:space="preserve">prizemlje (volumen sanitarija) iznad drvene obloge do stropa RAL 7022
</t>
  </si>
  <si>
    <t xml:space="preserve">hodnik 1. kata - ton boje - RAL 6000 (patina green)
</t>
  </si>
  <si>
    <r>
      <t xml:space="preserve">
Podlogu AB zidova potrebno je prethodno obraditi jednokomponentnim cementnim mortom, u debljini 1mm-5mm, maks.zrna agregata 0.4mm, u svrhu popravka i izravnavanja površine. Mort se nanosi na podlogu pripremljenu sa disperzijskim predpremazom. Sve ostale radnje prema </t>
    </r>
    <r>
      <rPr>
        <sz val="10"/>
        <rFont val="Arial Narrow"/>
        <family val="2"/>
      </rPr>
      <t>tehničkim uputstvima od strane proizvođača materijala. Svi elementi iz sustava moraju biti međusobno kompatibilni</t>
    </r>
    <r>
      <rPr>
        <sz val="10"/>
        <rFont val="Arial Narrow"/>
        <family val="2"/>
        <charset val="238"/>
      </rPr>
      <t xml:space="preserve">. Sve navedeno u stavci obračunato u jediničnu cijenu. 
</t>
    </r>
  </si>
  <si>
    <t xml:space="preserve">
Podlogu gipskartonskih zidova potrebno je prethodno obraditi bezbojnim temeljnim epoksidnim premazom. Premaz se nanosi na prethodno gletane cijele površine gk zidova i obloge. Gletanje izvedeno u sklopu gipskartonskih radova. Ovisno o sistemu koji se ugrađuje predvidjeti još jedan sloj gletanja i brušenja. Sve ostale radnje prema tehničkim uputstvima od strane proizvođača materijala. Svi elementi iz sustava moraju biti međusobno kompatibilni.  Sve navedeno u stavci obračunato u jediničnu cijenu. Odbijeni su otvori (vrata). Visina obrade u pravilu je 220cm, osim ako na nacrtu nije drugačije navedeno.
</t>
  </si>
  <si>
    <t xml:space="preserve">CT1 - svijetlo siva boja 
</t>
  </si>
  <si>
    <t xml:space="preserve">sokl evakuacijskih stubišta  
</t>
  </si>
  <si>
    <t xml:space="preserve">
Dobava i izrada oznaka i natpisana vanjskim AB zidovima odnosno prefabriciranim AB elementima, fasadnim bojama u više tonova - RAL 1028, RAL 6000, a prema grafičkom prijedlogu dostavljenom od strane projektanta. Izrada pojedinih okvira (kalupa) za nanošenje uzorka sukladno odabranom grafičkom predlošku (geometrijski likovi, forme). Obračun po m² obrađene površine.
</t>
  </si>
  <si>
    <t xml:space="preserve">
Prilikom izvedbe stolarskih radova opisanih ovim troškovnikom, Izvođač radova mora pridržavati se svih uvjeta i opisa iz troškovnika, kao i važećih propisa
</t>
  </si>
  <si>
    <t xml:space="preserve">
Prije početka izvedbe stolarskih elemenata sve potrebne radioničke nacrte izrađuje Izvođač stolarskih radova te s predloženim okovom dostavlja ih na usuglašavanje projektantu i nadzornom inženjeru. Okov mora biti prvoklasan i osigurati besprijekorno funkcioniranje pojedinog elementa, bez obzira da li je u pojedinim stavkama shema posebno sve iskazano.
</t>
  </si>
  <si>
    <t xml:space="preserve">
STOLARIJA - obrađena iverica, medijapan i masiv, kvaliteta materijala s minimalnom emisijom formaldehida, manje od 4mg/100g suhe tvari. Drvo ne smije imati pogreške koje potječu od kukaca, kao što su bušotine i crvotočine. Treba biti s pravilnim godovima, bez pukotina, smolastih kvrga i smoljnjača, te mehaničkih oštećenja.
</t>
  </si>
  <si>
    <t xml:space="preserve">
Isporučitelj je obvezan prije isporuke robe izvršiti izmjeru na licu mjesta, pregledati prostorije. Sav rad i materijal vezan uz nabavu, isporuku, montažu i razmještaj uključeni su u ugovorenu cijenu.
</t>
  </si>
  <si>
    <t xml:space="preserve">
Sva oprema kod dostave i prilikom ugradnje mora biti zaštićena, kako tijekom i nakon ugradbe ne bi došlo do njenog oštećenja.
</t>
  </si>
  <si>
    <t xml:space="preserve">
Ovi tehnički uvjeti nadopunjavaju se opisom pojedinih stavki troškovnika.
</t>
  </si>
  <si>
    <t xml:space="preserve">
NAPOMENA: VRIJEDI ZA SVE STOLARSKE STAVKE
Prije izvedbe sve mjere kontrolirati u naravi na licu mjesta. Svi detalji potrebni za radionički nacrt dogovaraju se s glavnim projektantom i stručnim nadzorom.  a ugradnja slijedi nakon što glavni projektant odobri radioničke nacrte i uzorke materijala.
</t>
  </si>
  <si>
    <t xml:space="preserve">
JEDINIČNA CIJENA UKLJUČUJE:
- uzimanje mjera na gradilištu
- tehnološku razradu svih detalja
- izradu radioničkih nacrta
- sav spojni materijal
- ostakljenje
- sav okov
- zaštitne premaze
- postavu i skidanje radne skele
- sve posredne i neposredne troškove za rad, materijal, alat i građevinske strojeve
- sve transporte
- čišćenje tokom rada s odvozom i zbrinjavanjem otpada
- završno čišćenje prije primopredaje radova
- nadoknadu eventualne štete nastale iz nepažnje na svojim ili tuđim radovima
</t>
  </si>
  <si>
    <r>
      <t xml:space="preserve">
Dimenzija raster i način otvaranja vidljiv je iz nacrta </t>
    </r>
    <r>
      <rPr>
        <b/>
        <sz val="10"/>
        <rFont val="Arial Narrow"/>
        <family val="2"/>
      </rPr>
      <t xml:space="preserve">2.5.2.1. </t>
    </r>
    <r>
      <rPr>
        <sz val="10"/>
        <rFont val="Arial Narrow"/>
        <family val="2"/>
      </rPr>
      <t xml:space="preserve">shema drvo-aluminij - pozicije Sheme su sastavni dio ponudbene dokumentacije.
</t>
    </r>
  </si>
  <si>
    <t xml:space="preserve">
Okov: skriveni panti, zaokretno otklopni mehanizam i ručka sa unutarnje strane smještena na visinu pogodnu za rukovanje, u inox mat izvedbi.
</t>
  </si>
  <si>
    <t xml:space="preserve">
Ostakljenje:
trostruko IZO staklo: 4mm+18mm Argon+ 4mm+18mm Argon+ 4mm  lowE                                Debljina i sigurnost ovise o statičkom izračunu
</t>
  </si>
  <si>
    <t xml:space="preserve">
Karakteristike ukupno: Ug≤1,3 W/M2k
</t>
  </si>
  <si>
    <t xml:space="preserve">
Obračun po komadu ugrađene prozorske stijene drvo/aluminij, potrebnog opšava, vanjske aluminijske i unutarnje drvene klupčice, s uključenim svim potrebnim radom i materijalom da se izradi kompleta stavka.
</t>
  </si>
  <si>
    <t xml:space="preserve">
Obvezno dostaviti na odobrenje sve karakteristične profile presjeka u mjerilu 1:1, po potrebi izrada jednog oglednog promjerka prozora. Prije izrade projektant ovjerava radioničke nacrte shema.
</t>
  </si>
  <si>
    <r>
      <rPr>
        <b/>
        <sz val="10"/>
        <rFont val="Arial Narrow"/>
        <family val="2"/>
      </rPr>
      <t xml:space="preserve">
Poz. 29, 31, 58 dim. 675 x 180 cm</t>
    </r>
    <r>
      <rPr>
        <sz val="10"/>
        <rFont val="Arial Narrow"/>
        <family val="2"/>
      </rPr>
      <t xml:space="preserve"> (3 segmenta svaki od fiksnog krila dim. cca 145x180cm, jednog zaokretno/otklopnog prozora dim. s.o. min 70x118cm i manjeg fiksnog krila ispod prozora dim. cca 80x50cm)
</t>
    </r>
  </si>
  <si>
    <r>
      <rPr>
        <b/>
        <sz val="10"/>
        <rFont val="Arial Narrow"/>
        <family val="2"/>
      </rPr>
      <t xml:space="preserve">
Poz. 30, 32, dim. 225 x 180 cm</t>
    </r>
    <r>
      <rPr>
        <sz val="10"/>
        <rFont val="Arial Narrow"/>
        <family val="2"/>
      </rPr>
      <t xml:space="preserve"> (segmenta od fiksnog krila dim. cca 145x180cm, jednog zaokretno/otklopnog prozora dim. s.o. min 70x118cm i manjeg fiksnog krila ispod prozora dim. cca 80x50cm)
</t>
    </r>
  </si>
  <si>
    <r>
      <rPr>
        <b/>
        <sz val="10"/>
        <rFont val="Arial Narrow"/>
        <family val="2"/>
      </rPr>
      <t xml:space="preserve">
Poz. 33, 37, 40, 49, 50, 52, 53, 54 dim. 675 x 200 cm</t>
    </r>
    <r>
      <rPr>
        <sz val="10"/>
        <rFont val="Arial Narrow"/>
        <family val="2"/>
      </rPr>
      <t xml:space="preserve"> (3 segmenta svaki od fiksnog krila dim. cca 145x200cm, jednog zaokretno/otklopnog prozora dim. s.o. min 70x138cm i manjeg fiksnog krila ispod prozora dim. cca 80x50cm)
</t>
    </r>
  </si>
  <si>
    <r>
      <rPr>
        <b/>
        <sz val="10"/>
        <rFont val="Arial Narrow"/>
        <family val="2"/>
      </rPr>
      <t xml:space="preserve">
Poz. 34 dim. 825 x 200 cm</t>
    </r>
    <r>
      <rPr>
        <sz val="10"/>
        <rFont val="Arial Narrow"/>
        <family val="2"/>
      </rPr>
      <t xml:space="preserve"> (3 segmenta svaki od fiksnog krila dim. cca 145x200cm, jednog zaokretno/otklopnog prozora dim. s.o. min 70x138cm i manjeg fiksnog krila ispod prozora dim. cca 80x50cm, i s dodatnim fiksnim krilom dim. 145x200cm)
</t>
    </r>
  </si>
  <si>
    <r>
      <rPr>
        <b/>
        <sz val="10"/>
        <rFont val="Arial Narrow"/>
        <family val="2"/>
      </rPr>
      <t xml:space="preserve">
Poz. 35, 39, 41, 43, 46, 47, 48, 57 dim. 225 x 200 cm</t>
    </r>
    <r>
      <rPr>
        <sz val="10"/>
        <rFont val="Arial Narrow"/>
        <family val="2"/>
      </rPr>
      <t xml:space="preserve"> (segmenta od fiksnog krila dim. cca 145x200cm, jednog zaokretno/otklopnog prozora dim. s.o. min 70x138cm i manjeg fiksnog krila ispod prozora dim. cca 80x50cm)
</t>
    </r>
  </si>
  <si>
    <r>
      <rPr>
        <b/>
        <sz val="10"/>
        <rFont val="Arial Narrow"/>
        <family val="2"/>
      </rPr>
      <t xml:space="preserve">
Poz. 36, 38, 42, 44 dim. 750 x 200 cm</t>
    </r>
    <r>
      <rPr>
        <sz val="10"/>
        <rFont val="Arial Narrow"/>
        <family val="2"/>
      </rPr>
      <t xml:space="preserve"> (3 segmenta svaki od fiksnog krila dim. cca 145x200cm, jednog zaokretno/otklopnog prozora dim. s.o. min 70x138cm i manjeg fiksnog krila ispod prozora dim. cca 80x50cm, i s dodatnim zaokretno/otklopnim prozorom dim. s.o. min 70x138cm i manjim fiksnim krilom ispod prozora dim. cca 80x50cm)
</t>
    </r>
  </si>
  <si>
    <r>
      <rPr>
        <b/>
        <sz val="10"/>
        <rFont val="Arial Narrow"/>
        <family val="2"/>
      </rPr>
      <t xml:space="preserve">
Poz. 51 dim. 600 x 200 cm</t>
    </r>
    <r>
      <rPr>
        <sz val="10"/>
        <rFont val="Arial Narrow"/>
        <family val="2"/>
      </rPr>
      <t xml:space="preserve"> (2 segmenta svaki od fiksnog krila dim. cca 145x200cm, jednog zaokretno/otklopnog prozora dim. s.o. min 70x138cm i manjeg fiksnog krila ispod prozora dim. cca 80x50cm, i s dodatnim fiksnim krilom dim. 145x200cm)
</t>
    </r>
  </si>
  <si>
    <r>
      <rPr>
        <b/>
        <sz val="10"/>
        <rFont val="Arial Narrow"/>
        <family val="2"/>
      </rPr>
      <t xml:space="preserve">
Poz. 55 dim. 450 x 200 cm</t>
    </r>
    <r>
      <rPr>
        <sz val="10"/>
        <rFont val="Arial Narrow"/>
        <family val="2"/>
      </rPr>
      <t xml:space="preserve"> (2 segmenta svaki od fiksnog krila dim. cca 145x200cm, jednog zaokretno/otklopnog prozora dim. s.o. min 70x138cm i manjeg fiksnog krila ispod prozora dim. cca 80x50cm)
</t>
    </r>
  </si>
  <si>
    <t xml:space="preserve">
U cijenu stavke uključiti izradu, dobavu i  ugradnju vrata, okova, brave, ručke i kvake, dobavu dovratnika, slijepih dovratnika, pokrivne daske, ugradnju i završnu obradu, te uključiti sav potreban rad i materijal prema opisu u troškovniku, kao i sve dodatne radove i materijale potrebne da se izradi kompletna stavka kao oblikovna i funkcionalna cjelina, postav i pripasivanje, sav pomoćni materijal sa svom pripadajućom opremom te pribavljanje svih potrebnih atesta. Navedena mjera je dimenzija građevinskog otvora - obavezna izmjera na gradilištu.
</t>
  </si>
  <si>
    <r>
      <t xml:space="preserve">UNUTARNJA JEDNOKRILNA VRATA - TIP </t>
    </r>
    <r>
      <rPr>
        <b/>
        <sz val="10"/>
        <color theme="1"/>
        <rFont val="Arial Narrow"/>
        <family val="2"/>
      </rPr>
      <t>UV2</t>
    </r>
    <r>
      <rPr>
        <sz val="10"/>
        <color theme="1"/>
        <rFont val="Arial Narrow"/>
        <family val="2"/>
        <charset val="238"/>
      </rPr>
      <t xml:space="preserve">
</t>
    </r>
  </si>
  <si>
    <t xml:space="preserve">(1.kat - ulaz predprostor sanitarije profesori) ugradnja u AB zid debljine 20cm,  okov: kvaka/kvaka, RAL 6000, HPL - dark green
</t>
  </si>
  <si>
    <t xml:space="preserve">(1.kat - ulaz sanitarije profesori) ugradnja u GK zid debljine 12,5 cm, 2D, 2L               okov: kvaka/kvaka, RAL 7044/7022
</t>
  </si>
  <si>
    <t xml:space="preserve">(1.kat - sanitarije profesori) ugradnja u GK zid debljine 12,5 cm, 1D, 3L               okov: kvaka/kvaka, wc brava s indikatorom zauzetosti, RAL 7044/7022
</t>
  </si>
  <si>
    <r>
      <rPr>
        <b/>
        <sz val="10"/>
        <rFont val="Arial Narrow"/>
        <family val="2"/>
      </rPr>
      <t>Poz. U101, U103, U141, U143</t>
    </r>
    <r>
      <rPr>
        <sz val="10"/>
        <rFont val="Arial Narrow"/>
        <family val="2"/>
        <charset val="238"/>
      </rPr>
      <t xml:space="preserve">  dim. građ.otvora 70 x 220 cm</t>
    </r>
    <r>
      <rPr>
        <sz val="10"/>
        <rFont val="Arial Narrow"/>
        <family val="2"/>
      </rPr>
      <t xml:space="preserve">
</t>
    </r>
  </si>
  <si>
    <r>
      <rPr>
        <b/>
        <sz val="10"/>
        <rFont val="Arial Narrow"/>
        <family val="2"/>
      </rPr>
      <t>Poz. U100, U102, U140, U142</t>
    </r>
    <r>
      <rPr>
        <sz val="10"/>
        <rFont val="Arial Narrow"/>
        <family val="2"/>
        <charset val="238"/>
      </rPr>
      <t xml:space="preserve">  dim. građ.otvora 80 x 220 cm</t>
    </r>
    <r>
      <rPr>
        <sz val="10"/>
        <rFont val="Arial Narrow"/>
        <family val="2"/>
      </rPr>
      <t xml:space="preserve">
</t>
    </r>
  </si>
  <si>
    <r>
      <rPr>
        <b/>
        <sz val="10"/>
        <rFont val="Arial Narrow"/>
        <family val="2"/>
      </rPr>
      <t>Poz. U99</t>
    </r>
    <r>
      <rPr>
        <sz val="10"/>
        <rFont val="Arial Narrow"/>
        <family val="2"/>
        <charset val="238"/>
      </rPr>
      <t xml:space="preserve">  dim. građ.otvora 90 x 220 cm</t>
    </r>
    <r>
      <rPr>
        <sz val="10"/>
        <rFont val="Arial Narrow"/>
        <family val="2"/>
      </rPr>
      <t xml:space="preserve">
</t>
    </r>
  </si>
  <si>
    <r>
      <rPr>
        <b/>
        <sz val="10"/>
        <rFont val="Arial Narrow"/>
        <family val="2"/>
      </rPr>
      <t>Poz. U139</t>
    </r>
    <r>
      <rPr>
        <sz val="10"/>
        <rFont val="Arial Narrow"/>
        <family val="2"/>
        <charset val="238"/>
      </rPr>
      <t xml:space="preserve">  dim. građ.otvora 100 x 220 cm</t>
    </r>
    <r>
      <rPr>
        <sz val="10"/>
        <rFont val="Arial Narrow"/>
        <family val="2"/>
      </rPr>
      <t xml:space="preserve">
</t>
    </r>
  </si>
  <si>
    <r>
      <rPr>
        <b/>
        <sz val="10"/>
        <rFont val="Arial Narrow"/>
        <family val="2"/>
      </rPr>
      <t xml:space="preserve">Poz. U96, U97, U108, U114, U120, U127, U132, U131, U133, U135, U136 </t>
    </r>
    <r>
      <rPr>
        <sz val="10"/>
        <rFont val="Arial Narrow"/>
        <family val="2"/>
        <charset val="238"/>
      </rPr>
      <t>dim. građ.otvora 100 x 220 cm</t>
    </r>
    <r>
      <rPr>
        <sz val="10"/>
        <rFont val="Arial Narrow"/>
        <family val="2"/>
      </rPr>
      <t xml:space="preserve">
</t>
    </r>
  </si>
  <si>
    <t xml:space="preserve">(1.kat - kabineti profesori) ugradnja u AB zid debljine 20cm, 5D, 6L okov: kvaka/kugla, RAL 6000, HPL - dark green
</t>
  </si>
  <si>
    <r>
      <rPr>
        <b/>
        <sz val="10"/>
        <rFont val="Arial Narrow"/>
        <family val="2"/>
      </rPr>
      <t xml:space="preserve">Poz. U98, U107, U110, U126, U138 </t>
    </r>
    <r>
      <rPr>
        <sz val="10"/>
        <rFont val="Arial Narrow"/>
        <family val="2"/>
        <charset val="238"/>
      </rPr>
      <t>dim. građ.otvora 100 x 220 cm</t>
    </r>
    <r>
      <rPr>
        <sz val="10"/>
        <rFont val="Arial Narrow"/>
        <family val="2"/>
      </rPr>
      <t xml:space="preserve">
</t>
    </r>
  </si>
  <si>
    <t xml:space="preserve">(1.kat - kabineti profesora-praktikumi, spremišta) ugradnja u AB zid debljine 20cm, 3D, 2L, okov: kvaka/kugla, RAL bijela - svijetlo siva (u boji zida)
</t>
  </si>
  <si>
    <t xml:space="preserve">
Jednokrilna puna zaokretna vrata s oblogom u armiranobetonskom zidu
Dovratnik se izrađuje od MDF-a ili masiva obostrano obložen furnirom javor 1. klase debljine 2.5mm. Krilo vrata - sendvič ploča (tzv. okal iverica, 2 ploče) debljine 60-62mm u okviru od masiva s ojačanjima na mjestu brave i spojnica (min. 3 skrivene spojnice po vratnom krilu) sa svih strana završno obložena MDF-om debljine 3mm i  furnirom 1. klase, d=2.5mm. . Vratno krilo i pokrovne letvice/oblogu izvesti u istoj ravnini (prema hodniku - otvaranje prema uredu!). Vrata se izvode s kontinuiranim brtvama i čeličnim L profilima za ojačanja sa spoju krila i dovratnika i padajućim brtvama na spoju krila s podom, zvučna izolacija Rw ≥ 32dB.  Obloga zida - MDF ploča ili ploča vodootporne šperploče debljine 18mm širine 50cm i pokrovne letvica širine 8cm, debljine 18mm , sve sa svih strana (i strane koja se lijepi na zid) obloženo furnirom 1. klase, d=2.5mm.
Svi elementi se oblažu furnirom istog dobavljača, iste serije, a smjer postavljanja određuje projektant. Projektant odobrava uzorak furnira prije izrade. Završna obrada svih elemenata je strojno ličenje bezbojnim visokokvalitetnim PU mat lakom, min, 3 sloja.
</t>
  </si>
  <si>
    <t xml:space="preserve">
U cijenu stavke uključiti izradu, dobavu i ugradnju vrata, okova prema opisu u stavci, elemente ugradnje i sidrenja, ugradnju i završnu obradu, te uključiti sav potreban rad i materijal prema opisu u troškovniku, kao i sve dodatne radove i materijale potrebne da se izradi kompletna stavka kao oblikovna i funkcionalna cjelina, postav i pripasavanje, sav pomoćni materijal sa svom pripadajućom opremom te pribavljanje svih potrebnih atesta.
</t>
  </si>
  <si>
    <r>
      <t xml:space="preserve">UNUTARNJA VRATA - TIP </t>
    </r>
    <r>
      <rPr>
        <b/>
        <sz val="10"/>
        <color theme="1"/>
        <rFont val="Arial Narrow"/>
        <family val="2"/>
      </rPr>
      <t>UV4</t>
    </r>
    <r>
      <rPr>
        <sz val="10"/>
        <color theme="1"/>
        <rFont val="Arial Narrow"/>
        <family val="2"/>
        <charset val="238"/>
      </rPr>
      <t xml:space="preserve">
</t>
    </r>
  </si>
  <si>
    <r>
      <t xml:space="preserve">Poz. </t>
    </r>
    <r>
      <rPr>
        <b/>
        <sz val="10"/>
        <rFont val="Arial Narrow"/>
        <family val="2"/>
      </rPr>
      <t>U82, U83, U86 - U94, U89a</t>
    </r>
    <r>
      <rPr>
        <sz val="10"/>
        <rFont val="Arial Narrow"/>
        <family val="2"/>
      </rPr>
      <t xml:space="preserve"> dim. građ. otvora 90 x 220 cm, 9L, 3D
</t>
    </r>
  </si>
  <si>
    <r>
      <t xml:space="preserve">Poz. </t>
    </r>
    <r>
      <rPr>
        <b/>
        <sz val="10"/>
        <rFont val="Arial Narrow"/>
        <family val="2"/>
      </rPr>
      <t>U84, U85</t>
    </r>
    <r>
      <rPr>
        <sz val="10"/>
        <rFont val="Arial Narrow"/>
        <family val="2"/>
      </rPr>
      <t xml:space="preserve"> dim. građ. otvora 90 x 220 cm, 1L, 1D, sve kao iznad navedeno samo bez kontole pristupa, okov kvaka/kvaka (vrata sanitarije)
</t>
    </r>
  </si>
  <si>
    <r>
      <t xml:space="preserve">Poz. </t>
    </r>
    <r>
      <rPr>
        <b/>
        <sz val="10"/>
        <rFont val="Arial Narrow"/>
        <family val="2"/>
      </rPr>
      <t>U80</t>
    </r>
    <r>
      <rPr>
        <sz val="10"/>
        <rFont val="Arial Narrow"/>
        <family val="2"/>
      </rPr>
      <t xml:space="preserve">  dim. građ. otvora 190 x 220 cm, 1L, sve kao iznad navedeno samo dvokrilna vrata, s punim krilom i djelomično ostakljenim fiksnim dijelom, sa kontrolom pristupa (na punom fiksnom dijelu), okov kvaka/kugla (zbornica)
</t>
    </r>
  </si>
  <si>
    <r>
      <t xml:space="preserve">Poz. </t>
    </r>
    <r>
      <rPr>
        <b/>
        <sz val="10"/>
        <rFont val="Arial Narrow"/>
        <family val="2"/>
      </rPr>
      <t>U95</t>
    </r>
    <r>
      <rPr>
        <sz val="10"/>
        <rFont val="Arial Narrow"/>
        <family val="2"/>
      </rPr>
      <t xml:space="preserve"> dim. građ. otvora 190 x 220 cm, 1D, sve kao iznad navedeno samo dvokrilna vrata, s punim krilom i djelomično ostakljenim fiksnim dijelom, bez kontole pristupa, okov kvaka/kvaka (vrata čajne kuhinje)
</t>
    </r>
  </si>
  <si>
    <t xml:space="preserve">
Jednokrilna puna zaokretna vrata s oblogom u armiranobetonskom zidu
Dovratnik se izrađuje od MDF-a ili masiva obostrano obložen furnirom javor 1. klase debljine 2.5mm. Krilo vrata - sendvič ploča (tzv. okal iverica, 2 ploče) debljine 70-75mm u okviru od masiva s ojačanjima na mjestu brave i spojnica (min. 3 skrivene spojnice po vratnom krilu) sa svih strana završno obložena MDF-om debljine 3mm i  furnirom 1. klase, d=2.5mm. Vratno krilo i pokrovne letvice/oblogu izvesti u istoj ravnini. Vrata se izvode s kontinuiranim brtvama i čeličnim L profilima za ojačanja sa spoju krila i dovratnika i padajućim brtvama na spoju krila s podom, zvučna izolacija Rw ≥ 38dB.  Obloga zida - MDF ploča ili ploča vodootporne šperploče debljine 36mm (vidljivi rub) bočnice i strop , širine 51cm i 18mm obloga zida, sve sa svih strana (i strane koja se lijepi na zid) obloženo furnirom 1. klase, d=2.5mm.
Svi elementi se oblažu furnirom istog dobavljača, iste serije, a smjer postavljanja određuje projektant. Projektant odobrava uzorak furnira prije izrade. Završna obrada svih elemenata je strojno ličenje bezbojnim visokokvalitetnim PU mat lakom, min, 3 sloja.
</t>
  </si>
  <si>
    <r>
      <t xml:space="preserve">Poz. </t>
    </r>
    <r>
      <rPr>
        <b/>
        <sz val="10"/>
        <rFont val="Arial Narrow"/>
        <family val="2"/>
      </rPr>
      <t>U104, U105, U106,U109, U111, U122, U123,</t>
    </r>
    <r>
      <rPr>
        <sz val="10"/>
        <rFont val="Arial Narrow"/>
        <family val="2"/>
      </rPr>
      <t xml:space="preserve"> </t>
    </r>
    <r>
      <rPr>
        <b/>
        <sz val="10"/>
        <rFont val="Arial Narrow"/>
        <family val="2"/>
      </rPr>
      <t>U124, U128</t>
    </r>
    <r>
      <rPr>
        <sz val="10"/>
        <rFont val="Arial Narrow"/>
        <family val="2"/>
      </rPr>
      <t xml:space="preserve"> dim. građ.otvora vrata 100 x 220 cm ( 6D I 3L) s furniranom oblogom 8.6m</t>
    </r>
    <r>
      <rPr>
        <sz val="10"/>
        <rFont val="Calibri"/>
        <family val="2"/>
      </rPr>
      <t>²</t>
    </r>
    <r>
      <rPr>
        <sz val="10"/>
        <rFont val="Arial Narrow"/>
        <family val="2"/>
      </rPr>
      <t xml:space="preserve">
</t>
    </r>
  </si>
  <si>
    <r>
      <t xml:space="preserve">Poz. </t>
    </r>
    <r>
      <rPr>
        <b/>
        <sz val="10"/>
        <rFont val="Arial Narrow"/>
        <family val="2"/>
      </rPr>
      <t>U112</t>
    </r>
    <r>
      <rPr>
        <sz val="10"/>
        <rFont val="Arial Narrow"/>
        <family val="2"/>
      </rPr>
      <t xml:space="preserve">  dim. građ.otvora vrata 100 x 220 cm ( 4D I 1L) s furniranom oblogom 12.00m²
</t>
    </r>
  </si>
  <si>
    <r>
      <t xml:space="preserve">Poz. </t>
    </r>
    <r>
      <rPr>
        <b/>
        <sz val="10"/>
        <rFont val="Arial Narrow"/>
        <family val="2"/>
      </rPr>
      <t>U113</t>
    </r>
    <r>
      <rPr>
        <sz val="10"/>
        <rFont val="Arial Narrow"/>
        <family val="2"/>
      </rPr>
      <t xml:space="preserve">  dim. građ.otvora vrata 100 x 220 cm 1L s furniranom oblogom 8.6m</t>
    </r>
    <r>
      <rPr>
        <sz val="10"/>
        <rFont val="Calibri"/>
        <family val="2"/>
      </rPr>
      <t>²</t>
    </r>
    <r>
      <rPr>
        <sz val="10"/>
        <rFont val="Arial Narrow"/>
        <family val="2"/>
      </rPr>
      <t xml:space="preserve">
</t>
    </r>
  </si>
  <si>
    <r>
      <t xml:space="preserve">Poz. </t>
    </r>
    <r>
      <rPr>
        <b/>
        <sz val="10"/>
        <rFont val="Arial Narrow"/>
        <family val="2"/>
      </rPr>
      <t>U115 I U116</t>
    </r>
    <r>
      <rPr>
        <sz val="10"/>
        <rFont val="Arial Narrow"/>
        <family val="2"/>
      </rPr>
      <t xml:space="preserve">  dim. građ.otvora vrata 100 x 220 cm (1D I 1L) s furniranom oblogom 10.4m</t>
    </r>
    <r>
      <rPr>
        <sz val="10"/>
        <rFont val="Calibri"/>
        <family val="2"/>
      </rPr>
      <t xml:space="preserve">² </t>
    </r>
    <r>
      <rPr>
        <sz val="10"/>
        <rFont val="Arial Narrow"/>
        <family val="2"/>
      </rPr>
      <t xml:space="preserve">
</t>
    </r>
  </si>
  <si>
    <r>
      <t xml:space="preserve">Poz. </t>
    </r>
    <r>
      <rPr>
        <b/>
        <sz val="10"/>
        <rFont val="Arial Narrow"/>
        <family val="2"/>
      </rPr>
      <t>U121, U134</t>
    </r>
    <r>
      <rPr>
        <sz val="10"/>
        <rFont val="Arial Narrow"/>
        <family val="2"/>
      </rPr>
      <t xml:space="preserve">  dim. građ.otvora vrata 100 x 220 cm 2D s furniranom oblogom 9.7m</t>
    </r>
    <r>
      <rPr>
        <sz val="10"/>
        <rFont val="Calibri"/>
        <family val="2"/>
      </rPr>
      <t>²</t>
    </r>
    <r>
      <rPr>
        <sz val="10"/>
        <rFont val="Arial Narrow"/>
        <family val="2"/>
      </rPr>
      <t xml:space="preserve">
</t>
    </r>
  </si>
  <si>
    <r>
      <t xml:space="preserve">Poz. </t>
    </r>
    <r>
      <rPr>
        <b/>
        <sz val="10"/>
        <rFont val="Arial Narrow"/>
        <family val="2"/>
      </rPr>
      <t>U125</t>
    </r>
    <r>
      <rPr>
        <sz val="10"/>
        <rFont val="Arial Narrow"/>
        <family val="2"/>
      </rPr>
      <t xml:space="preserve">  dim. građ.otvora vrata 100 x 220 cm 1L s furniranom oblogom 13.5m</t>
    </r>
    <r>
      <rPr>
        <sz val="10"/>
        <rFont val="Calibri"/>
        <family val="2"/>
      </rPr>
      <t>²</t>
    </r>
    <r>
      <rPr>
        <sz val="10"/>
        <rFont val="Arial Narrow"/>
        <family val="2"/>
      </rPr>
      <t xml:space="preserve">
</t>
    </r>
  </si>
  <si>
    <r>
      <t xml:space="preserve">Poz. </t>
    </r>
    <r>
      <rPr>
        <b/>
        <sz val="10"/>
        <rFont val="Arial Narrow"/>
        <family val="2"/>
      </rPr>
      <t>U137</t>
    </r>
    <r>
      <rPr>
        <sz val="10"/>
        <rFont val="Arial Narrow"/>
        <family val="2"/>
      </rPr>
      <t xml:space="preserve">  dim. građ.otvora vrata 100 x 220 cm 1L s furniranom oblogom 11m</t>
    </r>
    <r>
      <rPr>
        <sz val="10"/>
        <rFont val="Calibri"/>
        <family val="2"/>
      </rPr>
      <t>²</t>
    </r>
    <r>
      <rPr>
        <sz val="10"/>
        <rFont val="Arial Narrow"/>
        <family val="2"/>
      </rPr>
      <t xml:space="preserve">
</t>
    </r>
  </si>
  <si>
    <t>2.7.4.6</t>
  </si>
  <si>
    <t>2.7.4.7</t>
  </si>
  <si>
    <t xml:space="preserve">
Izrada, doprema i ugradnja pregradnih stijena sanitarnih kabina sa jednokrilnim zaokretnim vratima u sustavu visokotlačno prešanih laminatnih (HPL) kompakt ploča debljine 13mm. Ploče moraju biti izrađene od slojeva celuloznih vlakana u obliku kraft papira (bez primjesa drugih vlaknastih materijala na bazi drveta) i duromernih smola prosječne gustoće ne manje od 1350 kg/m3. Stijena je visine 2150 mm zajedno sa "nogicama" od nehrđajućeg čelika visine 150 mm. Prednja fronta raznih duljina, s vratnim krilom širine 610 mm, sa međustijenama, u svemu prema shemama iz projekta. Dovratnici, međustjene i vrata izrađeni u potpunosti od HPL kompakt ploča debljine 13 mm u svemu prema općem dijelu opisa. Vrata opremljena kuglom/ručkom  za otvaranje vrata i preklopnom "leptir" WC bravom s naznakom položaja slobodno-zauzeto i mogućnošću sigurnosnog otvaranja izvana. Dosjed dovratnika i vrata izveden "Z" preklopom s ugrađenim silikonskim suzama za bešumno zatvaranje vrata. Brava i kugla izrađeni od nehrđajućeg čelika. Vrata ovješena na tri spojnice od eloksiranog aluminija sa mesinganim trnom. Sav okov od nehrđajućeg čelika - amješten s unutarnje strane kabina.U kabini se nalazi i vješalica. Dovratnici su u zid učvršćeni eloksiranim aluminijskim "U" profilom. Prednja i bočne linije ojačane i ukrućene gornjim ovalnim eloksiranim aluminijskim profilom, presjeka 68x40 mm - sa unutarnje strane kabina. Svi rubovi compact ploča završno obrađeni na CNC stroju sa skošenim rubovima (fazetirano). Svi vijci i spojna tehnika od inoxa. Sastavni dio podloga za ponudu stavki čine sheme iz projekta.    
</t>
  </si>
  <si>
    <r>
      <t xml:space="preserve">
Obvezno dostaviti na odobrenje najmanje 2 komada uzoraka ploče za svaki od odabranih dekora na objektu, u točnoj kombinaciji dekora i vrste površinske obrade (strukture) u formatu ne manjem od A4. </t>
    </r>
    <r>
      <rPr>
        <b/>
        <sz val="10"/>
        <rFont val="Arial Narrow"/>
        <family val="2"/>
      </rPr>
      <t>Tamno siva, zelena i žuta boja dekora.</t>
    </r>
    <r>
      <rPr>
        <sz val="10"/>
        <rFont val="Arial Narrow"/>
        <family val="2"/>
      </rPr>
      <t xml:space="preserve">
</t>
    </r>
  </si>
  <si>
    <t xml:space="preserve">
U cijeni obuhvatiti sav potreban pribor i alat, kao i izradu radioničke dokumentacije koja se daje na uvid i odobrenje osobi koja vrši nadzor na objektu. U cijeni stavke uključiti komplet sav potreban rad i materijal prema opisu u općem dijelu troškovnika, kao i sve dodatne radove i materijale potrebne da se izradi kompletna pozicija sanitarnih kabina kao oblikovna i funkcionalna cjelina. Prije izrade mjere provjeriti u naravi. Prije narudžbe i izvedbe projektant ovjerava detalje izvedbe. 
</t>
  </si>
  <si>
    <t xml:space="preserve">
Izrada, doprema i ugradnja obloge zida  iz visokotlačno prešanih laminatnih (HPL) kompakt ploča debljine 13mm. Ploče moraju biti izrađene od slojeva celuloznih vlakana u obliku kraft papira (bez primjesa drugih vlaknastih materijala na bazi drveta) i duromernih smola prosječne gustoće ne manje od 1350 kg/m3. Obloge izvesti prem visini definiranoj u nacrtu shema. Predvidjeti izradu otvora/rupa za sifon i sl. Obloga se lijepi na zid i na nju se postavlja umivaonik. Svi rubovi compact ploča završno obrađeni na CNC stroju sa skošenim rubovima (fazetirano). Sastavni dio podloga za ponudu stavki čine sheme iz projekta.  
</t>
  </si>
  <si>
    <t xml:space="preserve">
Obvezno dostaviti na odobrenje najmanje 2 komada uzoraka ploče za svaki od odabranih dekora na objektu, u točnoj kombinaciji dekora i vrste površinske obrade (strukture) u formatu ne manjem od A4.
</t>
  </si>
  <si>
    <r>
      <t xml:space="preserve">
poz. </t>
    </r>
    <r>
      <rPr>
        <b/>
        <sz val="10"/>
        <rFont val="Arial Narrow"/>
        <family val="2"/>
      </rPr>
      <t>ON1</t>
    </r>
    <r>
      <rPr>
        <sz val="10"/>
        <rFont val="Arial Narrow"/>
        <family val="2"/>
      </rPr>
      <t xml:space="preserve">, obloga dužine 180-190cm, visine 150cm, 8 komada, sveukupne površine HPL-a 22.45m²
</t>
    </r>
  </si>
  <si>
    <r>
      <t xml:space="preserve">
poz. </t>
    </r>
    <r>
      <rPr>
        <b/>
        <sz val="10"/>
        <rFont val="Arial Narrow"/>
        <family val="2"/>
      </rPr>
      <t>ON2</t>
    </r>
    <r>
      <rPr>
        <sz val="10"/>
        <rFont val="Arial Narrow"/>
        <family val="2"/>
      </rPr>
      <t>, obloga dužine 105-134cm, visine 150cm, 6 komada, sveukupna površina HPL-a 10.40m</t>
    </r>
    <r>
      <rPr>
        <sz val="10"/>
        <rFont val="Calibri"/>
        <family val="2"/>
      </rPr>
      <t xml:space="preserve">²
</t>
    </r>
  </si>
  <si>
    <t xml:space="preserve">
Izrada, doprema i ugradnja kompleta garderobnih ormarića sa jednokrilnim zaokretnim vratima i oblogom zida u sustavu visokotlačno prešanih laminatnih (HPL) kompakt ploča debljine 13mm. Ploče moraju biti izrađene od slojeva celuloznih vlakana u obliku kraft papira (bez primjesa drugih vlaknastih materijala na bazi drveta) i duromernih smola prosječne gustoće ne manje od 1350 kg/m3. Garderobni ormarići dimenzije 30x65, odnosno 75cm, dubine 51cm, postavljaju se unutar niša hodnika. Svaki ormarić ima svoj ključ, ali se svi ormarići mogu otvarati master ključem. Okov od nehrđajućeg čelika ili eloksirani aluminij, uz cilindar bravu isporučiti najmanje dva ključa. Kompletni ormarići su od HPL kompakt ploča debljine 13mm, osim leđa koji se rade od HPL kompakt ploča debljine 3mm. Ormarići se postavljaju u tri reda, jedan iznad drugo da. Odozdo sokl od HPL-a 13mm visine 20cm, sve na nogicama ili čeličnoj potkonstrukciji obračunatoj ovom stavkom. Iznad ormarića do visine stropa izvodi se "maska" obloga visine 80cm (postava na potkonstrukciju obračunatu ovom stavkom. Bočno - prema pojedinim shemama - na zid se lijepi obloga od HPL-a debljine min.13mm, odnosno izvode se vratašca za hidrant i vatrogasni aparat, također sa bravicom i ključem. Svi rubovi compact ploča završno obrađeni na CNC stroju sa skošenim rubovima (fazetirano). 
</t>
  </si>
  <si>
    <t xml:space="preserve">
Na ormariće i oblogu se "printaju" brojevi ormarića i natpisi oznake položaja H i požarnog aparata - a sve prema shemi pojedinog ormara. Prije tiska "radionički" nacrt pripreme istog ovjerava glavni projektant.
</t>
  </si>
  <si>
    <t xml:space="preserve">
Boja HPL-a od kojeg se izrađuju ormarići je S 5020-G po NCS ton karti, odnosno CMYK: C84 M42 Y72 K0, boja kao RAL 6000 
</t>
  </si>
  <si>
    <t xml:space="preserve">
Sastavni dio stavke za ponudu stavki čine sheme iz projekta - vidi sheme stolarije - kompakt.    
</t>
  </si>
  <si>
    <r>
      <t xml:space="preserve">
Poz. </t>
    </r>
    <r>
      <rPr>
        <b/>
        <sz val="10"/>
        <rFont val="Arial Narrow"/>
        <family val="2"/>
      </rPr>
      <t>O.1</t>
    </r>
    <r>
      <rPr>
        <sz val="10"/>
        <rFont val="Arial Narrow"/>
        <family val="2"/>
      </rPr>
      <t xml:space="preserve">  - 45 garderobnih ormarića dim. 30x51x65-70cm, 1 ormarić za hidrant 50x50x23cm, 1 ormarić za PPS 50x80x23cm, i s oblogom  7.2 m</t>
    </r>
    <r>
      <rPr>
        <sz val="10"/>
        <rFont val="Calibri"/>
        <family val="2"/>
      </rPr>
      <t xml:space="preserve">²
</t>
    </r>
  </si>
  <si>
    <r>
      <t xml:space="preserve">
Poz. </t>
    </r>
    <r>
      <rPr>
        <b/>
        <sz val="10"/>
        <rFont val="Arial Narrow"/>
        <family val="2"/>
      </rPr>
      <t>O.3</t>
    </r>
    <r>
      <rPr>
        <sz val="10"/>
        <rFont val="Arial Narrow"/>
        <family val="2"/>
      </rPr>
      <t xml:space="preserve">  - 42 garderobnih ormarića dim. 30x51x65-70cm, 1 ormarić za hidrant 50x50x23cm, 1 ormarić za PPS 50x80x23cm, i s oblogom  6.9 m</t>
    </r>
    <r>
      <rPr>
        <sz val="10"/>
        <rFont val="Calibri"/>
        <family val="2"/>
      </rPr>
      <t>²</t>
    </r>
    <r>
      <rPr>
        <sz val="10"/>
        <rFont val="Arial Narrow"/>
        <family val="2"/>
      </rPr>
      <t xml:space="preserve">
</t>
    </r>
  </si>
  <si>
    <r>
      <t xml:space="preserve">
Poz. </t>
    </r>
    <r>
      <rPr>
        <b/>
        <sz val="10"/>
        <rFont val="Arial Narrow"/>
        <family val="2"/>
      </rPr>
      <t>O.4</t>
    </r>
    <r>
      <rPr>
        <sz val="10"/>
        <rFont val="Arial Narrow"/>
        <family val="2"/>
      </rPr>
      <t xml:space="preserve"> - 51 garderobnih ormarića dim. 30x51x65-70cm,  obloga  6.4 m</t>
    </r>
    <r>
      <rPr>
        <sz val="10"/>
        <rFont val="Calibri"/>
        <family val="2"/>
      </rPr>
      <t xml:space="preserve">²
</t>
    </r>
  </si>
  <si>
    <r>
      <t xml:space="preserve">
Poz. </t>
    </r>
    <r>
      <rPr>
        <b/>
        <sz val="10"/>
        <rFont val="Arial Narrow"/>
        <family val="2"/>
      </rPr>
      <t>O.5</t>
    </r>
    <r>
      <rPr>
        <sz val="10"/>
        <rFont val="Arial Narrow"/>
        <family val="2"/>
      </rPr>
      <t xml:space="preserve">  - 57 garderobnih ormarića dim. 30x51x65-70cm, 1 ormarić za hidrant 50x50x23cm, 1 ormarić za PPS 50x80x23cm, i s oblogom  6.9 m</t>
    </r>
    <r>
      <rPr>
        <sz val="10"/>
        <rFont val="Calibri"/>
        <family val="2"/>
      </rPr>
      <t xml:space="preserve">²
</t>
    </r>
  </si>
  <si>
    <r>
      <t xml:space="preserve">
Poz. </t>
    </r>
    <r>
      <rPr>
        <b/>
        <sz val="10"/>
        <rFont val="Arial Narrow"/>
        <family val="2"/>
      </rPr>
      <t>O.6</t>
    </r>
    <r>
      <rPr>
        <sz val="10"/>
        <rFont val="Arial Narrow"/>
        <family val="2"/>
      </rPr>
      <t xml:space="preserve"> - 51 garderobnih ormarića dim. 30x51x65-70cm,  obloga  5.7 m</t>
    </r>
    <r>
      <rPr>
        <sz val="10"/>
        <rFont val="Calibri"/>
        <family val="2"/>
      </rPr>
      <t xml:space="preserve">²
</t>
    </r>
  </si>
  <si>
    <r>
      <t xml:space="preserve">
Poz. </t>
    </r>
    <r>
      <rPr>
        <b/>
        <sz val="10"/>
        <rFont val="Arial Narrow"/>
        <family val="2"/>
      </rPr>
      <t>O.7</t>
    </r>
    <r>
      <rPr>
        <sz val="10"/>
        <rFont val="Arial Narrow"/>
        <family val="2"/>
      </rPr>
      <t xml:space="preserve">  - 66 garderobnih ormarića dim. 30x51x65-70cm, 1 ormar/dvokrilna vrata za RO elektro.dim. 128x200x51cm, i s oblogom  13.1 m</t>
    </r>
    <r>
      <rPr>
        <sz val="10"/>
        <rFont val="Calibri"/>
        <family val="2"/>
      </rPr>
      <t xml:space="preserve">²
</t>
    </r>
  </si>
  <si>
    <r>
      <t xml:space="preserve">
Poz. </t>
    </r>
    <r>
      <rPr>
        <b/>
        <sz val="10"/>
        <rFont val="Arial Narrow"/>
        <family val="2"/>
      </rPr>
      <t>O.8</t>
    </r>
    <r>
      <rPr>
        <sz val="10"/>
        <rFont val="Arial Narrow"/>
        <family val="2"/>
      </rPr>
      <t xml:space="preserve"> - 57 garderobnih ormarića dim. 30x51x65-70cm,  obloga  5.7 m</t>
    </r>
    <r>
      <rPr>
        <sz val="10"/>
        <rFont val="Calibri"/>
        <family val="2"/>
      </rPr>
      <t>²</t>
    </r>
    <r>
      <rPr>
        <sz val="10"/>
        <rFont val="Arial Narrow"/>
        <family val="2"/>
      </rPr>
      <t xml:space="preserve">
</t>
    </r>
  </si>
  <si>
    <r>
      <t xml:space="preserve">
Poz. </t>
    </r>
    <r>
      <rPr>
        <b/>
        <sz val="10"/>
        <rFont val="Arial Narrow"/>
        <family val="2"/>
      </rPr>
      <t>O.9</t>
    </r>
    <r>
      <rPr>
        <sz val="10"/>
        <rFont val="Arial Narrow"/>
        <family val="2"/>
      </rPr>
      <t xml:space="preserve"> - 51 garderobnih ormarića dim. 30x51x65-70cm,  obloga  6.4 m</t>
    </r>
    <r>
      <rPr>
        <sz val="10"/>
        <rFont val="Calibri"/>
        <family val="2"/>
      </rPr>
      <t xml:space="preserve">²
</t>
    </r>
  </si>
  <si>
    <r>
      <t xml:space="preserve">
Poz. </t>
    </r>
    <r>
      <rPr>
        <b/>
        <sz val="10"/>
        <rFont val="Arial Narrow"/>
        <family val="2"/>
      </rPr>
      <t>O.10</t>
    </r>
    <r>
      <rPr>
        <sz val="10"/>
        <rFont val="Arial Narrow"/>
        <family val="2"/>
      </rPr>
      <t xml:space="preserve">  - 84 garderobnih ormarića dim. 30x51x65-70cm, 1 ormarić za hidrant 50x50x23cm, 1 ormarić za PPS 50x80x23cm, i s oblogom  12.1 m</t>
    </r>
    <r>
      <rPr>
        <sz val="10"/>
        <rFont val="Calibri"/>
        <family val="2"/>
      </rPr>
      <t xml:space="preserve">²
</t>
    </r>
  </si>
  <si>
    <r>
      <t xml:space="preserve">
Poz. </t>
    </r>
    <r>
      <rPr>
        <b/>
        <sz val="10"/>
        <rFont val="Arial Narrow"/>
        <family val="2"/>
      </rPr>
      <t>O.11</t>
    </r>
    <r>
      <rPr>
        <sz val="10"/>
        <rFont val="Arial Narrow"/>
        <family val="2"/>
      </rPr>
      <t xml:space="preserve"> - 57 garderobnih ormarića dim. 30x51x65-70cm,  obloga  7.5 m</t>
    </r>
    <r>
      <rPr>
        <sz val="10"/>
        <rFont val="Calibri"/>
        <family val="2"/>
      </rPr>
      <t xml:space="preserve">²
</t>
    </r>
  </si>
  <si>
    <r>
      <t xml:space="preserve">
Poz. </t>
    </r>
    <r>
      <rPr>
        <b/>
        <sz val="10"/>
        <rFont val="Arial Narrow"/>
        <family val="2"/>
      </rPr>
      <t>O.12</t>
    </r>
    <r>
      <rPr>
        <sz val="10"/>
        <rFont val="Arial Narrow"/>
        <family val="2"/>
      </rPr>
      <t xml:space="preserve"> - 57 garderobnih ormarića dim. 30x51x 65-70cm,  obloga  6.3 m</t>
    </r>
    <r>
      <rPr>
        <sz val="10"/>
        <rFont val="Calibri"/>
        <family val="2"/>
      </rPr>
      <t xml:space="preserve">²
</t>
    </r>
  </si>
  <si>
    <r>
      <t xml:space="preserve">
Poz. </t>
    </r>
    <r>
      <rPr>
        <b/>
        <sz val="10"/>
        <rFont val="Arial Narrow"/>
        <family val="2"/>
      </rPr>
      <t>O.13</t>
    </r>
    <r>
      <rPr>
        <sz val="10"/>
        <rFont val="Arial Narrow"/>
        <family val="2"/>
      </rPr>
      <t xml:space="preserve"> - obloga zida dim. 240x300cm sa printom slova B
</t>
    </r>
  </si>
  <si>
    <t xml:space="preserve">
U cijeni obuhvatiti sav potreban pribor i alat, kao i izradu radioničke dokumentacije koja se daje na uvid i odobrenje osobi koja vrši nadzor na objektu. U cijeni stavke uključiti komplet sav potreban rad i materijal prema opisu u općem dijelu troškovnika, kao i sve dodatne radove i materijale potrebne da se izradi kompletna pozicija elementa umivaonika kao oblikovna i funkcionalna cjelina. Prije izrade mjere provjeriti u naravi. Prije narudžbe i izvedbe projektant ovjerava detalje izvedbe. 
</t>
  </si>
  <si>
    <r>
      <t xml:space="preserve">
poz. </t>
    </r>
    <r>
      <rPr>
        <b/>
        <sz val="10"/>
        <rFont val="Arial Narrow"/>
        <family val="2"/>
      </rPr>
      <t>KS1</t>
    </r>
    <r>
      <rPr>
        <sz val="10"/>
        <rFont val="Arial Narrow"/>
        <family val="2"/>
      </rPr>
      <t xml:space="preserve">, element  dužine 260+166x60cm, 4 otvora za umivaonike i miješalice, ogledalo 260+166x85cm
</t>
    </r>
  </si>
  <si>
    <r>
      <t xml:space="preserve">
poz. </t>
    </r>
    <r>
      <rPr>
        <b/>
        <sz val="10"/>
        <rFont val="Arial Narrow"/>
        <family val="2"/>
      </rPr>
      <t>KS2</t>
    </r>
    <r>
      <rPr>
        <sz val="10"/>
        <rFont val="Arial Narrow"/>
        <family val="2"/>
      </rPr>
      <t xml:space="preserve">, element  dužine 232x60cm, 3 otvora za umivaonike i miješalice, ogledalo 232x85cm
</t>
    </r>
  </si>
  <si>
    <r>
      <t xml:space="preserve">
poz. </t>
    </r>
    <r>
      <rPr>
        <b/>
        <sz val="10"/>
        <rFont val="Arial Narrow"/>
        <family val="2"/>
      </rPr>
      <t>KS3</t>
    </r>
    <r>
      <rPr>
        <sz val="10"/>
        <rFont val="Arial Narrow"/>
        <family val="2"/>
      </rPr>
      <t xml:space="preserve">, element  dužine 258x60cm, 3 otvora za umivaonike i miješalice, ogledalo 258x85cm
</t>
    </r>
  </si>
  <si>
    <r>
      <t xml:space="preserve">
poz. </t>
    </r>
    <r>
      <rPr>
        <b/>
        <sz val="10"/>
        <rFont val="Arial Narrow"/>
        <family val="2"/>
      </rPr>
      <t>KS4</t>
    </r>
    <r>
      <rPr>
        <sz val="10"/>
        <rFont val="Arial Narrow"/>
        <family val="2"/>
      </rPr>
      <t xml:space="preserve">, element  dužine 226x60cm, 3 otvora za umivaonike i miješalice, ogledalo 226x85cm
</t>
    </r>
  </si>
  <si>
    <r>
      <t xml:space="preserve">
poz. </t>
    </r>
    <r>
      <rPr>
        <b/>
        <sz val="10"/>
        <rFont val="Arial Narrow"/>
        <family val="2"/>
      </rPr>
      <t>KS5</t>
    </r>
    <r>
      <rPr>
        <sz val="10"/>
        <rFont val="Arial Narrow"/>
        <family val="2"/>
      </rPr>
      <t xml:space="preserve">, element  dužine 230x60cm, 3 otvora za umivaonike i miješalice, ogledalo 230x85cm
</t>
    </r>
  </si>
  <si>
    <r>
      <t xml:space="preserve">
poz. </t>
    </r>
    <r>
      <rPr>
        <b/>
        <sz val="10"/>
        <rFont val="Arial Narrow"/>
        <family val="2"/>
      </rPr>
      <t>KS6</t>
    </r>
    <r>
      <rPr>
        <sz val="10"/>
        <rFont val="Arial Narrow"/>
        <family val="2"/>
      </rPr>
      <t xml:space="preserve">, element  dužine 170x60cm, 2 otvora za umivaonike i miješalice, ogledalo 160x85cm
</t>
    </r>
  </si>
  <si>
    <r>
      <t xml:space="preserve">
Izrada, dostava i montaža sokla uz cementni pod hodnika 1.kata - između garderobnih ormarića i drvenih vrata, na zidove prethodno obojane u zelenu boju. Sokl visine 8cm izrađuje se od MDF-a debljine 9mm na koji se lakira u boju RAL 6000 i na koji se s prednje strane prema hodniku preša HPL debljine 2mm u boji kao i garderobni ormarići - dark green. Prije izrade provjeriti dimenzije na gradilištu i izraditi probni uzorak dužine 1m. U stavku uračunat sav potreban materijal za postavu i izradu. Obračun po m</t>
    </r>
    <r>
      <rPr>
        <sz val="10"/>
        <rFont val="Arial"/>
        <family val="2"/>
      </rPr>
      <t>'</t>
    </r>
    <r>
      <rPr>
        <sz val="10"/>
        <rFont val="Arial Narrow"/>
        <family val="2"/>
      </rPr>
      <t xml:space="preserve"> ugrađenog sokla.
</t>
    </r>
  </si>
  <si>
    <t xml:space="preserve">CT2 - zelena boja RAL 6000 (1.kat - hodnik)
</t>
  </si>
  <si>
    <r>
      <t xml:space="preserve">
Izrada, dostava i montaža obloge betonskih tribina - klupa profiliranog L presjeka od masiva javora. Obloga dimenzije 20+47cm, debljine 3cm, dužine min. 225-cca 280cm, rubovi blago skošeni. Završna obrada četkanjem i premaz zaštitnim uljem minimum 3 sloja, završni izgled mat. Prije izrade provjeriti dimenzije na gradilištu. U stavku uračunat sav potreban materijal za postavu i brtvljenje. Postava bez vidljivih vijaka - lijepljenjem. U jediničnu cijenu uračunati izradu oglednog primjerka dužine 1m. Obračun po m</t>
    </r>
    <r>
      <rPr>
        <sz val="10"/>
        <rFont val="Arial"/>
        <family val="2"/>
      </rPr>
      <t>'</t>
    </r>
    <r>
      <rPr>
        <sz val="10"/>
        <rFont val="Arial Narrow"/>
        <family val="2"/>
      </rPr>
      <t xml:space="preserve"> ugrađene obloge/klupe. 
</t>
    </r>
  </si>
  <si>
    <t xml:space="preserve">
Dobava, izrada i montaža jednostrukih staklenih pregradnih stijena u interijeru (knjižnica, prostor više namjena  i sl.). 
</t>
  </si>
  <si>
    <t xml:space="preserve">
Staklena stijena:
Podni profili: aluminijski profil visine max. 4 cm sa pripadajućim brtvenim gumama;
Zidni profili: aluminijski profil visine max. 3 cm sa pripadajućim brtvenim gumama;
Stropni profili: aluminijski profil visine 4cm sa pripadajućim brtvenim gumama;
Staklo fiksnog dijela pregrade: kaljeno min. 12mm ili lamistal min. 6.6.1. 
Rubovi stakala su sa KP obradom.
Zvučna izolacija fiksnog dijela stijene od 34dB - 35 dB
</t>
  </si>
  <si>
    <t xml:space="preserve">
Sve radove potrebno je izvesti u potpunosti prema projektu, troškovniku, svim važećim tehničkim propisima, normama, uputama proizvođača opreme i pravilima struke. Dinamika izvođenja radova mora se prilagoditi roku za završetak radova.
</t>
  </si>
  <si>
    <t xml:space="preserve">
Svi radovi moraju se izvoditi sa stručno osposobljenom radnom snagom za svaku vrstu radova. 
</t>
  </si>
  <si>
    <t xml:space="preserve">
U slučaju da izvođač radova izvede pojedine radove čiji kvalitet ne zadovoljava kvalitet predviđen projektom, dužan je o svom trošku iste radove ukloniti i ponovno izvesti onako kako je predviđeno projektom.
</t>
  </si>
  <si>
    <t xml:space="preserve">
Dopuštena odstupanja tehničkih karakteristika ponuđenih proizvoda u odnosu na tehničke podatke u troškovniku iznose maksimalno 5%. Odnosi se na sve stavke troškovnika, za sve navedene parametre.
</t>
  </si>
  <si>
    <t xml:space="preserve">
Kod podžbuknog polaganja kabela stavkama je obuhvaćeno dubljenje žlijeba i otvora za razvodne kutije u zidu, zatvaranje otvora, proboj zidova i ostala građevinska pripomoć.
</t>
  </si>
  <si>
    <t xml:space="preserve">
Kod izvođenja el.instalacije u montažnim pregradnim zidovima i stropovima (gips, drvo,metal) instalaciju izvoditi obavezno u samogasivim savitljivim PVC instalacijskim cijevima, a koristiti posebne montažne i razvodne kutije za montažu u pregrade.
</t>
  </si>
  <si>
    <t xml:space="preserve">
Svim stavkama razvodnih ploča - razdjelnika obuhvaćena je izrada izvedbenih shema razdjelnika, dimenzionih shema i mjernih skica s rasporedom opreme u razdjelniku i na vratima, montaža razdjelnika na mjesto ugradnje, spajanje svih kabela na stezaljke u razdjelniku, označavanje svih kabela trajno čitljivim natpisnim pločicama, uvodnice za ulaz kabela, stezaljke, sabirnice, oznake, natpisne pločice, unutarnje ožičenje razdjelnika, označavanje svih elemenata prema jednopolnoj shemi izvedenog stanja, izrada i postavljanje u razdjelnik jednopolne sheme izvedenog stanja, izjava o sukladnosti i ispitni protokol u skladu s propisima, oznaka sukladnosti, oznaka sustava zaštite
</t>
  </si>
  <si>
    <t xml:space="preserve">
Instalacijski materijal mora biti modularnog tipa. Tip instalacijskog materijala i boju ukrasnih okvira mora prije narudžbe definirati i potvrditi arhitekt ili investitor.
</t>
  </si>
  <si>
    <t xml:space="preserve">
Obveza izvođača je izrada radioničke dokumentacije sa smještajem elemenata u instalacijske kutije.
</t>
  </si>
  <si>
    <t xml:space="preserve">
U stavkama predviđenim za instalacijski materijal predviđene su instalacijske i razvodne kutije za zid i gips pregradne zidove, oznake žila, vodova i kabela, te ostali nespecifirani sitni instalacijski materijal.
</t>
  </si>
  <si>
    <t xml:space="preserve">
Svi potrebni kontakti s nadležnim službama HEP-a, prijava instalacije,
ormarić za gradilišni priključak, ishodovanje dokumentacije za gradilišni priključak.Izrada gradilišnog priključka nije predmet nuđenja i ugovara se nakon dogovora s HEP-om o mjestu priključenja i načinu izvedbe priključka.
</t>
  </si>
  <si>
    <t xml:space="preserve">
Glavna razvodna ploča - razdjelnik oznake GRP.
Sastavljena je od tipskih polja u zaštiti IP55, ukupnih dimenzija 4700x2000x400mm. GRP je sastavljena od slijedećih elemenata:
</t>
  </si>
  <si>
    <r>
      <rPr>
        <b/>
        <sz val="10"/>
        <rFont val="Arial Narrow"/>
        <family val="2"/>
      </rPr>
      <t xml:space="preserve">
POLJE 1 - PRIKLJUČNO POLJE</t>
    </r>
    <r>
      <rPr>
        <sz val="10"/>
        <rFont val="Arial Narrow"/>
        <family val="2"/>
        <charset val="238"/>
      </rPr>
      <t xml:space="preserve">       
* ormar samostojeće izvedbe dimenzija 800x2000x400mm s postoljem       
   visine 100mm i vratima, stupanj zaštite IP55 - </t>
    </r>
    <r>
      <rPr>
        <b/>
        <sz val="10"/>
        <rFont val="Arial Narrow"/>
        <family val="2"/>
      </rPr>
      <t>kom 1</t>
    </r>
    <r>
      <rPr>
        <sz val="10"/>
        <rFont val="Arial Narrow"/>
        <family val="2"/>
        <charset val="238"/>
      </rPr>
      <t xml:space="preserve">
* tropolni niskonaponski prekidač 800A , 50kA opremljen elektronskom        
   zaštitnom jedinicom 320-1600A i okidačem za daljinski isklop - </t>
    </r>
    <r>
      <rPr>
        <b/>
        <sz val="10"/>
        <rFont val="Arial Narrow"/>
        <family val="2"/>
      </rPr>
      <t>kom 1</t>
    </r>
    <r>
      <rPr>
        <sz val="10"/>
        <rFont val="Arial Narrow"/>
        <family val="2"/>
        <charset val="238"/>
      </rPr>
      <t xml:space="preserve">
* multimetar za direktno kabelsko spajanje na glavni prekidač- </t>
    </r>
    <r>
      <rPr>
        <b/>
        <sz val="10"/>
        <rFont val="Arial Narrow"/>
        <family val="2"/>
      </rPr>
      <t>kom 1</t>
    </r>
    <r>
      <rPr>
        <sz val="10"/>
        <rFont val="Arial Narrow"/>
        <family val="2"/>
        <charset val="238"/>
      </rPr>
      <t xml:space="preserve">
* tropolni niskonaponski prekidač 160A , 50kA opremljen termo        
  magnetskom jedinicom TM100 - </t>
    </r>
    <r>
      <rPr>
        <b/>
        <sz val="10"/>
        <rFont val="Arial Narrow"/>
        <family val="2"/>
      </rPr>
      <t>kom 2</t>
    </r>
    <r>
      <rPr>
        <sz val="10"/>
        <rFont val="Arial Narrow"/>
        <family val="2"/>
        <charset val="238"/>
      </rPr>
      <t xml:space="preserve">
* strujni mjerni transformator 500/5A - </t>
    </r>
    <r>
      <rPr>
        <b/>
        <sz val="10"/>
        <rFont val="Arial Narrow"/>
        <family val="2"/>
      </rPr>
      <t>kom 1</t>
    </r>
    <r>
      <rPr>
        <sz val="10"/>
        <rFont val="Arial Narrow"/>
        <family val="2"/>
        <charset val="238"/>
      </rPr>
      <t xml:space="preserve">
* prenaponska zaštita klase I/B, 50kA, 3p - </t>
    </r>
    <r>
      <rPr>
        <b/>
        <sz val="10"/>
        <rFont val="Arial Narrow"/>
        <family val="2"/>
      </rPr>
      <t>kom 1</t>
    </r>
    <r>
      <rPr>
        <sz val="10"/>
        <rFont val="Arial Narrow"/>
        <family val="2"/>
        <charset val="238"/>
      </rPr>
      <t xml:space="preserve">
* automatski prekidač C40A, 1p, 20kA </t>
    </r>
    <r>
      <rPr>
        <b/>
        <sz val="10"/>
        <rFont val="Arial Narrow"/>
        <family val="2"/>
      </rPr>
      <t>kom 3</t>
    </r>
    <r>
      <rPr>
        <sz val="10"/>
        <rFont val="Arial Narrow"/>
        <family val="2"/>
        <charset val="238"/>
      </rPr>
      <t xml:space="preserve">
* rastalni osigurač tip STI 25/4A, 1p- </t>
    </r>
    <r>
      <rPr>
        <b/>
        <sz val="10"/>
        <rFont val="Arial Narrow"/>
        <family val="2"/>
      </rPr>
      <t>kom 1</t>
    </r>
    <r>
      <rPr>
        <sz val="10"/>
        <rFont val="Arial Narrow"/>
        <family val="2"/>
        <charset val="238"/>
      </rPr>
      <t xml:space="preserve">
* sabirnice N i PE
</t>
    </r>
  </si>
  <si>
    <r>
      <rPr>
        <b/>
        <sz val="10"/>
        <rFont val="Arial Narrow"/>
        <family val="2"/>
      </rPr>
      <t xml:space="preserve">
POLJE 2 - RAZVODNO POLJE MREŽE 1       </t>
    </r>
    <r>
      <rPr>
        <sz val="10"/>
        <rFont val="Arial Narrow"/>
        <family val="2"/>
        <charset val="238"/>
      </rPr>
      <t xml:space="preserve">
* ormar samostojeće izvedbe dimenzija 800x2000x400mm s postoljem       
   visine 100mm i vratima, stupanj zaštite IP55 - </t>
    </r>
    <r>
      <rPr>
        <b/>
        <sz val="10"/>
        <rFont val="Arial Narrow"/>
        <family val="2"/>
      </rPr>
      <t>kom 1</t>
    </r>
    <r>
      <rPr>
        <sz val="10"/>
        <rFont val="Arial Narrow"/>
        <family val="2"/>
        <charset val="238"/>
      </rPr>
      <t xml:space="preserve">
* tropolni niskonaponski prekidač 400A , 36kA opremljen elektronskom        
   zaštitnom jedinicom 160-400A- </t>
    </r>
    <r>
      <rPr>
        <b/>
        <sz val="10"/>
        <rFont val="Arial Narrow"/>
        <family val="2"/>
      </rPr>
      <t>kom 1</t>
    </r>
    <r>
      <rPr>
        <sz val="10"/>
        <rFont val="Arial Narrow"/>
        <family val="2"/>
        <charset val="238"/>
      </rPr>
      <t xml:space="preserve">
* tropolni niskonaponski prekidač 100A , 25kA opremljen termo        
  magnetskom jedinicom TM100- </t>
    </r>
    <r>
      <rPr>
        <b/>
        <sz val="10"/>
        <rFont val="Arial Narrow"/>
        <family val="2"/>
      </rPr>
      <t>kom 4</t>
    </r>
    <r>
      <rPr>
        <sz val="10"/>
        <rFont val="Arial Narrow"/>
        <family val="2"/>
        <charset val="238"/>
      </rPr>
      <t xml:space="preserve">
* tropolni niskonaponski prekidač 100A , 25kA opremljen termo        
  magnetskom jedinicom TM80- </t>
    </r>
    <r>
      <rPr>
        <b/>
        <sz val="10"/>
        <rFont val="Arial Narrow"/>
        <family val="2"/>
      </rPr>
      <t>kom 3</t>
    </r>
    <r>
      <rPr>
        <sz val="10"/>
        <rFont val="Arial Narrow"/>
        <family val="2"/>
        <charset val="238"/>
      </rPr>
      <t xml:space="preserve">
* tropolni niskonaponski prekidač 100A , 25kA opremljen termo        
  magnetskom jedinicom TM50 - </t>
    </r>
    <r>
      <rPr>
        <b/>
        <sz val="10"/>
        <rFont val="Arial Narrow"/>
        <family val="2"/>
      </rPr>
      <t>kom 1</t>
    </r>
    <r>
      <rPr>
        <sz val="10"/>
        <rFont val="Arial Narrow"/>
        <family val="2"/>
        <charset val="238"/>
      </rPr>
      <t xml:space="preserve">
* sabirnice N i PE       
* kabelsko polje širine 300mm s postoljem
   za montažu između polja 2 i 3 - </t>
    </r>
    <r>
      <rPr>
        <b/>
        <sz val="10"/>
        <rFont val="Arial Narrow"/>
        <family val="2"/>
      </rPr>
      <t>kom 1</t>
    </r>
    <r>
      <rPr>
        <sz val="10"/>
        <rFont val="Arial Narrow"/>
        <family val="2"/>
        <charset val="238"/>
      </rPr>
      <t xml:space="preserve">      
</t>
    </r>
  </si>
  <si>
    <r>
      <rPr>
        <b/>
        <sz val="10"/>
        <rFont val="Arial Narrow"/>
        <family val="2"/>
      </rPr>
      <t xml:space="preserve">
POLJE 3 - RAZVODNO POLJE MREŽE 2       </t>
    </r>
    <r>
      <rPr>
        <sz val="10"/>
        <rFont val="Arial Narrow"/>
        <family val="2"/>
        <charset val="238"/>
      </rPr>
      <t xml:space="preserve">
* ormar samostojeće izvedbe dimenzija 800x2000x400mm s postoljem       
   visine 100mm i vratima, stupanj zaštite IP55- </t>
    </r>
    <r>
      <rPr>
        <b/>
        <sz val="10"/>
        <rFont val="Arial Narrow"/>
        <family val="2"/>
      </rPr>
      <t>kom 1</t>
    </r>
    <r>
      <rPr>
        <sz val="10"/>
        <rFont val="Arial Narrow"/>
        <family val="2"/>
        <charset val="238"/>
      </rPr>
      <t xml:space="preserve">
* tropolni niskonaponski prekidač 400A , 36kA opremljen elektronskom        
   zaštitnom jedinicom 160-400A - </t>
    </r>
    <r>
      <rPr>
        <b/>
        <sz val="10"/>
        <rFont val="Arial Narrow"/>
        <family val="2"/>
      </rPr>
      <t>kom 1</t>
    </r>
    <r>
      <rPr>
        <sz val="10"/>
        <rFont val="Arial Narrow"/>
        <family val="2"/>
        <charset val="238"/>
      </rPr>
      <t xml:space="preserve">
* tropolni niskonaponski prekidač 100A , 25kA opremljen termo        
  magnetskom jedinicom TM100 - </t>
    </r>
    <r>
      <rPr>
        <b/>
        <sz val="10"/>
        <rFont val="Arial Narrow"/>
        <family val="2"/>
      </rPr>
      <t>kom 3</t>
    </r>
    <r>
      <rPr>
        <sz val="10"/>
        <rFont val="Arial Narrow"/>
        <family val="2"/>
        <charset val="238"/>
      </rPr>
      <t xml:space="preserve">
* tropolni niskonaponski prekidač 100A , 25kA opremljen termo        
  magnetskom jedinicom TM63 - </t>
    </r>
    <r>
      <rPr>
        <b/>
        <sz val="10"/>
        <rFont val="Arial Narrow"/>
        <family val="2"/>
      </rPr>
      <t>kom 3</t>
    </r>
    <r>
      <rPr>
        <sz val="10"/>
        <rFont val="Arial Narrow"/>
        <family val="2"/>
        <charset val="238"/>
      </rPr>
      <t xml:space="preserve">
* sabirnice N i PE       
</t>
    </r>
  </si>
  <si>
    <r>
      <rPr>
        <b/>
        <sz val="10"/>
        <rFont val="Arial Narrow"/>
        <family val="2"/>
      </rPr>
      <t xml:space="preserve">
POLJE 4 - KOMPENZACIJA JALOVE ENERGIJE       </t>
    </r>
    <r>
      <rPr>
        <sz val="10"/>
        <rFont val="Arial Narrow"/>
        <family val="2"/>
        <charset val="238"/>
      </rPr>
      <t xml:space="preserve">
* ormar samostojeće izvedbe dimenzija 600x2000x400mm s postoljem       
   visine 100mm i vratima, stupanj zaštite IP55 - </t>
    </r>
    <r>
      <rPr>
        <b/>
        <sz val="10"/>
        <rFont val="Arial Narrow"/>
        <family val="2"/>
      </rPr>
      <t>kom 1</t>
    </r>
    <r>
      <rPr>
        <sz val="10"/>
        <rFont val="Arial Narrow"/>
        <family val="2"/>
        <charset val="238"/>
      </rPr>
      <t xml:space="preserve">
* Uređaj za automatsku kompenzaciju jalove energije snage 100kVAr,       
   2x25+2x50 kVAr, komplet s podešavanjem, spajanjem i puštanjem u rad.    
</t>
    </r>
  </si>
  <si>
    <r>
      <rPr>
        <b/>
        <sz val="10"/>
        <rFont val="Arial Narrow"/>
        <family val="2"/>
      </rPr>
      <t xml:space="preserve">
POLJE 5 - POLJE VLASTITE POTROŠNJE - GRP-VP       </t>
    </r>
    <r>
      <rPr>
        <sz val="10"/>
        <rFont val="Arial Narrow"/>
        <family val="2"/>
        <charset val="238"/>
      </rPr>
      <t xml:space="preserve">
* ormar samostojeće izvedbe dimenzija 800x2000x400mm s postoljem       
   visine 100mm i vratima, stupanj zaštite IP55 - </t>
    </r>
    <r>
      <rPr>
        <b/>
        <sz val="10"/>
        <rFont val="Arial Narrow"/>
        <family val="2"/>
      </rPr>
      <t>kom 1</t>
    </r>
    <r>
      <rPr>
        <sz val="10"/>
        <rFont val="Arial Narrow"/>
        <family val="2"/>
        <charset val="238"/>
      </rPr>
      <t xml:space="preserve">
* rastavna sklopka 0-1, 100A, 3p - </t>
    </r>
    <r>
      <rPr>
        <b/>
        <sz val="10"/>
        <rFont val="Arial Narrow"/>
        <family val="2"/>
      </rPr>
      <t>kom 1</t>
    </r>
    <r>
      <rPr>
        <sz val="10"/>
        <rFont val="Arial Narrow"/>
        <family val="2"/>
        <charset val="238"/>
      </rPr>
      <t xml:space="preserve">
* prenaponska zaštita 20kA, 1p - </t>
    </r>
    <r>
      <rPr>
        <b/>
        <sz val="10"/>
        <rFont val="Arial Narrow"/>
        <family val="2"/>
      </rPr>
      <t>kom 4</t>
    </r>
    <r>
      <rPr>
        <sz val="10"/>
        <rFont val="Arial Narrow"/>
        <family val="2"/>
        <charset val="238"/>
      </rPr>
      <t xml:space="preserve">
* automatski prekidač C20A, 1p, 10kA - </t>
    </r>
    <r>
      <rPr>
        <b/>
        <sz val="10"/>
        <rFont val="Arial Narrow"/>
        <family val="2"/>
      </rPr>
      <t>kom 4</t>
    </r>
    <r>
      <rPr>
        <sz val="10"/>
        <rFont val="Arial Narrow"/>
        <family val="2"/>
        <charset val="238"/>
      </rPr>
      <t xml:space="preserve">
* trofazni relej za nadzor faza s podesivim naponskim područjem- </t>
    </r>
    <r>
      <rPr>
        <b/>
        <sz val="10"/>
        <rFont val="Arial Narrow"/>
        <family val="2"/>
      </rPr>
      <t>kom 1</t>
    </r>
    <r>
      <rPr>
        <sz val="10"/>
        <rFont val="Arial Narrow"/>
        <family val="2"/>
        <charset val="238"/>
      </rPr>
      <t xml:space="preserve">
* instalacijski sklopnik 20A, 230V, 2NO - </t>
    </r>
    <r>
      <rPr>
        <b/>
        <sz val="10"/>
        <rFont val="Arial Narrow"/>
        <family val="2"/>
      </rPr>
      <t>kom 3</t>
    </r>
    <r>
      <rPr>
        <sz val="10"/>
        <rFont val="Arial Narrow"/>
        <family val="2"/>
        <charset val="238"/>
      </rPr>
      <t xml:space="preserve">
* pomoćni sklopnik 10A, 230V, 1NO+1NC - </t>
    </r>
    <r>
      <rPr>
        <b/>
        <sz val="10"/>
        <rFont val="Arial Narrow"/>
        <family val="2"/>
      </rPr>
      <t>kom 3</t>
    </r>
    <r>
      <rPr>
        <sz val="10"/>
        <rFont val="Arial Narrow"/>
        <family val="2"/>
        <charset val="238"/>
      </rPr>
      <t xml:space="preserve">
* izborna preklopka 1-0-2, 20A, 2p - </t>
    </r>
    <r>
      <rPr>
        <b/>
        <sz val="10"/>
        <rFont val="Arial Narrow"/>
        <family val="2"/>
      </rPr>
      <t>kom 3</t>
    </r>
    <r>
      <rPr>
        <sz val="10"/>
        <rFont val="Arial Narrow"/>
        <family val="2"/>
        <charset val="238"/>
      </rPr>
      <t xml:space="preserve">
* prekidač s diferencijalnom zaštitom B32A / 30mA, 4p - </t>
    </r>
    <r>
      <rPr>
        <b/>
        <sz val="10"/>
        <rFont val="Arial Narrow"/>
        <family val="2"/>
      </rPr>
      <t>kom 1</t>
    </r>
    <r>
      <rPr>
        <sz val="10"/>
        <rFont val="Arial Narrow"/>
        <family val="2"/>
        <charset val="238"/>
      </rPr>
      <t xml:space="preserve">
* prekidač s diferencijalnom zaštitom C16A / 30mA, 2p - </t>
    </r>
    <r>
      <rPr>
        <b/>
        <sz val="10"/>
        <rFont val="Arial Narrow"/>
        <family val="2"/>
      </rPr>
      <t>kom 1</t>
    </r>
    <r>
      <rPr>
        <sz val="10"/>
        <rFont val="Arial Narrow"/>
        <family val="2"/>
        <charset val="238"/>
      </rPr>
      <t xml:space="preserve">
* prekidač s diferencijalnom zaštitom B16A / 30mA, 2p - </t>
    </r>
    <r>
      <rPr>
        <b/>
        <sz val="10"/>
        <rFont val="Arial Narrow"/>
        <family val="2"/>
      </rPr>
      <t>kom 15</t>
    </r>
    <r>
      <rPr>
        <sz val="10"/>
        <rFont val="Arial Narrow"/>
        <family val="2"/>
        <charset val="238"/>
      </rPr>
      <t xml:space="preserve">
* prekidač s diferencijalnom zaštitom C10A / 30mA, 2p - </t>
    </r>
    <r>
      <rPr>
        <b/>
        <sz val="10"/>
        <rFont val="Arial Narrow"/>
        <family val="2"/>
      </rPr>
      <t>kom 3</t>
    </r>
    <r>
      <rPr>
        <sz val="10"/>
        <rFont val="Arial Narrow"/>
        <family val="2"/>
        <charset val="238"/>
      </rPr>
      <t xml:space="preserve">
* prekidač s diferencijalnom zaštitom B10A / 30mA, 2p - </t>
    </r>
    <r>
      <rPr>
        <b/>
        <sz val="10"/>
        <rFont val="Arial Narrow"/>
        <family val="2"/>
      </rPr>
      <t>kom 8</t>
    </r>
    <r>
      <rPr>
        <sz val="10"/>
        <rFont val="Arial Narrow"/>
        <family val="2"/>
        <charset val="238"/>
      </rPr>
      <t xml:space="preserve">
* prekidač s diferencijalnom zaštitom B6A / 30mA, 2p - </t>
    </r>
    <r>
      <rPr>
        <b/>
        <sz val="10"/>
        <rFont val="Arial Narrow"/>
        <family val="2"/>
      </rPr>
      <t>kom 1</t>
    </r>
    <r>
      <rPr>
        <sz val="10"/>
        <rFont val="Arial Narrow"/>
        <family val="2"/>
        <charset val="238"/>
      </rPr>
      <t xml:space="preserve">
* automatski prekidač B4A, 1p, 10kA - </t>
    </r>
    <r>
      <rPr>
        <b/>
        <sz val="10"/>
        <rFont val="Arial Narrow"/>
        <family val="2"/>
      </rPr>
      <t>kom 3</t>
    </r>
    <r>
      <rPr>
        <sz val="10"/>
        <rFont val="Arial Narrow"/>
        <family val="2"/>
        <charset val="238"/>
      </rPr>
      <t xml:space="preserve">
* automatski prekidač B6A, 1p, 10kA - </t>
    </r>
    <r>
      <rPr>
        <b/>
        <sz val="10"/>
        <rFont val="Arial Narrow"/>
        <family val="2"/>
      </rPr>
      <t>kom 6</t>
    </r>
    <r>
      <rPr>
        <sz val="10"/>
        <rFont val="Arial Narrow"/>
        <family val="2"/>
        <charset val="238"/>
      </rPr>
      <t xml:space="preserve">
* automatski prekidač B6A, 3p, 10kA - </t>
    </r>
    <r>
      <rPr>
        <b/>
        <sz val="10"/>
        <rFont val="Arial Narrow"/>
        <family val="2"/>
      </rPr>
      <t>kom 1</t>
    </r>
    <r>
      <rPr>
        <sz val="10"/>
        <rFont val="Arial Narrow"/>
        <family val="2"/>
        <charset val="238"/>
      </rPr>
      <t xml:space="preserve">
* automatski prekidač C16A, 1p, 10kA - </t>
    </r>
    <r>
      <rPr>
        <b/>
        <sz val="10"/>
        <rFont val="Arial Narrow"/>
        <family val="2"/>
      </rPr>
      <t>kom 4</t>
    </r>
    <r>
      <rPr>
        <sz val="10"/>
        <rFont val="Arial Narrow"/>
        <family val="2"/>
        <charset val="238"/>
      </rPr>
      <t xml:space="preserve">
* automatski prekidač C10A, 1p, 10kA - </t>
    </r>
    <r>
      <rPr>
        <b/>
        <sz val="10"/>
        <rFont val="Arial Narrow"/>
        <family val="2"/>
      </rPr>
      <t>kom 12</t>
    </r>
    <r>
      <rPr>
        <sz val="10"/>
        <rFont val="Arial Narrow"/>
        <family val="2"/>
        <charset val="238"/>
      </rPr>
      <t xml:space="preserve">
* sabirnice, stezaljke, natpisne pločice i ožičenje      
</t>
    </r>
  </si>
  <si>
    <r>
      <rPr>
        <b/>
        <sz val="10"/>
        <rFont val="Arial Narrow"/>
        <family val="2"/>
      </rPr>
      <t xml:space="preserve">
POLJE 6 - SIGURNOSNI ORMAR       </t>
    </r>
    <r>
      <rPr>
        <sz val="10"/>
        <rFont val="Arial Narrow"/>
        <family val="2"/>
        <charset val="238"/>
      </rPr>
      <t xml:space="preserve">
* ormar samostojeće izvedbe dimenzija 600x2000x400mm s postoljem       
   visine 100mm i vratima, stupanj zaštite IP55 - </t>
    </r>
    <r>
      <rPr>
        <b/>
        <sz val="10"/>
        <rFont val="Arial Narrow"/>
        <family val="2"/>
      </rPr>
      <t>kom 1</t>
    </r>
    <r>
      <rPr>
        <sz val="10"/>
        <rFont val="Arial Narrow"/>
        <family val="2"/>
        <charset val="238"/>
      </rPr>
      <t xml:space="preserve">
* sustav za izmjenu napajanja sastavljen od dva niskonaponska kompaktna zaštitna prekidača 160A, 4p s IVE, ACP, UA kontrolerom, motornim pogonom, pomoćnim kontaktima, fiksne izvedbe, u mehaničkoj i električkoj blokadi, sve do potpune funkcije sustava - </t>
    </r>
    <r>
      <rPr>
        <b/>
        <sz val="10"/>
        <rFont val="Arial Narrow"/>
        <family val="2"/>
      </rPr>
      <t>kom 1</t>
    </r>
    <r>
      <rPr>
        <sz val="10"/>
        <rFont val="Arial Narrow"/>
        <family val="2"/>
        <charset val="238"/>
      </rPr>
      <t xml:space="preserve">
* teretna sklopka 160A, 3p - </t>
    </r>
    <r>
      <rPr>
        <b/>
        <sz val="10"/>
        <rFont val="Arial Narrow"/>
        <family val="2"/>
      </rPr>
      <t>kom 1</t>
    </r>
    <r>
      <rPr>
        <sz val="10"/>
        <rFont val="Arial Narrow"/>
        <family val="2"/>
        <charset val="238"/>
      </rPr>
      <t xml:space="preserve">
* tropolna osiguračka pruga 160A s NH ulošcima osigurača - </t>
    </r>
    <r>
      <rPr>
        <b/>
        <sz val="10"/>
        <rFont val="Arial Narrow"/>
        <family val="2"/>
      </rPr>
      <t>kom 4</t>
    </r>
    <r>
      <rPr>
        <sz val="10"/>
        <rFont val="Arial Narrow"/>
        <family val="2"/>
        <charset val="238"/>
      </rPr>
      <t xml:space="preserve">
* sabirnice N i PE       
* u ormar se smještaju osigurači za napajanje vlastite potrošnje agregata koje  isporučuje i spaja isporučitelj agregata za rezervno napajanje       
* vrata ormara moraju biti obojana u crvenu boju       
* između polja 5 i 6 postavlja se čelični lim za požarno odvajanje       
* ulazi kabela u ormar moraju biti protupožarno brtvljeni       
* na vrata ormara postaviti natpis - "napajanje sigurnosnih potrošača -        
   isključenje napajanja može izvršiti samo ovlaštena osoba"   
</t>
    </r>
  </si>
  <si>
    <t xml:space="preserve">
sva potrebna montažna i spojna oprema za ugradnju specificirane opreme u ormare do pune funkcionalnosti, sabirnice, igličaste sabirnice, redne stezaljke, sabirnice N i PE, spojni vodovi, plastične kanalice, natpisne pločice, kompletan spojni i montažni pribor, izrada tropolne i struje sheme prema jednopolnoj shemi iz projekta, izrada radioničke dokumentacije  izjave u sukladnosti i sva potrebna dokumentacija za tehnički pregled građevine      
</t>
  </si>
  <si>
    <r>
      <rPr>
        <b/>
        <sz val="10"/>
        <rFont val="Arial Narrow"/>
        <family val="2"/>
      </rPr>
      <t xml:space="preserve">
Razvodna ploča oznake RP-P1 - prizemlje.       </t>
    </r>
    <r>
      <rPr>
        <sz val="10"/>
        <rFont val="Arial Narrow"/>
        <family val="2"/>
      </rPr>
      <t xml:space="preserve">
Ploča je samostojeće izvedbe dimenzija 1200x2000x400mm.       
Izrađena od lima, komplet s postoljem visine 100mm, vratima i bravom.       
U ploču je ugrađena slijedeća oprema:       
* rastavna sklopka 0-1, 100A, 3p - </t>
    </r>
    <r>
      <rPr>
        <b/>
        <sz val="10"/>
        <rFont val="Arial Narrow"/>
        <family val="2"/>
      </rPr>
      <t>kom 1</t>
    </r>
    <r>
      <rPr>
        <sz val="10"/>
        <rFont val="Arial Narrow"/>
        <family val="2"/>
      </rPr>
      <t xml:space="preserve">
* prenaponska zaštita 20kA, 1p - </t>
    </r>
    <r>
      <rPr>
        <b/>
        <sz val="10"/>
        <rFont val="Arial Narrow"/>
        <family val="2"/>
      </rPr>
      <t>kom 4</t>
    </r>
    <r>
      <rPr>
        <sz val="10"/>
        <rFont val="Arial Narrow"/>
        <family val="2"/>
      </rPr>
      <t xml:space="preserve">
* automatski prekidač C20A, 1p, 10kA - </t>
    </r>
    <r>
      <rPr>
        <b/>
        <sz val="10"/>
        <rFont val="Arial Narrow"/>
        <family val="2"/>
      </rPr>
      <t>kom 4</t>
    </r>
    <r>
      <rPr>
        <sz val="10"/>
        <rFont val="Arial Narrow"/>
        <family val="2"/>
      </rPr>
      <t xml:space="preserve">
* trofazni relej za nadzor faza s podesivim naponskim područjem - </t>
    </r>
    <r>
      <rPr>
        <b/>
        <sz val="10"/>
        <rFont val="Arial Narrow"/>
        <family val="2"/>
      </rPr>
      <t>kom 1</t>
    </r>
    <r>
      <rPr>
        <sz val="10"/>
        <rFont val="Arial Narrow"/>
        <family val="2"/>
      </rPr>
      <t xml:space="preserve">
* prekidač s diferencijalnom zaštitom B16A / 30mA, 2p - </t>
    </r>
    <r>
      <rPr>
        <b/>
        <sz val="10"/>
        <rFont val="Arial Narrow"/>
        <family val="2"/>
      </rPr>
      <t>kom 15</t>
    </r>
    <r>
      <rPr>
        <sz val="10"/>
        <rFont val="Arial Narrow"/>
        <family val="2"/>
      </rPr>
      <t xml:space="preserve">
* prekidač s diferencijalnom zaštitom C10A / 30mA, 2p - </t>
    </r>
    <r>
      <rPr>
        <b/>
        <sz val="10"/>
        <rFont val="Arial Narrow"/>
        <family val="2"/>
      </rPr>
      <t>kom 2</t>
    </r>
    <r>
      <rPr>
        <sz val="10"/>
        <rFont val="Arial Narrow"/>
        <family val="2"/>
      </rPr>
      <t xml:space="preserve">
* prekidač s diferencijalnom zaštitom B10A / 30mA, 2p - </t>
    </r>
    <r>
      <rPr>
        <b/>
        <sz val="10"/>
        <rFont val="Arial Narrow"/>
        <family val="2"/>
      </rPr>
      <t>kom 20</t>
    </r>
    <r>
      <rPr>
        <sz val="10"/>
        <rFont val="Arial Narrow"/>
        <family val="2"/>
      </rPr>
      <t xml:space="preserve">
* prekidač s diferencijalnom zaštitom B6A / 30mA, 2p - </t>
    </r>
    <r>
      <rPr>
        <b/>
        <sz val="10"/>
        <rFont val="Arial Narrow"/>
        <family val="2"/>
      </rPr>
      <t>kom 3</t>
    </r>
    <r>
      <rPr>
        <sz val="10"/>
        <rFont val="Arial Narrow"/>
        <family val="2"/>
      </rPr>
      <t xml:space="preserve">
* automatski prekidač B6A, 1p, 10kA - </t>
    </r>
    <r>
      <rPr>
        <b/>
        <sz val="10"/>
        <rFont val="Arial Narrow"/>
        <family val="2"/>
      </rPr>
      <t>kom 3</t>
    </r>
    <r>
      <rPr>
        <sz val="10"/>
        <rFont val="Arial Narrow"/>
        <family val="2"/>
      </rPr>
      <t xml:space="preserve">
* automatski prekidač B6A, 3p, 10kA - </t>
    </r>
    <r>
      <rPr>
        <b/>
        <sz val="10"/>
        <rFont val="Arial Narrow"/>
        <family val="2"/>
      </rPr>
      <t>kom 1</t>
    </r>
    <r>
      <rPr>
        <sz val="10"/>
        <rFont val="Arial Narrow"/>
        <family val="2"/>
      </rPr>
      <t xml:space="preserve">
* sabirnice, stezaljke, natpisne pločice i ožičenje      
</t>
    </r>
  </si>
  <si>
    <r>
      <rPr>
        <b/>
        <sz val="10"/>
        <rFont val="Arial Narrow"/>
        <family val="2"/>
      </rPr>
      <t xml:space="preserve">
Razvodna ploča oznake RP-P3 - prizemlje.       </t>
    </r>
    <r>
      <rPr>
        <sz val="10"/>
        <rFont val="Arial Narrow"/>
        <family val="2"/>
      </rPr>
      <t xml:space="preserve">
Ploča je samostojeće izvedbe dimenzija 600x2000x300mm.       
Izrađena od lima, komplet s postoljem visine 100mm, vratima i bravom.       
U ploču je ugrađena slijedeća oprema:       
* rastavna sklopka 0-1, 63A, 3p - </t>
    </r>
    <r>
      <rPr>
        <b/>
        <sz val="10"/>
        <rFont val="Arial Narrow"/>
        <family val="2"/>
      </rPr>
      <t>kom 1</t>
    </r>
    <r>
      <rPr>
        <sz val="10"/>
        <rFont val="Arial Narrow"/>
        <family val="2"/>
      </rPr>
      <t xml:space="preserve">
* prenaponska zaštita 20kA, 1p - </t>
    </r>
    <r>
      <rPr>
        <b/>
        <sz val="10"/>
        <rFont val="Arial Narrow"/>
        <family val="2"/>
      </rPr>
      <t>kom 4</t>
    </r>
    <r>
      <rPr>
        <sz val="10"/>
        <rFont val="Arial Narrow"/>
        <family val="2"/>
      </rPr>
      <t xml:space="preserve">
* automatski prekidač C20A, 1p, 10kA - </t>
    </r>
    <r>
      <rPr>
        <b/>
        <sz val="10"/>
        <rFont val="Arial Narrow"/>
        <family val="2"/>
      </rPr>
      <t>kom 4</t>
    </r>
    <r>
      <rPr>
        <sz val="10"/>
        <rFont val="Arial Narrow"/>
        <family val="2"/>
      </rPr>
      <t xml:space="preserve">
* trofazni relej za nadzor faza s podesivim naponskim područjem - </t>
    </r>
    <r>
      <rPr>
        <b/>
        <sz val="10"/>
        <rFont val="Arial Narrow"/>
        <family val="2"/>
      </rPr>
      <t>kom 1</t>
    </r>
    <r>
      <rPr>
        <sz val="10"/>
        <rFont val="Arial Narrow"/>
        <family val="2"/>
      </rPr>
      <t xml:space="preserve">
* prekidač s diferencijalnom zaštitom B16A / 30mA, 2p - </t>
    </r>
    <r>
      <rPr>
        <b/>
        <sz val="10"/>
        <rFont val="Arial Narrow"/>
        <family val="2"/>
      </rPr>
      <t>kom 6</t>
    </r>
    <r>
      <rPr>
        <sz val="10"/>
        <rFont val="Arial Narrow"/>
        <family val="2"/>
      </rPr>
      <t xml:space="preserve">
* prekidač s diferencijalnom zaštitom C10A / 30mA, 2p - </t>
    </r>
    <r>
      <rPr>
        <b/>
        <sz val="10"/>
        <rFont val="Arial Narrow"/>
        <family val="2"/>
      </rPr>
      <t>kom 1</t>
    </r>
    <r>
      <rPr>
        <sz val="10"/>
        <rFont val="Arial Narrow"/>
        <family val="2"/>
      </rPr>
      <t xml:space="preserve">
* prekidač s diferencijalnom zaštitom B10A / 30mA, 2p - </t>
    </r>
    <r>
      <rPr>
        <b/>
        <sz val="10"/>
        <rFont val="Arial Narrow"/>
        <family val="2"/>
      </rPr>
      <t>kom 6</t>
    </r>
    <r>
      <rPr>
        <sz val="10"/>
        <rFont val="Arial Narrow"/>
        <family val="2"/>
      </rPr>
      <t xml:space="preserve">
* prekidač s diferencijalnom zaštitom B6A / 30mA, 2p  - </t>
    </r>
    <r>
      <rPr>
        <b/>
        <sz val="10"/>
        <rFont val="Arial Narrow"/>
        <family val="2"/>
      </rPr>
      <t>kom 1</t>
    </r>
    <r>
      <rPr>
        <sz val="10"/>
        <rFont val="Arial Narrow"/>
        <family val="2"/>
      </rPr>
      <t xml:space="preserve">
* automatski prekidač B6A, 1p, 10kA - </t>
    </r>
    <r>
      <rPr>
        <b/>
        <sz val="10"/>
        <rFont val="Arial Narrow"/>
        <family val="2"/>
      </rPr>
      <t>kom 2</t>
    </r>
    <r>
      <rPr>
        <sz val="10"/>
        <rFont val="Arial Narrow"/>
        <family val="2"/>
      </rPr>
      <t xml:space="preserve">
* automatski prekidač B6A, 3p, 10kA - </t>
    </r>
    <r>
      <rPr>
        <b/>
        <sz val="10"/>
        <rFont val="Arial Narrow"/>
        <family val="2"/>
      </rPr>
      <t>kom 1</t>
    </r>
    <r>
      <rPr>
        <sz val="10"/>
        <rFont val="Arial Narrow"/>
        <family val="2"/>
      </rPr>
      <t xml:space="preserve">
* sabirnice, stezaljke, natpisne pločice i ožičenje       
</t>
    </r>
  </si>
  <si>
    <r>
      <rPr>
        <b/>
        <sz val="10"/>
        <rFont val="Arial Narrow"/>
        <family val="2"/>
      </rPr>
      <t xml:space="preserve">
Razvodna ploča oznake RP-P2 - prizemlje.       </t>
    </r>
    <r>
      <rPr>
        <sz val="10"/>
        <rFont val="Arial Narrow"/>
        <family val="2"/>
      </rPr>
      <t xml:space="preserve">
Ploča je samostojeće izvedbe dimenzija 1200x2000x400mm.       
Izrađena od lima, komplet s postoljem visine 100mm, vratima i bravom.       
U ploču je ugrađena slijedeća oprema:       
* rastavna sklopka 0-1, 100A, 3p - </t>
    </r>
    <r>
      <rPr>
        <b/>
        <sz val="10"/>
        <rFont val="Arial Narrow"/>
        <family val="2"/>
      </rPr>
      <t>kom 1</t>
    </r>
    <r>
      <rPr>
        <sz val="10"/>
        <rFont val="Arial Narrow"/>
        <family val="2"/>
      </rPr>
      <t xml:space="preserve">
* prenaponska zaštita 20kA, 1p - </t>
    </r>
    <r>
      <rPr>
        <b/>
        <sz val="10"/>
        <rFont val="Arial Narrow"/>
        <family val="2"/>
      </rPr>
      <t>kom 4</t>
    </r>
    <r>
      <rPr>
        <sz val="10"/>
        <rFont val="Arial Narrow"/>
        <family val="2"/>
      </rPr>
      <t xml:space="preserve">
* automatski prekidač C20A, 1p, 10kA - </t>
    </r>
    <r>
      <rPr>
        <b/>
        <sz val="10"/>
        <rFont val="Arial Narrow"/>
        <family val="2"/>
      </rPr>
      <t>kom 4</t>
    </r>
    <r>
      <rPr>
        <sz val="10"/>
        <rFont val="Arial Narrow"/>
        <family val="2"/>
      </rPr>
      <t xml:space="preserve">
* trofazni relej za nadzor faza s podesivim naponskim područjem - </t>
    </r>
    <r>
      <rPr>
        <b/>
        <sz val="10"/>
        <rFont val="Arial Narrow"/>
        <family val="2"/>
      </rPr>
      <t>kom 1</t>
    </r>
    <r>
      <rPr>
        <sz val="10"/>
        <rFont val="Arial Narrow"/>
        <family val="2"/>
      </rPr>
      <t xml:space="preserve">
* prekidač s diferencijalnom zaštitom B16A / 30mA, 2p - </t>
    </r>
    <r>
      <rPr>
        <b/>
        <sz val="10"/>
        <rFont val="Arial Narrow"/>
        <family val="2"/>
      </rPr>
      <t>kom 20</t>
    </r>
    <r>
      <rPr>
        <sz val="10"/>
        <rFont val="Arial Narrow"/>
        <family val="2"/>
      </rPr>
      <t xml:space="preserve">
* prekidač s diferencijalnom zaštitom C10A / 30mA, 2p - </t>
    </r>
    <r>
      <rPr>
        <b/>
        <sz val="10"/>
        <rFont val="Arial Narrow"/>
        <family val="2"/>
      </rPr>
      <t>kom 6</t>
    </r>
    <r>
      <rPr>
        <sz val="10"/>
        <rFont val="Arial Narrow"/>
        <family val="2"/>
      </rPr>
      <t xml:space="preserve">
* prekidač s diferencijalnom zaštitom B10A / 30mA, 2p - </t>
    </r>
    <r>
      <rPr>
        <b/>
        <sz val="10"/>
        <rFont val="Arial Narrow"/>
        <family val="2"/>
      </rPr>
      <t>kom 20</t>
    </r>
    <r>
      <rPr>
        <sz val="10"/>
        <rFont val="Arial Narrow"/>
        <family val="2"/>
      </rPr>
      <t xml:space="preserve">
* prekidač s diferencijalnom zaštitom B6A / 30mA, 2p - </t>
    </r>
    <r>
      <rPr>
        <b/>
        <sz val="10"/>
        <rFont val="Arial Narrow"/>
        <family val="2"/>
      </rPr>
      <t>kom 2</t>
    </r>
    <r>
      <rPr>
        <sz val="10"/>
        <rFont val="Arial Narrow"/>
        <family val="2"/>
      </rPr>
      <t xml:space="preserve">
* automatski prekidač B6A, 1p, 10kA - </t>
    </r>
    <r>
      <rPr>
        <b/>
        <sz val="10"/>
        <rFont val="Arial Narrow"/>
        <family val="2"/>
      </rPr>
      <t>kom 4</t>
    </r>
    <r>
      <rPr>
        <sz val="10"/>
        <rFont val="Arial Narrow"/>
        <family val="2"/>
      </rPr>
      <t xml:space="preserve">
* automatski prekidač B6A, 3p, 10kA - </t>
    </r>
    <r>
      <rPr>
        <b/>
        <sz val="10"/>
        <rFont val="Arial Narrow"/>
        <family val="2"/>
      </rPr>
      <t>kom 1</t>
    </r>
    <r>
      <rPr>
        <sz val="10"/>
        <rFont val="Arial Narrow"/>
        <family val="2"/>
      </rPr>
      <t xml:space="preserve">
* sabirnice, stezaljke, natpisne pločice i ožičenje      
</t>
    </r>
  </si>
  <si>
    <r>
      <rPr>
        <b/>
        <sz val="10"/>
        <rFont val="Arial Narrow"/>
        <family val="2"/>
      </rPr>
      <t xml:space="preserve">
Razvodna ploča oznake RP-K1 - kat.       </t>
    </r>
    <r>
      <rPr>
        <sz val="10"/>
        <rFont val="Arial Narrow"/>
        <family val="2"/>
      </rPr>
      <t xml:space="preserve">
Ploča je samostojeće izvedbe dimenzija 1200x2000x400mm.       
Izrađena od lima, komplet s postoljem visine 100mm, vratima i bravom.       
U ploču je ugrađena slijedeća oprema:       
* rastavna sklopka 0-1, 160A, 3p - </t>
    </r>
    <r>
      <rPr>
        <b/>
        <sz val="10"/>
        <rFont val="Arial Narrow"/>
        <family val="2"/>
      </rPr>
      <t>kom 1</t>
    </r>
    <r>
      <rPr>
        <sz val="10"/>
        <rFont val="Arial Narrow"/>
        <family val="2"/>
      </rPr>
      <t xml:space="preserve">
* prenaponska zaštita 20kA, 1p - </t>
    </r>
    <r>
      <rPr>
        <b/>
        <sz val="10"/>
        <rFont val="Arial Narrow"/>
        <family val="2"/>
      </rPr>
      <t>kom 4</t>
    </r>
    <r>
      <rPr>
        <sz val="10"/>
        <rFont val="Arial Narrow"/>
        <family val="2"/>
      </rPr>
      <t xml:space="preserve">
* automatski prekidač C20A, 1p, 10kA - </t>
    </r>
    <r>
      <rPr>
        <b/>
        <sz val="10"/>
        <rFont val="Arial Narrow"/>
        <family val="2"/>
      </rPr>
      <t>kom 4</t>
    </r>
    <r>
      <rPr>
        <sz val="10"/>
        <rFont val="Arial Narrow"/>
        <family val="2"/>
      </rPr>
      <t xml:space="preserve">
* trofazni relej za nadzor faza s podesivim naponskim područjem - </t>
    </r>
    <r>
      <rPr>
        <b/>
        <sz val="10"/>
        <rFont val="Arial Narrow"/>
        <family val="2"/>
      </rPr>
      <t>kom 1</t>
    </r>
    <r>
      <rPr>
        <sz val="10"/>
        <rFont val="Arial Narrow"/>
        <family val="2"/>
      </rPr>
      <t xml:space="preserve">
* prekidač s diferencijalnom zaštitom B16A / 30mA, 2p - </t>
    </r>
    <r>
      <rPr>
        <b/>
        <sz val="10"/>
        <rFont val="Arial Narrow"/>
        <family val="2"/>
      </rPr>
      <t>kom 20</t>
    </r>
    <r>
      <rPr>
        <sz val="10"/>
        <rFont val="Arial Narrow"/>
        <family val="2"/>
      </rPr>
      <t xml:space="preserve">
* prekidač s diferencijalnom zaštitom C10A / 30mA, 2p - </t>
    </r>
    <r>
      <rPr>
        <b/>
        <sz val="10"/>
        <rFont val="Arial Narrow"/>
        <family val="2"/>
      </rPr>
      <t>kom 6</t>
    </r>
    <r>
      <rPr>
        <sz val="10"/>
        <rFont val="Arial Narrow"/>
        <family val="2"/>
      </rPr>
      <t xml:space="preserve">
* prekidač s diferencijalnom zaštitom B10A / 30mA, 2p - </t>
    </r>
    <r>
      <rPr>
        <b/>
        <sz val="10"/>
        <rFont val="Arial Narrow"/>
        <family val="2"/>
      </rPr>
      <t>kom 27</t>
    </r>
    <r>
      <rPr>
        <sz val="10"/>
        <rFont val="Arial Narrow"/>
        <family val="2"/>
      </rPr>
      <t xml:space="preserve">
* prekidač s diferencijalnom zaštitom B6A / 30mA, 2p - </t>
    </r>
    <r>
      <rPr>
        <b/>
        <sz val="10"/>
        <rFont val="Arial Narrow"/>
        <family val="2"/>
      </rPr>
      <t>kom 3</t>
    </r>
    <r>
      <rPr>
        <sz val="10"/>
        <rFont val="Arial Narrow"/>
        <family val="2"/>
      </rPr>
      <t xml:space="preserve">
* automatski prekidač B6A, 1p, 10kA - </t>
    </r>
    <r>
      <rPr>
        <b/>
        <sz val="10"/>
        <rFont val="Arial Narrow"/>
        <family val="2"/>
      </rPr>
      <t>kom 2</t>
    </r>
    <r>
      <rPr>
        <sz val="10"/>
        <rFont val="Arial Narrow"/>
        <family val="2"/>
      </rPr>
      <t xml:space="preserve">
* automatski prekidač B6A, 3p, 10kA - </t>
    </r>
    <r>
      <rPr>
        <b/>
        <sz val="10"/>
        <rFont val="Arial Narrow"/>
        <family val="2"/>
      </rPr>
      <t>kom 1</t>
    </r>
    <r>
      <rPr>
        <sz val="10"/>
        <rFont val="Arial Narrow"/>
        <family val="2"/>
      </rPr>
      <t xml:space="preserve">
* sabirnice, stezaljke, natpisne pločice i ožičenje      
</t>
    </r>
  </si>
  <si>
    <r>
      <rPr>
        <b/>
        <sz val="10"/>
        <rFont val="Arial Narrow"/>
        <family val="2"/>
      </rPr>
      <t xml:space="preserve">
Razvodna ploča oznake RP-VENT - ventilacija krov.</t>
    </r>
    <r>
      <rPr>
        <sz val="10"/>
        <rFont val="Arial Narrow"/>
        <family val="2"/>
      </rPr>
      <t xml:space="preserve">       
Samostojeće izvedbe IP65, dimenzija 1000x1250x320mm,       
komplet s tipskim podnožjem ili tipskim temeljem, vratima i bravom.       
U ormar su ugrađeni slijedeći elementi:       
* teretna sklopka 0-1 100A, 3p - </t>
    </r>
    <r>
      <rPr>
        <b/>
        <sz val="10"/>
        <rFont val="Arial Narrow"/>
        <family val="2"/>
      </rPr>
      <t>kom 1</t>
    </r>
    <r>
      <rPr>
        <sz val="10"/>
        <rFont val="Arial Narrow"/>
        <family val="2"/>
      </rPr>
      <t xml:space="preserve">
* instalacijski sklopnik 20A, 230V, 2NO - </t>
    </r>
    <r>
      <rPr>
        <b/>
        <sz val="10"/>
        <rFont val="Arial Narrow"/>
        <family val="2"/>
      </rPr>
      <t>kom 7</t>
    </r>
    <r>
      <rPr>
        <sz val="10"/>
        <rFont val="Arial Narrow"/>
        <family val="2"/>
      </rPr>
      <t xml:space="preserve">
* pomoćni sklopnik 10A, 230V, 1NO+1NC - </t>
    </r>
    <r>
      <rPr>
        <b/>
        <sz val="10"/>
        <rFont val="Arial Narrow"/>
        <family val="2"/>
      </rPr>
      <t>kom 8</t>
    </r>
    <r>
      <rPr>
        <sz val="10"/>
        <rFont val="Arial Narrow"/>
        <family val="2"/>
      </rPr>
      <t xml:space="preserve">
* izborna preklopka 1-0-2, 20A, 2p - </t>
    </r>
    <r>
      <rPr>
        <b/>
        <sz val="10"/>
        <rFont val="Arial Narrow"/>
        <family val="2"/>
      </rPr>
      <t>kom 7</t>
    </r>
    <r>
      <rPr>
        <sz val="10"/>
        <rFont val="Arial Narrow"/>
        <family val="2"/>
      </rPr>
      <t xml:space="preserve">
* preklopka 0-1, 20A, 1p - </t>
    </r>
    <r>
      <rPr>
        <b/>
        <sz val="10"/>
        <rFont val="Arial Narrow"/>
        <family val="2"/>
      </rPr>
      <t>kom 2</t>
    </r>
    <r>
      <rPr>
        <sz val="10"/>
        <rFont val="Arial Narrow"/>
        <family val="2"/>
      </rPr>
      <t xml:space="preserve">
* signalna lampica zelena 230V - </t>
    </r>
    <r>
      <rPr>
        <b/>
        <sz val="10"/>
        <rFont val="Arial Narrow"/>
        <family val="2"/>
      </rPr>
      <t>kom 14</t>
    </r>
    <r>
      <rPr>
        <sz val="10"/>
        <rFont val="Arial Narrow"/>
        <family val="2"/>
      </rPr>
      <t xml:space="preserve">
* signalna lampica crvena 230V - </t>
    </r>
    <r>
      <rPr>
        <b/>
        <sz val="10"/>
        <rFont val="Arial Narrow"/>
        <family val="2"/>
      </rPr>
      <t>kom 14</t>
    </r>
    <r>
      <rPr>
        <sz val="10"/>
        <rFont val="Arial Narrow"/>
        <family val="2"/>
      </rPr>
      <t xml:space="preserve">
* transformator 230/24V, 63VA - </t>
    </r>
    <r>
      <rPr>
        <b/>
        <sz val="10"/>
        <rFont val="Arial Narrow"/>
        <family val="2"/>
      </rPr>
      <t>kom 1</t>
    </r>
    <r>
      <rPr>
        <sz val="10"/>
        <rFont val="Arial Narrow"/>
        <family val="2"/>
      </rPr>
      <t xml:space="preserve">
* kombinirani zaštitni prekidač B40A/30mA, 4p - </t>
    </r>
    <r>
      <rPr>
        <b/>
        <sz val="10"/>
        <rFont val="Arial Narrow"/>
        <family val="2"/>
      </rPr>
      <t>kom 1</t>
    </r>
    <r>
      <rPr>
        <sz val="10"/>
        <rFont val="Arial Narrow"/>
        <family val="2"/>
      </rPr>
      <t xml:space="preserve">
* priključnica 16A, 230V, IP55 - montirana u ormaru - </t>
    </r>
    <r>
      <rPr>
        <b/>
        <sz val="10"/>
        <rFont val="Arial Narrow"/>
        <family val="2"/>
      </rPr>
      <t>kom 3</t>
    </r>
    <r>
      <rPr>
        <sz val="10"/>
        <rFont val="Arial Narrow"/>
        <family val="2"/>
      </rPr>
      <t xml:space="preserve">
* priključnica 32A, 400V, IP55 industrijska - bočno na ormaru - </t>
    </r>
    <r>
      <rPr>
        <b/>
        <sz val="10"/>
        <rFont val="Arial Narrow"/>
        <family val="2"/>
      </rPr>
      <t>kom 1</t>
    </r>
    <r>
      <rPr>
        <sz val="10"/>
        <rFont val="Arial Narrow"/>
        <family val="2"/>
      </rPr>
      <t xml:space="preserve">
* automatski prekidač B32A, 3p - </t>
    </r>
    <r>
      <rPr>
        <b/>
        <sz val="10"/>
        <rFont val="Arial Narrow"/>
        <family val="2"/>
      </rPr>
      <t>kom 1</t>
    </r>
    <r>
      <rPr>
        <sz val="10"/>
        <rFont val="Arial Narrow"/>
        <family val="2"/>
      </rPr>
      <t xml:space="preserve">
* automatski prekidač C25A, 3p - </t>
    </r>
    <r>
      <rPr>
        <b/>
        <sz val="10"/>
        <rFont val="Arial Narrow"/>
        <family val="2"/>
      </rPr>
      <t>kom 3</t>
    </r>
    <r>
      <rPr>
        <sz val="10"/>
        <rFont val="Arial Narrow"/>
        <family val="2"/>
      </rPr>
      <t xml:space="preserve">
* automatski prekidač C20A, 3p - </t>
    </r>
    <r>
      <rPr>
        <b/>
        <sz val="10"/>
        <rFont val="Arial Narrow"/>
        <family val="2"/>
      </rPr>
      <t>kom 4</t>
    </r>
    <r>
      <rPr>
        <sz val="10"/>
        <rFont val="Arial Narrow"/>
        <family val="2"/>
      </rPr>
      <t xml:space="preserve">
* automatski prekidač C10A, 1p - </t>
    </r>
    <r>
      <rPr>
        <b/>
        <sz val="10"/>
        <rFont val="Arial Narrow"/>
        <family val="2"/>
      </rPr>
      <t>kom 10</t>
    </r>
    <r>
      <rPr>
        <sz val="10"/>
        <rFont val="Arial Narrow"/>
        <family val="2"/>
      </rPr>
      <t xml:space="preserve">
* automatski prekidač B6A, 1p - </t>
    </r>
    <r>
      <rPr>
        <b/>
        <sz val="10"/>
        <rFont val="Arial Narrow"/>
        <family val="2"/>
      </rPr>
      <t>kom 3</t>
    </r>
    <r>
      <rPr>
        <sz val="10"/>
        <rFont val="Arial Narrow"/>
        <family val="2"/>
      </rPr>
      <t xml:space="preserve">
* automatski prekidač B4A, 1p - </t>
    </r>
    <r>
      <rPr>
        <b/>
        <sz val="10"/>
        <rFont val="Arial Narrow"/>
        <family val="2"/>
      </rPr>
      <t>kom 24</t>
    </r>
    <r>
      <rPr>
        <sz val="10"/>
        <rFont val="Arial Narrow"/>
        <family val="2"/>
      </rPr>
      <t xml:space="preserve">
* temostat-higrostat - </t>
    </r>
    <r>
      <rPr>
        <b/>
        <sz val="10"/>
        <rFont val="Arial Narrow"/>
        <family val="2"/>
      </rPr>
      <t>kom 1</t>
    </r>
    <r>
      <rPr>
        <sz val="10"/>
        <rFont val="Arial Narrow"/>
        <family val="2"/>
      </rPr>
      <t xml:space="preserve">
* grijač snage 100W - </t>
    </r>
    <r>
      <rPr>
        <b/>
        <sz val="10"/>
        <rFont val="Arial Narrow"/>
        <family val="2"/>
      </rPr>
      <t>kom 1</t>
    </r>
    <r>
      <rPr>
        <sz val="10"/>
        <rFont val="Arial Narrow"/>
        <family val="2"/>
      </rPr>
      <t xml:space="preserve">
* ventilator vanjski IP54 (230x230 mm) - </t>
    </r>
    <r>
      <rPr>
        <b/>
        <sz val="10"/>
        <rFont val="Arial Narrow"/>
        <family val="2"/>
      </rPr>
      <t>kom 1</t>
    </r>
    <r>
      <rPr>
        <sz val="10"/>
        <rFont val="Arial Narrow"/>
        <family val="2"/>
      </rPr>
      <t xml:space="preserve">
* zaštitna rešetka za ventilator IP65 (230x230 mm) - </t>
    </r>
    <r>
      <rPr>
        <b/>
        <sz val="10"/>
        <rFont val="Arial Narrow"/>
        <family val="2"/>
      </rPr>
      <t>kom 1</t>
    </r>
    <r>
      <rPr>
        <sz val="10"/>
        <rFont val="Arial Narrow"/>
        <family val="2"/>
      </rPr>
      <t xml:space="preserve">
* zaštitna rešetka za ulaz zraka (230x230 mm)- </t>
    </r>
    <r>
      <rPr>
        <b/>
        <sz val="10"/>
        <rFont val="Arial Narrow"/>
        <family val="2"/>
      </rPr>
      <t>kom 1</t>
    </r>
    <r>
      <rPr>
        <sz val="10"/>
        <rFont val="Arial Narrow"/>
        <family val="2"/>
      </rPr>
      <t xml:space="preserve">
* prostor za montažu opreme za upravljanje       
* sabirnice, stezaljke, natpisne pločice i ožičenje 
</t>
    </r>
  </si>
  <si>
    <t xml:space="preserve">
Kabeli za napajanje iz TS položeni u kabelskoj kanalizaciji.
</t>
  </si>
  <si>
    <t xml:space="preserve">
Glavni vodovi položeni najvećim dijelom na nosačima kabela u spuštenom stropu.
</t>
  </si>
  <si>
    <t xml:space="preserve">
Nosači kabela od pocinčanog čelika za polaganje kabela "jake" struje.      
U cijeni nosača uključeni su nosači za zid i strop, montažni i spojni pribor.      
     </t>
  </si>
  <si>
    <t xml:space="preserve">
Vod NHXH FE180/E90 3x1,5 za tipkalo za isključenje napajanja položen      
na nosačima kabela u spuštenom stropu i podžbukno.      
</t>
  </si>
  <si>
    <t xml:space="preserve">
Dobava i postava atestiranog gumenog izolacijskog tepiha ispred GRP, 1000V debljine 5mm. 
</t>
  </si>
  <si>
    <t xml:space="preserve">
Izrada protupožarnog brtvljenja za prolaz grupe kabela kroz granicu      
požarnog sektora. Brtvljenje izvesti atestiranim materijalom i opremom.      
nakon brtvljenja izdati potvrdu o izvršenom brtvljenju, a mjesto brtvljenja      
na građevini označiti u skladu s propisima.      
Dimenzija otvora - 20x10cm 
</t>
  </si>
  <si>
    <t xml:space="preserve">
Izrada elaborata s označenim svim pozicijama protupožarnih brtvljenja.
Predaje se investitoru u 3 tiskana primjeraka i u digitalnom obliku.
</t>
  </si>
  <si>
    <t xml:space="preserve">
Specifikacija isporuke uključuje dostavu, montažu postrojenja na
pripremljenu lokaciju te puštenje u rad komplet s:
* svim potrebnim tekućinama za rad (ulje, rashladna tekućina)
* 100 litara goriva za probni rad
* dostavu i istovar dizalicom na krov zgrade, te učvršćivanje na podlogu
* spajanje svih međusobnih, prethodno položenih vodova
  do potpune funkcije postrojenja, uključujući spajanje na
  sustav za IPMM
* koordinaciju s izvođačem glavne razvodne ploče
* probni rad (ručno i s daljinskim uklopom)
* ispitivanja i predaja zapisnika o ispitivanju
* zapisnik o primopredaji
* HTZ oprema - aparat za početno gašenje požara, ormarić
  prve pomoći, znakovi upozorenja
</t>
  </si>
  <si>
    <t xml:space="preserve">
Ormar za izmjenu napajanja - ATS komunikacijski modul - specifikacija
ATS komunikacijski modul nazivne struje 160A, 4p.
Jednostavan za korištenje s mogućnošću samo podešavanja odmah
po detektiranju prisutnosti ulaznog napona.
Sustav se sam podešava na standardne parametre mreže po pritisku AUTO gumba.
Automatska konfiguracija je bazirana na slijedećim parametrima:
napon mreže, način korištenja, minimalni i maksimalni naposnki prag,
minimalni i maksimalni prag frekvencije.
Dimanika mjerenja napona se proteže od 208VAC do 440VAC.
Modul je samonapajan - konstantno napajan s jednim od dva izvora napajanja.
Tijekom  perioda kad oba izvora napajanja nisu prisutna, modul se napaja iz
vlastitog izvora u periodu od najmanje 60 sekundi.
Opremljen je zaslonom s pozadinskim osvjetljenjem u dva reda s 16 alfanumeričkim karakterima, grupom od 6 LE dioda u kombinaciji s mimik dijagramom.
Numerička tastatura logički povezana s mimik dijagramom omogućava
slijedeće funkcije: RESET - izvršava brisanje bilo kojeg prikazanog upozorenja ili greške, AUTO - funkcija automatskog rada / naredba pokretanja agregata u slučaju nestanka mreže ili pada napona, 1 - omogućava prisilni rad na mreži, 2 - omogućava prisilni rad na zamjenskom izvoru napajanja (generator), TEST - simulira nestanak mrežnog napajanja, pokreće agregat i gasi ga nakon podešenog vremena s ili bez prelaska opterećenja na agregat, također omogućava provjeru rada blokade mrežnog i agregatskog napona.
</t>
  </si>
  <si>
    <t xml:space="preserve">
Zaslon omogućava uvid u slijedeće parametre: tip mreže, napon mreže,
minimalni prag napona i vrijeme zatezanja, minimalni prag frekvencije
i vrijeme zatezanja, maksimalni prag frekvencije i vrijeme zatezanja, minimalno vrijeme zatezanja napona alternatora, vrijeme zatezanja nestanka mreže, vrijeme zatezanja povratka mreže, vrijeme zatezanja stabilizacije napona alternatora, vrijeme zatezanja prebacivanja s agregtaskog na mrežni napon, vrijeme hlađenja motora, izbor redoslijeda pokretanja. Sustav je opremljen s električnom i mehaničkom blokadom, te ručnim izbornikom izbora napajanja u slučaju kvara automatike.
</t>
  </si>
  <si>
    <t xml:space="preserve">
Kabeli za napajanje i komunikaciju položeni najvećim dijelom na nosačima kabela između sigurnosnog ormara i komandnog ormara agregata. U cijenu kabela uključene sve potrebne PVC i PNT instalacijske cijevi.
</t>
  </si>
  <si>
    <t xml:space="preserve">
Podna priključna kutija s ugrađene 4 priključnice 16A, 230V,
3 priključnica S/FTP RJ45 Cat6 i svim potrebnim montažnim priborom.
</t>
  </si>
  <si>
    <t xml:space="preserve">
Instalacijski materijal modularne izvedbe, komplet s okvirima, nosačima i instalacijskim kutijama za beton i gips kartonski zid.     
Bijeli element, okvir PVC bijeli.  
</t>
  </si>
  <si>
    <t xml:space="preserve">
Vodovi za napajanje snage i priključnica položeni na nosačima kabela      
u spuštenom stropu i u PVC instalacijskim cijevima u gips kartonskim pregradnim zidovima i podžbukno.      
U cijenu kabela uključene sve potrebne PVC i PNT instalacijske cijevi.
</t>
  </si>
  <si>
    <t xml:space="preserve">
SOS sustav za invadilski WC.
Sustav se sastoji od centralne jedinice s LED indikatorom,
pozivno razrješnog tipkala, komplet s instalacijskim materijalom,
spojnim kabelima, montažnim i spojnim priborom, spajanjem i
puštanjem u rad.
</t>
  </si>
  <si>
    <t xml:space="preserve">
PVC zidni instalacijski kanal dimenzija 130x65mm,
komplet s poklopcem, pregradom, krajnjim i spojnim elementima.
U cijenu je uključen kompletan spojni i montažni pribor.
</t>
  </si>
  <si>
    <t xml:space="preserve">
Instalacijski materijal modularne izvedbe, komplet s
okvirima, nosačima i instalacijskim kutijama za montažu u
zidni instalacijski kanal - bijeli element, bijeli okvir.
</t>
  </si>
  <si>
    <t xml:space="preserve">
Bakrena sabirnica za IPMM dimenzija 30x10mm duljine cca 30cm, komplet s rupama i vijcima za kabel 2,5-25mm2 i postoljem za montažu sabirnice na zid ili u GRP.  
</t>
  </si>
  <si>
    <t xml:space="preserve">
Vod P/F-Y 16 za IPMM položen na nosačima kabela. (horizontalni razvod za IPMM)
</t>
  </si>
  <si>
    <t xml:space="preserve">
Izvedba povezivanja metalnih masa vodičem P/F-Y 6 duljine 2-3m.     
U cijenu je uključeno spajanje na oba kraja, stopica i sitni materijal. 
</t>
  </si>
  <si>
    <t xml:space="preserve">
Instalacijski materijal modularne izvedbe, komplet s okvirima, nosačima i instalacijskim kutijama za beton i gips kartonski zid.     
Bijeli element, okvir PVC bijeli.
</t>
  </si>
  <si>
    <r>
      <rPr>
        <sz val="10"/>
        <rFont val="Arial Narrow"/>
        <family val="2"/>
      </rPr>
      <t xml:space="preserve">
Programiranje sustava.
Provjera ožičenja.
Izrada izvedbene sheme upravljanja prema zahtjevima korisnika.
Izrada dokumentacije izvedenog stanja.
Puštanje u rad.
Obuka korisnika.</t>
    </r>
    <r>
      <rPr>
        <b/>
        <sz val="10"/>
        <rFont val="Arial Narrow"/>
        <family val="2"/>
        <charset val="238"/>
      </rPr>
      <t xml:space="preserve">
</t>
    </r>
  </si>
  <si>
    <t xml:space="preserve">
Vodovi za napajanje rasvjete položeni na nosačima kabela      
u spuštenom stropu i u PVC instalacijskim cijevima u gips kartonskim pregradnim zidovima i podžbukno.      
U cijenu kabela uključene sve potrebne PVC i PNT instalacijske cijevi.
</t>
  </si>
  <si>
    <t xml:space="preserve">
Kabelski kanal za vođenje kabela i montažu rasvjete
Izrađen od pocinčanog čelika, dimenzije 75x60mm,
komplet s ovjesom za strop, prosječna visina ovjesa 100cm,
te svim montažnim materijalom.
</t>
  </si>
  <si>
    <t xml:space="preserve">
Dobava i montaža reflektora, s nehrđajućim kućištem od visokotlačno lijevanog aluminija, aluminijski odsijač visokog faktora refleksije, pokrov optike od kaljenog stakla debljine 4mm, s izvorom svjetla LED 180W, svjetlosni tok svjetiljke 25.480lm, asimetrični široki snop svjetla, 4000K, stupanj zaštite IP66 - IK09, dimenzije 562x580x95mm ± 5% , težina max 16kg, životni vijek min. 100.000 sati.
</t>
  </si>
  <si>
    <t xml:space="preserve">
Dobava i montaža reflektora, s nehrđajućim kućištem od visokotlačno lijevanog aluminija, aluminijski odsijač visokog faktora refleksije, pokrov optike od kaljenog stakla debljine 4mm, s izvorom svjetla LED 136W, svjetlosni tok svjetiljke 19.000lm, asimetrični široki snop svjetla, 4000K, stupanj zaštite IP66 - IK09, dimenzije 562x580x95mm ± 5% , težina max 16kg, životni vijek min. 100.000 sati.    
</t>
  </si>
  <si>
    <t xml:space="preserve">
Dobava i montaža čeličnog stupa visine H=8m, za montažu konzole s 2 reflektora, za treću vjetrovnu zonu, stup mora imati antikorozivnu zaštitu izvana i iznutra, mora biti opremljen vratima, vijkom za uzemljenje izvana i iznutra, s pripadajućim temeljnim vijcima i maticama, vrh stupa mora biti pripremljen za nasadnu konzolu za prihvat reflektora.    
</t>
  </si>
  <si>
    <t xml:space="preserve">
Dobava i montaža čeličnog stupa visine H=8m, za montažu konzole s 4 reflektora, za treću vjetrovnu zonu, stup mora imati antikorozivnu zaštitu izvana i iznutra, mora biti opremljen vratima, vijkom za uzemljenje izvana i iznutra, s pripadajućim temeljnim vijcima i maticama, vrh stupa mora biti pripremljen za nasadnu konzolu za prihvat reflektora.    
</t>
  </si>
  <si>
    <t xml:space="preserve">
Dobava i montaža čelične vruće pocinčane stupne konzole, za montažu 2 reflektora. Konzola je predviđena za montažu na metalni stup visine 8m.    
</t>
  </si>
  <si>
    <t xml:space="preserve">
Dobava i montaža čelične vruće pocinčane stupne konzole, za montažu 4 reflektora. Konzola je predviđena za montažu na metalni stup visine 8m.    
</t>
  </si>
  <si>
    <t xml:space="preserve">
Razdjelnik stupa.
Ulaz 2 x 5x6mm2, izlaz 4 x 3x2,5mm2, osigurači 2x16A.
Stupanj zaštite IP55.
Montaža u postavljeni stup i spajanje kabela.
</t>
  </si>
  <si>
    <t xml:space="preserve">
Razdjelnik stupa.
Ulaz 2 x 5x6mm2, izlaz 4 x 3x2,5mm2, osigurači 4x16A.
Stupanj zaštite IP55.
Montaža u postavljeni stup i spajanje kabela.
</t>
  </si>
  <si>
    <r>
      <t xml:space="preserve">
Razvodni ormar sportskih terena - RP-ST.       
</t>
    </r>
    <r>
      <rPr>
        <sz val="10"/>
        <rFont val="Arial Narrow"/>
        <family val="2"/>
      </rPr>
      <t xml:space="preserve">Samostojeće izvedbe IP65, dimenzija 1000x1250x320mm,       
komplet s tipskim podnožjem ili tipskim temeljem, vratima i bravom.       
U ormar su ugrađeni slijedeći elementi:       
* teretna sklopka 0-1 100A, 3p - </t>
    </r>
    <r>
      <rPr>
        <b/>
        <sz val="10"/>
        <rFont val="Arial Narrow"/>
        <family val="2"/>
      </rPr>
      <t>kom 1</t>
    </r>
    <r>
      <rPr>
        <sz val="10"/>
        <rFont val="Arial Narrow"/>
        <family val="2"/>
      </rPr>
      <t xml:space="preserve">
* instalacijski sklopnik 20A, 230V, 2NO- </t>
    </r>
    <r>
      <rPr>
        <b/>
        <sz val="10"/>
        <rFont val="Arial Narrow"/>
        <family val="2"/>
      </rPr>
      <t>kom 3</t>
    </r>
    <r>
      <rPr>
        <sz val="10"/>
        <rFont val="Arial Narrow"/>
        <family val="2"/>
      </rPr>
      <t xml:space="preserve">
* sklopnik 40A, 230V, 4NO, AC3 - </t>
    </r>
    <r>
      <rPr>
        <b/>
        <sz val="10"/>
        <rFont val="Arial Narrow"/>
        <family val="2"/>
      </rPr>
      <t>kom 3</t>
    </r>
    <r>
      <rPr>
        <sz val="10"/>
        <rFont val="Arial Narrow"/>
        <family val="2"/>
      </rPr>
      <t xml:space="preserve">
* izborna preklopka 1-0-2, 20A, 2p - </t>
    </r>
    <r>
      <rPr>
        <b/>
        <sz val="10"/>
        <rFont val="Arial Narrow"/>
        <family val="2"/>
      </rPr>
      <t>kom 3</t>
    </r>
    <r>
      <rPr>
        <sz val="10"/>
        <rFont val="Arial Narrow"/>
        <family val="2"/>
      </rPr>
      <t xml:space="preserve">
* kombinirani zaštitni prekidač B40A/30mA, 4p - </t>
    </r>
    <r>
      <rPr>
        <b/>
        <sz val="10"/>
        <rFont val="Arial Narrow"/>
        <family val="2"/>
      </rPr>
      <t>kom 1</t>
    </r>
    <r>
      <rPr>
        <sz val="10"/>
        <rFont val="Arial Narrow"/>
        <family val="2"/>
      </rPr>
      <t xml:space="preserve">
* priključnica 16A, 230V, IP55 - montirana u ormaru - </t>
    </r>
    <r>
      <rPr>
        <b/>
        <sz val="10"/>
        <rFont val="Arial Narrow"/>
        <family val="2"/>
      </rPr>
      <t>kom 3</t>
    </r>
    <r>
      <rPr>
        <sz val="10"/>
        <rFont val="Arial Narrow"/>
        <family val="2"/>
      </rPr>
      <t xml:space="preserve">
* priključnica 32A, 400V, IP55 industrijska - bočno na ormaru - </t>
    </r>
    <r>
      <rPr>
        <b/>
        <sz val="10"/>
        <rFont val="Arial Narrow"/>
        <family val="2"/>
      </rPr>
      <t>kom 1</t>
    </r>
    <r>
      <rPr>
        <sz val="10"/>
        <rFont val="Arial Narrow"/>
        <family val="2"/>
      </rPr>
      <t xml:space="preserve">
* automatski prekidač B32A, 3p - </t>
    </r>
    <r>
      <rPr>
        <b/>
        <sz val="10"/>
        <rFont val="Arial Narrow"/>
        <family val="2"/>
      </rPr>
      <t>kom 1</t>
    </r>
    <r>
      <rPr>
        <sz val="10"/>
        <rFont val="Arial Narrow"/>
        <family val="2"/>
      </rPr>
      <t xml:space="preserve">
* automatski prekidač C25A, 3p- </t>
    </r>
    <r>
      <rPr>
        <b/>
        <sz val="10"/>
        <rFont val="Arial Narrow"/>
        <family val="2"/>
      </rPr>
      <t>kom 1</t>
    </r>
    <r>
      <rPr>
        <sz val="10"/>
        <rFont val="Arial Narrow"/>
        <family val="2"/>
      </rPr>
      <t xml:space="preserve">
* automatski prekidač C25A, 1p - </t>
    </r>
    <r>
      <rPr>
        <b/>
        <sz val="10"/>
        <rFont val="Arial Narrow"/>
        <family val="2"/>
      </rPr>
      <t>kom 3</t>
    </r>
    <r>
      <rPr>
        <sz val="10"/>
        <rFont val="Arial Narrow"/>
        <family val="2"/>
      </rPr>
      <t xml:space="preserve">
* automatski prekidač B16A, 1p - </t>
    </r>
    <r>
      <rPr>
        <b/>
        <sz val="10"/>
        <rFont val="Arial Narrow"/>
        <family val="2"/>
      </rPr>
      <t>kom 3</t>
    </r>
    <r>
      <rPr>
        <sz val="10"/>
        <rFont val="Arial Narrow"/>
        <family val="2"/>
      </rPr>
      <t xml:space="preserve">
* automatski prekidač B6A, 1p - </t>
    </r>
    <r>
      <rPr>
        <b/>
        <sz val="10"/>
        <rFont val="Arial Narrow"/>
        <family val="2"/>
      </rPr>
      <t>kom 5</t>
    </r>
    <r>
      <rPr>
        <sz val="10"/>
        <rFont val="Arial Narrow"/>
        <family val="2"/>
      </rPr>
      <t xml:space="preserve">
* temostat-higrostat - </t>
    </r>
    <r>
      <rPr>
        <b/>
        <sz val="10"/>
        <rFont val="Arial Narrow"/>
        <family val="2"/>
      </rPr>
      <t>kom 1</t>
    </r>
    <r>
      <rPr>
        <sz val="10"/>
        <rFont val="Arial Narrow"/>
        <family val="2"/>
      </rPr>
      <t xml:space="preserve">
* grijač snage 100W - </t>
    </r>
    <r>
      <rPr>
        <b/>
        <sz val="10"/>
        <rFont val="Arial Narrow"/>
        <family val="2"/>
      </rPr>
      <t>kom 1</t>
    </r>
    <r>
      <rPr>
        <sz val="10"/>
        <rFont val="Arial Narrow"/>
        <family val="2"/>
      </rPr>
      <t xml:space="preserve">
* ventilator vanjski IP54 (230x230 mm) - </t>
    </r>
    <r>
      <rPr>
        <b/>
        <sz val="10"/>
        <rFont val="Arial Narrow"/>
        <family val="2"/>
      </rPr>
      <t>kom 1</t>
    </r>
    <r>
      <rPr>
        <sz val="10"/>
        <rFont val="Arial Narrow"/>
        <family val="2"/>
      </rPr>
      <t xml:space="preserve">
* zaštitna rešetka za ventilator IP65 (230x230 mm) - </t>
    </r>
    <r>
      <rPr>
        <b/>
        <sz val="10"/>
        <rFont val="Arial Narrow"/>
        <family val="2"/>
      </rPr>
      <t>kom 1</t>
    </r>
    <r>
      <rPr>
        <sz val="10"/>
        <rFont val="Arial Narrow"/>
        <family val="2"/>
      </rPr>
      <t xml:space="preserve">
* zaštitna rešetka za ulaz zraka (230x230 mm)- </t>
    </r>
    <r>
      <rPr>
        <b/>
        <sz val="10"/>
        <rFont val="Arial Narrow"/>
        <family val="2"/>
      </rPr>
      <t>kom 1</t>
    </r>
    <r>
      <rPr>
        <sz val="10"/>
        <rFont val="Arial Narrow"/>
        <family val="2"/>
      </rPr>
      <t xml:space="preserve">
* prostor za montažu opreme za upravljanje       
* sabirnice, stezaljke, natpisne pločice i ožičenje       
</t>
    </r>
  </si>
  <si>
    <t xml:space="preserve">
Kabeli za napajanje rasvjete položeni u kabelskom kanalu
u PVC instalacijskim cijevima.
U cijenu kabela uključene PVC korugirane instalacijske cijevi.
</t>
  </si>
  <si>
    <t xml:space="preserve">
Euroflex instalacijska cijev promjera 30mm
za polaganje kabela od vrha stupa do reflektora.
</t>
  </si>
  <si>
    <t xml:space="preserve">
Svjetiljka na stupu visine min. 4m.
LED izvori snage min. 60W.
Svjetlosni tok 5400lm.
Stupanje IP zaštite IP66, IK 08.
Asimetrična indirektna raspodjela svjetlosti.
Oblik svjetiljke - prsten promjera 515mm.
Visina svjetiljke 295mm ± 5% 
Originalni stup visine 400cm s razdjelnikom.
Svjetiljka i stup izrađeni od aluminija.
Boja - svijetlo siva, srebrna.
</t>
  </si>
  <si>
    <t xml:space="preserve">
Kabeli za napajanje rasvjete položeni u kabelskom kanalu
u PVC instalacijskim cijevima. U cijenu kabela uključene PVC korugirane instalacijske cijevi.
</t>
  </si>
  <si>
    <t xml:space="preserve">
Kabelska glava za završetak kabela FG7OR 3x6mm2 u stupu, komplet s izradom.
</t>
  </si>
  <si>
    <t xml:space="preserve">
Izrada uzemljenja rasvjetnih stupova vodičem P-Y 16mm2.
U cijenu je uključen vodič P-Y 16mm2 duljine 3m i spajanje na
stezaljku za uzemljenje u stupu.
</t>
  </si>
  <si>
    <t xml:space="preserve">
Izrada uzemljenja metalnih ograda P-Y 16mm2.
U cijenu je uključen vodič P-Y 16mm2 duljine 3m i spajanje na ogradu.
</t>
  </si>
  <si>
    <t xml:space="preserve">
Vrata se formiraju od:
- monolitnog profiliranog profila sa dva kanala ispunjena medijapanom u dijelu gdje se montiraju pante i pleh/limena ploha
- 2 pante po krilu vrata
- brave sa L alu kvakom,
- cilindar sa tri ključa, u sistemu master key
- staklo kaljeno float (ESG) 10mm
- podni odbojnik
</t>
  </si>
  <si>
    <t xml:space="preserve">
U strop su ugrađeni nosivi profili 50/50/3 i L profili na kojie se pričvršćuju staklene stijene. 
</t>
  </si>
  <si>
    <t xml:space="preserve">
U cijeni obuhvatiti sav potreban pribor i alat, kao i izradu radioničke dokumentacije koja se daje na uvid i odobrenje projektantu. U cijeni stavke uključiti komplet sav potreban rad i materijal prema opisu u općem dijelu troškovnika, kao i sve dodatne radove i materijale potrebne da se izradi kompletna pozicija kao oblikovna i funkcionalna cjelina. Prije izrade mjere provjeriti u naravi. Prije narudžbe i izvedbe projektant ovjerava detalje izvedbe. 
</t>
  </si>
  <si>
    <t xml:space="preserve">
Stavka uključuje sve iznad navedeno, a prema shema unutarnjih staklenih stijena u izvedbenom projektu.
</t>
  </si>
  <si>
    <r>
      <t xml:space="preserve">
poz </t>
    </r>
    <r>
      <rPr>
        <b/>
        <sz val="10"/>
        <rFont val="Arial Narrow"/>
        <family val="2"/>
      </rPr>
      <t>US3</t>
    </r>
    <r>
      <rPr>
        <sz val="10"/>
        <rFont val="Arial Narrow"/>
        <family val="2"/>
      </rPr>
      <t xml:space="preserve"> dim. 325x280cm (3 elemenata širine cca 163cm) s aplikacijom emajliranjem direktno na staklenu površinu sukladno nacrtu
</t>
    </r>
  </si>
  <si>
    <r>
      <t xml:space="preserve">
poz </t>
    </r>
    <r>
      <rPr>
        <b/>
        <sz val="10"/>
        <rFont val="Arial Narrow"/>
        <family val="2"/>
      </rPr>
      <t>US4</t>
    </r>
    <r>
      <rPr>
        <sz val="10"/>
        <rFont val="Arial Narrow"/>
        <family val="2"/>
      </rPr>
      <t xml:space="preserve"> dim. 1530x280cm (10 elemenata širine cca 143cm) s aplikacijom emajliranjem direktno na staklenu površinu sukladno nacrtu
</t>
    </r>
  </si>
  <si>
    <t xml:space="preserve">
vrata u sklopu US4 dim. 100x220cm s aplikacijom emajliranjem direktno na staklenu površinu sukladno nacrtu
</t>
  </si>
  <si>
    <r>
      <t xml:space="preserve">
poz </t>
    </r>
    <r>
      <rPr>
        <b/>
        <sz val="10"/>
        <rFont val="Arial Narrow"/>
        <family val="2"/>
      </rPr>
      <t>US5</t>
    </r>
    <r>
      <rPr>
        <sz val="10"/>
        <rFont val="Arial Narrow"/>
        <family val="2"/>
      </rPr>
      <t xml:space="preserve"> dim. 667x318cm (3 elemenata širine cca 163cm+90cm) s aplikacijom emajliranjem direktno na staklenu površinu sukladno nacrtu
</t>
    </r>
  </si>
  <si>
    <t xml:space="preserve">
vrata u sklopu US5 dim. 90x220cm s aplikacijom emajliranjem direktno na staklenu površinu sukladno nacrtu
</t>
  </si>
  <si>
    <r>
      <t xml:space="preserve">
poz </t>
    </r>
    <r>
      <rPr>
        <b/>
        <sz val="10"/>
        <rFont val="Arial Narrow"/>
        <family val="2"/>
      </rPr>
      <t>US6</t>
    </r>
    <r>
      <rPr>
        <sz val="10"/>
        <rFont val="Arial Narrow"/>
        <family val="2"/>
      </rPr>
      <t xml:space="preserve"> dim. 107x318cm (1 element širine cca 107cm) s aplikacijom emajliranjem direktno na staklenu površinu sukladno nacrtu
</t>
    </r>
  </si>
  <si>
    <r>
      <t xml:space="preserve">
poz </t>
    </r>
    <r>
      <rPr>
        <b/>
        <sz val="10"/>
        <rFont val="Arial Narrow"/>
        <family val="2"/>
      </rPr>
      <t>US7</t>
    </r>
    <r>
      <rPr>
        <sz val="10"/>
        <rFont val="Arial Narrow"/>
        <family val="2"/>
      </rPr>
      <t xml:space="preserve"> dim. 1471x318cm (8 elemenata širine cca 163cm+67cm) s aplikacijom emajliranjem direktno na staklenu površinu sukladno nacrtu
</t>
    </r>
  </si>
  <si>
    <t xml:space="preserve">
vrata u sklopu US7 dim. 100x220cm s aplikacijom emajliranjem direktno na staklenu površinu sukladno nacrtu
</t>
  </si>
  <si>
    <r>
      <t xml:space="preserve">
poz </t>
    </r>
    <r>
      <rPr>
        <b/>
        <sz val="10"/>
        <rFont val="Arial Narrow"/>
        <family val="2"/>
      </rPr>
      <t>US10</t>
    </r>
    <r>
      <rPr>
        <sz val="10"/>
        <rFont val="Arial Narrow"/>
        <family val="2"/>
      </rPr>
      <t xml:space="preserve">  klizna dvodjelna stijena vratarnice /montira se na parapet, dim.173x107cm 
</t>
    </r>
  </si>
  <si>
    <r>
      <t xml:space="preserve">
poz </t>
    </r>
    <r>
      <rPr>
        <b/>
        <sz val="10"/>
        <rFont val="Arial Narrow"/>
        <family val="2"/>
      </rPr>
      <t>US11</t>
    </r>
    <r>
      <rPr>
        <sz val="10"/>
        <rFont val="Arial Narrow"/>
        <family val="2"/>
      </rPr>
      <t xml:space="preserve"> četverodijelna stijena s dva fiksna i dva klizna krila vratarnice dvorane /montira se na parapet, dim.318x125cm 
</t>
    </r>
  </si>
  <si>
    <r>
      <t xml:space="preserve">
Izrada i montaža dodatnih samoljepljivih mat folija za staklene stijene. Aplicirati prema nacrtu projektanta. Montaža na prethodno odmašćenu, očišćenu podlogu. Iskaz materijala u m</t>
    </r>
    <r>
      <rPr>
        <sz val="10"/>
        <rFont val="Calibri"/>
        <family val="2"/>
      </rPr>
      <t>²</t>
    </r>
    <r>
      <rPr>
        <sz val="10"/>
        <rFont val="Arial Narrow"/>
        <family val="2"/>
      </rPr>
      <t xml:space="preserve">.
</t>
    </r>
  </si>
  <si>
    <t xml:space="preserve">
Dobava i ugradba tipske svjetlosne kupole za odimljavanje nazivne veličine 100/100 cm (unutarnji otvor ovisno o odabranom proizvođaču), sa izoliranim nastavnim vijencem visine 30 cm. Ostakljenje izolirajuće dvoslojno akrilno staklo P/O. Kupole su opremljene mehanizmom za neovisno protupožarno otvaranje s termičkim okidačem (ampulom) povezano na protupožarni sustav, te elektromotornim pogonom s vratilom za potpuno otvaranje kupole, kombinirano sa daljinski upravljanim elektrootvaranjem u stalnoj uporabi.
</t>
  </si>
  <si>
    <r>
      <t xml:space="preserve">
Svi radovi izvode se u potpunosti kako je predviđeno tehnologijom i detaljima proizvođača, koristeći samo materijale i alate koji su za to predviđeni. U cijeni komplet završno ugrađena i funkcionalna kupola, svi potrebni certifikati i priključci. </t>
    </r>
    <r>
      <rPr>
        <b/>
        <sz val="10"/>
        <rFont val="Arial Narrow"/>
        <family val="2"/>
      </rPr>
      <t xml:space="preserve">Izvesti prema detalju D11. </t>
    </r>
    <r>
      <rPr>
        <sz val="10"/>
        <rFont val="Arial Narrow"/>
        <family val="2"/>
      </rPr>
      <t xml:space="preserve">Obračun po kom.
</t>
    </r>
  </si>
  <si>
    <r>
      <rPr>
        <sz val="10"/>
        <rFont val="Arial Narrow"/>
        <family val="2"/>
      </rPr>
      <t xml:space="preserve">
Prijenosna ručna sigurnosna svjetiljka s LED izvorom svjetlosti.
Stupanj zaštite IP40
Podesiva glava 120 stupnjeva
Dvostruki izvor svjetla (glavni i pomoćni)
Baterija 6V, 4,5 Ah.
Glavni izvor 2,4W / 230lm / autonomija 9,5 sati
Pomoćni izvor 0,2W / 23,5lm / autonomija 85 sati</t>
    </r>
    <r>
      <rPr>
        <b/>
        <sz val="10"/>
        <rFont val="Arial Narrow"/>
        <family val="2"/>
        <charset val="238"/>
      </rPr>
      <t xml:space="preserve">
</t>
    </r>
  </si>
  <si>
    <r>
      <rPr>
        <sz val="10"/>
        <rFont val="Arial Narrow"/>
        <family val="2"/>
      </rPr>
      <t xml:space="preserve">
Modul za daljinski prikaz stanja sustava
Montaža na zid
Optička indikacija mrežnog moda, baterijskog moda, grupne greške.
Prebacivanje ključem za trajni spoj.</t>
    </r>
    <r>
      <rPr>
        <b/>
        <sz val="10"/>
        <rFont val="Arial Narrow"/>
        <family val="2"/>
        <charset val="238"/>
      </rPr>
      <t xml:space="preserve">
</t>
    </r>
  </si>
  <si>
    <r>
      <rPr>
        <sz val="10"/>
        <rFont val="Arial Narrow"/>
        <family val="2"/>
      </rPr>
      <t xml:space="preserve">
Ispitivanje sustava sigurnosne rasvjete.
Programiranje sustava i puštanje u rad.
Obuka korisnika</t>
    </r>
    <r>
      <rPr>
        <b/>
        <sz val="10"/>
        <rFont val="Arial Narrow"/>
        <family val="2"/>
        <charset val="238"/>
      </rPr>
      <t xml:space="preserve">
</t>
    </r>
  </si>
  <si>
    <t xml:space="preserve">
Vodovi za napajanje sigurnosne rasvjete položeni u PVC instalacijskim
cijevima E30 u spuštenom stropu i nadžbukno.
U cijenu kabela uključene sve potrebne PVC instalacijske cijevi E30.
Kompletan pribor za polaganje kabela mora biti E30.
</t>
  </si>
  <si>
    <r>
      <rPr>
        <b/>
        <sz val="10"/>
        <rFont val="Arial Narrow"/>
        <family val="2"/>
      </rPr>
      <t xml:space="preserve">
Sustav</t>
    </r>
    <r>
      <rPr>
        <sz val="10"/>
        <rFont val="Arial Narrow"/>
        <family val="2"/>
      </rPr>
      <t xml:space="preserve"> se pokreće pomoću cjevastog motora od 24Vdc i kontrolira elektronička ploča, CRM (upravljanje i regulacija motora) s posebnim sigurnosnim sustavom sile
</t>
    </r>
  </si>
  <si>
    <r>
      <rPr>
        <b/>
        <sz val="10"/>
        <rFont val="Arial Narrow"/>
        <family val="2"/>
      </rPr>
      <t xml:space="preserve">
Električni motor
</t>
    </r>
    <r>
      <rPr>
        <sz val="10"/>
        <rFont val="Arial Narrow"/>
        <family val="2"/>
      </rPr>
      <t xml:space="preserve">Cjevasti motor min 24Vdcc
Maksimalna snaga 24 W / 18,5 Nm
Maksimalna struja 3 A
Prosječna linearna brzina: 0,10 m / s do 0,15 m / s
</t>
    </r>
  </si>
  <si>
    <t xml:space="preserve">
Sve zavjese imaju min. 10 motora
CRM kutija za regulaciju motora iz poliestra zaštite IP56 s elektroničkom pločicom za kontrolu kretanja motora. 
Dimenzije ±5%: 120 mm širine x 160 visina mm x 75 mm dubine 
</t>
  </si>
  <si>
    <r>
      <t xml:space="preserve">
CRM upravljačka ploča dobiva alarmni signal iz sustava za upravljanje požarima i kontrolira kretanje zavjesa svih zavjesa
Dimenzije ±5%: 400x400x250mm
Ulaz: min. 220 V i 50 Hz Izlaz: 24 V
</t>
    </r>
    <r>
      <rPr>
        <b/>
        <sz val="10"/>
        <rFont val="Arial Narrow"/>
        <family val="2"/>
      </rPr>
      <t xml:space="preserve">Baterija: 2 x 12Vcc 7,5 Ah punjiva. (min. do 6 sati autonomije)
</t>
    </r>
  </si>
  <si>
    <t xml:space="preserve">
- taster za ručno aktiviranje zavjesa u slučaju nužde,
- priključak na protupožarnu centralu
</t>
  </si>
  <si>
    <t xml:space="preserve">
Svi radovi izvode se u potpunosti kako je predviđeno tehnologijom i detaljima proizvođača, koristeći samo materijale i alate koji su za to predviđeni. U cijeni komplet završno ugrađene i funkcionalne protudimne zavjese, svi potrebni certifikati i priključci.  Obračun po kom.
</t>
  </si>
  <si>
    <t xml:space="preserve">
Dobava, doprema i postava (ugradba) vatrogasnih aparata nosača na zidove odnosno unutar prethodno pripremljenih ormarića sa vratima. Vidi izvedbeni arhitektonski projekt. Montaža na mjestima u pojedinim prostorima predviđena elaboratom zaštite od požara (u grafičkom dijelu). Sve izvesti do finalne gotovosti, tj. do postave aparata na zidove. U cijenu uključena i naljepnica - oznaka vatrogasnog aparata prema dogovoru s projektantom. Obračun po komadu postavljenog aparata.
</t>
  </si>
  <si>
    <t xml:space="preserve">
S6 za početno gašenje požara prahom - montirani na zid za zaštitnom maskom
</t>
  </si>
  <si>
    <t xml:space="preserve">
S6 za početno gašenje požara prahom - montirani u ormariće + naljepnica
 </t>
  </si>
  <si>
    <t xml:space="preserve">
S9 za početno gašenje požara prahom (plinska kotlovnica)
</t>
  </si>
  <si>
    <r>
      <t xml:space="preserve">poz </t>
    </r>
    <r>
      <rPr>
        <b/>
        <sz val="10"/>
        <rFont val="Arial Narrow"/>
        <family val="2"/>
      </rPr>
      <t>US13</t>
    </r>
    <r>
      <rPr>
        <sz val="10"/>
        <rFont val="Arial Narrow"/>
        <family val="2"/>
      </rPr>
      <t xml:space="preserve"> trodijelna klizna stijena, dim.266x240cm 
</t>
    </r>
  </si>
  <si>
    <r>
      <t xml:space="preserve">poz </t>
    </r>
    <r>
      <rPr>
        <b/>
        <sz val="10"/>
        <rFont val="Arial Narrow"/>
        <family val="2"/>
      </rPr>
      <t>US14</t>
    </r>
    <r>
      <rPr>
        <sz val="10"/>
        <rFont val="Arial Narrow"/>
        <family val="2"/>
      </rPr>
      <t xml:space="preserve">  sklopiva četverodijelna harmo stijena dim.338x240cm 
</t>
    </r>
  </si>
  <si>
    <r>
      <t xml:space="preserve">poz </t>
    </r>
    <r>
      <rPr>
        <b/>
        <sz val="10"/>
        <rFont val="Arial Narrow"/>
        <family val="2"/>
      </rPr>
      <t>US12</t>
    </r>
    <r>
      <rPr>
        <sz val="10"/>
        <rFont val="Arial Narrow"/>
        <family val="2"/>
      </rPr>
      <t xml:space="preserve">  dim.190x220cm s vratima 100x220cm
</t>
    </r>
  </si>
  <si>
    <t xml:space="preserve">rolo oznake R1, dužine 90cm, visina spuštanja 225cm
</t>
  </si>
  <si>
    <t xml:space="preserve">rolo oznake R2, dužine 155cm, visina spuštanja 225cm
</t>
  </si>
  <si>
    <t xml:space="preserve">rolo oznake R3, dužine 246cm, visina spuštanja 225cm
</t>
  </si>
  <si>
    <t xml:space="preserve">rolo oznake R4, dužine 220cm, visina spuštanja 225cm
</t>
  </si>
  <si>
    <t xml:space="preserve">rolo oznake R5, dužine 225cm, visina spuštanja 230cm
</t>
  </si>
  <si>
    <t xml:space="preserve">rolo oznake R6a, dužine 230cm, visina spuštanja 230cm
</t>
  </si>
  <si>
    <t xml:space="preserve">rolo oznake R6b, dužine 230cm, visina spuštanja 317cm
</t>
  </si>
  <si>
    <t xml:space="preserve">rolo oznake R7, dužine 238cm, visina spuštanja 230cm
</t>
  </si>
  <si>
    <t xml:space="preserve">rolo oznake R8, dužine 260cm, visina spuštanja 230cm
</t>
  </si>
  <si>
    <t xml:space="preserve">rolo oznake R9, dužine 268cm, visina spuštanja 230cm
</t>
  </si>
  <si>
    <t xml:space="preserve">rolo oznake R10, dužine 285cm, visina spuštanja 317cm
</t>
  </si>
  <si>
    <t xml:space="preserve">rolo oznake R11, dužine 300cm, visina spuštanja 225cm
</t>
  </si>
  <si>
    <t xml:space="preserve">
Dobava i montaža horizontalne vodilice kabela za ugradnju u 19" razdjelnik, visine 1U, s minimalno 5 prstenova, RAL 9005.
</t>
  </si>
  <si>
    <t xml:space="preserve">rolo oznake R12, dužine 305cm, visina spuštanja 230cm
</t>
  </si>
  <si>
    <t xml:space="preserve">rolo oznake R13, dužine 335cm, visina spuštanja 317cm
</t>
  </si>
  <si>
    <t xml:space="preserve">
Dobava, montaža i spajanje UTP Cat.6 prespojnog panela s 24 priključna mjesta, za ugradnju u 19" komunikacijski razdjelnik, visine 1U, RAL 9005,
komplet sa stražnjom policom za prihvat i učvršćivanje kabela,
s elementima za označavanje, tiskanim ispisom oznaka.
</t>
  </si>
  <si>
    <t xml:space="preserve">rolo oznake R14, dužine 380cm, visina spuštanja 230cm
</t>
  </si>
  <si>
    <t xml:space="preserve">
Dobava i montaža modularnog prespojnog panela s 12 modula,
za ugradnju LC SM adaptera u 19" komunikacijski razdjelnik
visine 1U, RAL 9005, komplet s kabelskim uvodnicama i
elementima za slaganje kabela.
</t>
  </si>
  <si>
    <t xml:space="preserve">
Dobava, montaža LC SM svjetlovodnog adaptera, 
za ugradnju u okvir modularnog prespojnog panela.
</t>
  </si>
  <si>
    <t xml:space="preserve">
Dobava, montaža i spajanje svjetlovodnog LC SM konektora (PigTail),
sa svim potrebnim elementima za montažu, spajanje i zaštitu spoja.
</t>
  </si>
  <si>
    <t xml:space="preserve">dimenzije, širina x visina 4105 x3380mm
</t>
  </si>
  <si>
    <t xml:space="preserve">dimenzije, širina x visina 5065 x3380mm
</t>
  </si>
  <si>
    <t xml:space="preserve">
Dobava, montaža, instalacija i uređaja za besprekidno napajanje za montažu u 19" razdjelnik širine 600mm, snage 2200VA, ulazni napon 230V, izlazni napon 230V.
Autonomija 5 minuta pri nominalnom opterećenju
Dostava i montaža na lokaciju, kalibriranje, spajanje, obuka korisnika,
</t>
  </si>
  <si>
    <t xml:space="preserve">dimenzije, širina x dužina x visina 7025 x 3895 x 4260mm
</t>
  </si>
  <si>
    <t xml:space="preserve">dimenzije, širina x visina 5165 x3200mm
</t>
  </si>
  <si>
    <t xml:space="preserve">dimenzije, širina x visina 2010 x3200mm
</t>
  </si>
  <si>
    <t xml:space="preserve">
Dobava i montaža razdjelnika vanjskih dimenzija 800x2000x800mm 42U
slijedećih karakteristika: 
 - prednja "plexiglass" jednokrilna vrata s bravom.
 - stražnja metalna dvokrilna vrata s bravom.
 - bočne stranice s mogućnošču zaključavanja
 - ventilirano postolje s otvorom za uvod kabela.
 - prednji i stražnji nosači za montažu 19" opreme, 42U.
 - vertikalni kabelski kanali s poklopcem za okomito vođenje kabela, 2 kom
 - set za uzemljenje, Cu-šina s kompletom kabela, zaštita prema IP40.
 - modularna krovna ploča s otvorom za uvod kabela
 - set za ventilaciju: 2 x ventilator + thermostat
 - naponska letva za ugradnju u 19" razdjelnik, visine 1U, 1 kom
 - set M6 kaveznih vijaka i matica
 - uključivo sav potreban pribor za sastavljanje i montažu.
</t>
  </si>
  <si>
    <t xml:space="preserve">dimenzije, širina x visina 5066 x3200mm
</t>
  </si>
  <si>
    <r>
      <t xml:space="preserve">
CO</t>
    </r>
    <r>
      <rPr>
        <sz val="6"/>
        <rFont val="Arial Narrow"/>
        <family val="2"/>
      </rPr>
      <t>2</t>
    </r>
    <r>
      <rPr>
        <sz val="10"/>
        <rFont val="Arial Narrow"/>
        <family val="2"/>
      </rPr>
      <t xml:space="preserve">5 (plinska kotlovnica)
</t>
    </r>
  </si>
  <si>
    <t xml:space="preserve">
Dobava i montaža cilindričnih uložaka koji su sastavni dio sustava
zaključavanja (tzv. master key sustava). Cilindrični ulošci sa zaštićenim
profilom i onemogućenim neovlaštenim kopiranjem te opremljeni tehnikom
prekretnog ključa. Voditi računa o predviđenim tipovima vrata. U jediničnu cijenu uključiti izradu plana zaključavanja u dogovoru s predstavnikom investitora/korisnika.
</t>
  </si>
  <si>
    <t xml:space="preserve">
Obračun po komadu cilindričnih brava. Izrada potrebnog broja ključeva prema zahtjevu investitora/korisnika uključiti u jediničnu cijenu.
</t>
  </si>
  <si>
    <t xml:space="preserve">
Dobava, montaža, instalacija i uređaja za besprekidno napajanje za montažu u 19" razdjelnik širine 600mm, snage 1200VA, ulazni napon 230V, izlazni napon 230V.
Autonomija 5 minuta pri nominalnom opterećenju
Dostava i montaža na lokaciju, kalibriranje, spajanje, obuka korisnika,
</t>
  </si>
  <si>
    <t>NATPISI - OZNAKE</t>
  </si>
  <si>
    <t xml:space="preserve">
Izrada dobava i montaža raznih natpisa, putokaza i piktograma. Stavka uključuje sav potreban materijal, spojna sredstva, radne skele i čišćenje obrađenih površina nakon završetka radova. Sve u dogovoru s projektantom i sukladno dostavljenim predlošcima.
</t>
  </si>
  <si>
    <t xml:space="preserve">
oznake za sanitarije -  izrađene su od nehrđajućeg čeličnog lima, rezani laserski  iz grafičke pripreme u vektorima, apliciraju se na drvenu podlogu lijepljenjem, dim. 25x15cm
</t>
  </si>
  <si>
    <t xml:space="preserve">
pločice s imenima za upravne prostore i kabinete - izrađene su od ploče debljine 5mm, UV tisak točnog naziva ureda i osobe, lakirano mat lakom, dimenzije 16cm x 12cm 
</t>
  </si>
  <si>
    <t xml:space="preserve">
nazivi svih učionica i praktikuma - na 1.katu izrađeni su od nehrđajućeg čeličnog lima, rezani laserski  iz grafičke pripreme u vektorima, apliciraju se na drvenu oblogu uz vrata  lijepljenjem, dimenzije 80cm x 25-35cm 
</t>
  </si>
  <si>
    <t xml:space="preserve">
natpis SPORTSKA DVORANA -  izrađen od nehrđajućeg čeličnog lima, rezan laserski  iz grafičke pripreme u vektorima, apliciraju se umetanjem štiftova u unaprijed predviđene rupice unutar fasade i lijepljenjem, dimenzije 15cm x 140cm 
</t>
  </si>
  <si>
    <t xml:space="preserve">
Instalacijski materijal modularne izvedbe, komplet s okvirima, nosačima i instalacijskim kutijama za beton i gips kartonski zid.     
Bijeli element, okvir PVC bijeli
</t>
  </si>
  <si>
    <t xml:space="preserve">
Instalacijski materijal modularne izvedbe, komplet s okvirima, nosačima i instalacijskim kutijama za montažu u zidni instalacijski kanal.     
Bijeli element, okvir PVC bijeli
</t>
  </si>
  <si>
    <t xml:space="preserve">
Nosači kabela od pocinčanog čelika za polaganje kabela "slabe" struje.      
U cijeni nosača uključeni su nosači za zid i strop, montažni i spojni pribor.
</t>
  </si>
  <si>
    <t xml:space="preserve">
Prije izvedbe sve mjere kontrolirati u naravi na licu mjesta.
</t>
  </si>
  <si>
    <t xml:space="preserve">
Svi radovi izvode se u potpunosti kako je predviđeno tehnologijom i detaljima proizvođača, koristeći samo materijale i alate koji su za to predviđeni. U cijeni komplet završno ugrađeno i funkcionalno dizalo, svi potrebni certifikati i priključci, puštanje dizala u pogon i primopredaja. Obračun za komplet radova. 
</t>
  </si>
  <si>
    <t xml:space="preserve">
Prije izvedbe sve mjere kontrolirati u naravi na licu mjesta. Ovisno o odabranom mpdelu dizala prekontrolirati mjere za ugradnju u ab radovima - na vrijeme uskladiti detalje izvedbe.
</t>
  </si>
  <si>
    <t xml:space="preserve">
Izrada i ugradnja koso podizne platforme tankog dizajna na unutarnjem stubištu. Namjena platforme je prijevoz osoba sa invaliditetom i osoba smanjene pokretljivosti. 
</t>
  </si>
  <si>
    <t xml:space="preserve">
Izrada,  isporuka i ugradnja  podizne platforme prema Pravilniku o osiguranju pristupačnosti građevina osobama s invaliditetom i smanjenom pokretljivosti
</t>
  </si>
  <si>
    <t xml:space="preserve">
Svi radovi izvode se u potpunosti kako je predviđeno tehnologijom i detaljima proizvođača, koristeći samo materijale i alate koji su za to predviđeni. U cijeni komplet završno ugrađenu i funkcionalnu koso podiznu platformu, svi potrebni certifikati i priključci, puštanje u pogon i primopredaja. Obračun za komplet radova. 
</t>
  </si>
  <si>
    <t xml:space="preserve">
Opće napomene     
Sve radove izvesti prema opisima pojedinih stavki troškovnika i opisa pojedinih grupa radova. Ako neke stavke imaju nejasan i nedovoljan opis, onda svaki započeti opis pojedine stavke znači cjelokupnu izradu te stavke, to jest nabavu, dopremu materijala, sve prenose i prijevoze, izradu, skidanje oplate, zaštitu, njegovanje pojedinih elemenata po izradi i nakon ugradbe, kao i ostalo. Kvaliteta upotrijebljenih građevinskih materijala, poluproizvoda i gotovih proizvoda, te kvaliteta izvedenih radova mora odgovarati uvjetima iz važećih tehničkih propisa i normi.
</t>
  </si>
  <si>
    <t xml:space="preserve">
Izvođač mora priložiti certifikate koji potvrđuju da garantira kvalitetu, koja se odnosi na:
a. dobavu i montažu sportske opreme
b. zavarivanje metalnih konstrukcija.
Sustavi garancije kvalitete moraju se zasnivati na seriji važećih normi, potvrđenih od ovlaštenih tijela za ocjenjivanje sukladnosti, u skladu s važećim propisima. Sve stavke uključuju izradu, dobavu i montažu do pune gotovosti i funkcionalnosti specificirane opreme sa svim potrebnim materijalom i radovima.
</t>
  </si>
  <si>
    <t xml:space="preserve">
Proračuni
Svi nosivi elementi i konstrukcije opreme sportske dvorane (kao npr. stropni i zidni koševi, garniture za penjanje, karike, pregradne zavjese, zaštitne mreže i sl.), kao i način njihovog pričvršćenja za nosivu konstrukciju objekta moraju biti proračunati i ovjereni od strane ovlaštenog inženjera, troškove kojeg u potpunosti podmiruje dobavljač opreme sportske dvorane. Cijenu izrade proračuna i ovjeru uračunati u jediničnu cijenu pojedinog elementa opreme.
</t>
  </si>
  <si>
    <r>
      <t xml:space="preserve">
ELEKTROINSTALACIJE
- napajanje električnom energijom iz razvodnog ormara koji je predviđen u projektu elektroinstalacija za objekt; izvod za sportsku opremu mora biti zaštićen električnim prekidačem (FID)
</t>
    </r>
    <r>
      <rPr>
        <sz val="10"/>
        <rFont val="Arial Narrow"/>
        <family val="2"/>
        <charset val="238"/>
      </rPr>
      <t>- elektroinstalacije do mjesta priključaka elektro pogona opreme sportske dvorane izvo</t>
    </r>
    <r>
      <rPr>
        <sz val="10"/>
        <rFont val="Arial Narrow"/>
        <family val="2"/>
      </rPr>
      <t xml:space="preserve">di izvođač elektroinstalaterskih radova na objektu
- svaki blok tribina je uzemljen, a instalaciju uzemljenja do mjesta priključka izvodi izvođač  elektroinstalaterskih radova na objektu
- prije priključivanja opreme moraju biti izvedena potrebna mjerenja na elektroinstalacijama i uzemljenju; instalacije moraju biti izvedene u skladu s važećim propisima.
</t>
    </r>
  </si>
  <si>
    <t xml:space="preserve">
Prije ugradbe sve mjere provjeriti u naravi. Za sve dimenzije navedene unutar stavki vrijede odstupanju unutar ± 5% .
</t>
  </si>
  <si>
    <t xml:space="preserve">
ELEKTRO POGON
- elektromotorni pogon s elektromotorom 380V/180W, s konačnim prekidačem i prilagođenim stalcima.
</t>
  </si>
  <si>
    <t xml:space="preserve">
OZNAČAVANJE SJEDIŠTA I REDOVA
- označavanje sjedišta PVC naljepnicom, boja, dizajn i tipografija natpisa prema odabiru projektanta arhitektonskog projekta.
- označivanje redova PVC naljepnicom, boja, dizajn i tipografija natpisa prema odabiru projektanta arhitektonskog projekta.
</t>
  </si>
  <si>
    <t xml:space="preserve">
PARTER - UZDUŽNA TRIBINA
Raster 75/35 cm, 3 stepeništa
7 redova sjedećih mjesta, ukupne dužine 42 m (3 bloka po 13,8m). Savki blog ima dva reda stepenica. Punjenje tribina s galerije i sa partera. Samostojeće bočne ograde.  Stavka uključuje sav potreban materijal i radove do pune gotovosti i funkcionalnosti opreme.
Obračun po kompletu ugrađenih tribina, dužine 13,6-14,0m, 7 sjedećih redova sa dva reda stepenica. Parcijalno otvaranje na 5 i 7 redu. Prilikom otvaranja tribine za rukometne utakmice postavlja se prednja ograda na 5 redu. Uračunati ojačanja prednje ograde na 5 redu.
</t>
  </si>
  <si>
    <t xml:space="preserve">
Napajanje el. pogona do nosača gdje se pričvršćuje pregrada uključeno u jediničnu cijenu. Stavka uključuje isporuku, ugradnju i spajanje upravljačkog ormarića za ugradnju u zid, naredbe dizanje i spuštanje osigurane bravom, ugradnja upravljačkog ormarića na mjestu prema projektu elektroinstalacija. Komplet s izvedbom elektromehaničkih kočnica sa svake strane zavjese.
</t>
  </si>
  <si>
    <t xml:space="preserve">
Pričvršćenje na čelični rešetkasti nosač krovne konstrukcije dvorane na visini cca 8,2 m. Obračun po komadu ugrađene pregradne zavjese.
</t>
  </si>
  <si>
    <r>
      <t xml:space="preserve">
Dobava i montaža napete fiksne mrežne zaštite stakla na čeličnoj sajli, s potrebnim odmakom od ravnine stakla iz UV odbojne svijetle mreže fi 4 mm okno 100x100 mm. Komplet s nosećim konzolama, čelično uže i materijal za pričvršćivanje. Sve komplet, mreža, ovjes, konzole. Obračun po m</t>
    </r>
    <r>
      <rPr>
        <sz val="10"/>
        <rFont val="Calibri"/>
        <family val="2"/>
      </rPr>
      <t>²</t>
    </r>
    <r>
      <rPr>
        <sz val="10"/>
        <rFont val="Arial Narrow"/>
        <family val="2"/>
      </rPr>
      <t xml:space="preserve"> montirane zaštitne mreže prozora.
</t>
    </r>
  </si>
  <si>
    <t xml:space="preserve">
NAPOMENA : Izvedbu elektroinstalacije obvezno uskladiti sa izvođenjem radova strojarskih instalacija, a radi usklađivanja s odabranom strojarskom opremom energetike i automatike čiji se odabir direktno ili indirektno reflektira na izvedbu elektrotehničke instalacije.
</t>
  </si>
  <si>
    <r>
      <rPr>
        <b/>
        <sz val="10"/>
        <rFont val="Arial Narrow"/>
        <family val="2"/>
      </rPr>
      <t xml:space="preserve">
Izrada i postavljanje na mjesto razvodne ploče kotlovnice RP-KOT.       </t>
    </r>
    <r>
      <rPr>
        <sz val="10"/>
        <rFont val="Arial Narrow"/>
        <family val="2"/>
      </rPr>
      <t xml:space="preserve">
Razvodna ploča se isporučuje komplet ožičena i ispitana, s tropolnom i       
strujnom shemom izvedenog stanja.       
Ploča je samostojeće izvedbe dimenzija 600x2000x300mm       
u zaštiti IP55 s postoljem visine 100mm, vratima i bravom.       
U unutrašnjosti sadrži sklopne, zaštitne i vezne elemente,       
a na vratima elemente upravljanja i pokazne elemente.       
U ploču su ugrađeni slijedeći elementi:       
* 3p niskonaponski prekidač 160A, prekidna moć 25kA,       
  termomagnetska zaštitna jedinica, naponski okidač 230V - </t>
    </r>
    <r>
      <rPr>
        <b/>
        <sz val="10"/>
        <rFont val="Arial Narrow"/>
        <family val="2"/>
      </rPr>
      <t>kom 1</t>
    </r>
    <r>
      <rPr>
        <sz val="10"/>
        <rFont val="Arial Narrow"/>
        <family val="2"/>
      </rPr>
      <t xml:space="preserve">
* sklopka 10A, 0-1, 1p, 30x30mm - </t>
    </r>
    <r>
      <rPr>
        <b/>
        <sz val="10"/>
        <rFont val="Arial Narrow"/>
        <family val="2"/>
      </rPr>
      <t>kom 2</t>
    </r>
    <r>
      <rPr>
        <sz val="10"/>
        <rFont val="Arial Narrow"/>
        <family val="2"/>
      </rPr>
      <t xml:space="preserve">
* preklopka 10A, 1-0-2, 1p, 30x30mm - </t>
    </r>
    <r>
      <rPr>
        <b/>
        <sz val="10"/>
        <rFont val="Arial Narrow"/>
        <family val="2"/>
      </rPr>
      <t>kom 2</t>
    </r>
    <r>
      <rPr>
        <sz val="10"/>
        <rFont val="Arial Narrow"/>
        <family val="2"/>
      </rPr>
      <t xml:space="preserve">
* zakretna sklopka 10A, 1-0-2, 1p, povrat u 0 položaj - </t>
    </r>
    <r>
      <rPr>
        <b/>
        <sz val="10"/>
        <rFont val="Arial Narrow"/>
        <family val="2"/>
      </rPr>
      <t>kom 1</t>
    </r>
    <r>
      <rPr>
        <sz val="10"/>
        <rFont val="Arial Narrow"/>
        <family val="2"/>
      </rPr>
      <t xml:space="preserve">
* tipkalo uklopno s okidačem, crveno 230V, 6A, 1NO, gljivasto - </t>
    </r>
    <r>
      <rPr>
        <b/>
        <sz val="10"/>
        <rFont val="Arial Narrow"/>
        <family val="2"/>
      </rPr>
      <t>kom 1</t>
    </r>
    <r>
      <rPr>
        <sz val="10"/>
        <rFont val="Arial Narrow"/>
        <family val="2"/>
      </rPr>
      <t xml:space="preserve">
* relej za kontrolu trofaznog napona, 3x400V, 50Hz, 1xCO - </t>
    </r>
    <r>
      <rPr>
        <b/>
        <sz val="10"/>
        <rFont val="Arial Narrow"/>
        <family val="2"/>
      </rPr>
      <t>kom 1</t>
    </r>
    <r>
      <rPr>
        <sz val="10"/>
        <rFont val="Arial Narrow"/>
        <family val="2"/>
      </rPr>
      <t xml:space="preserve">
* pomoćni sklopnik 24V, 50Hz, 6A, 2NO+2NC - </t>
    </r>
    <r>
      <rPr>
        <b/>
        <sz val="10"/>
        <rFont val="Arial Narrow"/>
        <family val="2"/>
      </rPr>
      <t>kom 1</t>
    </r>
    <r>
      <rPr>
        <sz val="10"/>
        <rFont val="Arial Narrow"/>
        <family val="2"/>
      </rPr>
      <t xml:space="preserve">
* pomoćni sklopnik 230V, 50Hz, 6A, 4NO - </t>
    </r>
    <r>
      <rPr>
        <b/>
        <sz val="10"/>
        <rFont val="Arial Narrow"/>
        <family val="2"/>
      </rPr>
      <t>kom 1</t>
    </r>
    <r>
      <rPr>
        <sz val="10"/>
        <rFont val="Arial Narrow"/>
        <family val="2"/>
      </rPr>
      <t xml:space="preserve">
* pomoćni sklopnik 230V, 50Hz, 6A, 3NO+1NC - </t>
    </r>
    <r>
      <rPr>
        <b/>
        <sz val="10"/>
        <rFont val="Arial Narrow"/>
        <family val="2"/>
      </rPr>
      <t>kom 7</t>
    </r>
    <r>
      <rPr>
        <sz val="10"/>
        <rFont val="Arial Narrow"/>
        <family val="2"/>
      </rPr>
      <t xml:space="preserve">
* pomoćni sklopnik 230V, 50Hz, 6A, 2NO+2NC - </t>
    </r>
    <r>
      <rPr>
        <b/>
        <sz val="10"/>
        <rFont val="Arial Narrow"/>
        <family val="2"/>
      </rPr>
      <t>kom 3</t>
    </r>
    <r>
      <rPr>
        <sz val="10"/>
        <rFont val="Arial Narrow"/>
        <family val="2"/>
      </rPr>
      <t xml:space="preserve">
* pomoćni kontakt pomoćnog sklopnika 6A, 1NC - </t>
    </r>
    <r>
      <rPr>
        <b/>
        <sz val="10"/>
        <rFont val="Arial Narrow"/>
        <family val="2"/>
      </rPr>
      <t>kom 1</t>
    </r>
    <r>
      <rPr>
        <sz val="10"/>
        <rFont val="Arial Narrow"/>
        <family val="2"/>
      </rPr>
      <t xml:space="preserve">
* pomoćni kontakt pomoćnog sklopnika 6A, 2NO+2NC - </t>
    </r>
    <r>
      <rPr>
        <b/>
        <sz val="10"/>
        <rFont val="Arial Narrow"/>
        <family val="2"/>
      </rPr>
      <t>kom 1</t>
    </r>
    <r>
      <rPr>
        <sz val="10"/>
        <rFont val="Arial Narrow"/>
        <family val="2"/>
      </rPr>
      <t xml:space="preserve">
* pomoćni kontakt pomoćnog sklopnika 6A, 1NO+3NC - </t>
    </r>
    <r>
      <rPr>
        <b/>
        <sz val="10"/>
        <rFont val="Arial Narrow"/>
        <family val="2"/>
      </rPr>
      <t>kom 1</t>
    </r>
    <r>
      <rPr>
        <sz val="10"/>
        <rFont val="Arial Narrow"/>
        <family val="2"/>
      </rPr>
      <t xml:space="preserve">
* pomoćni kontakt pomoćnog sklopnika 6A, 4NO - </t>
    </r>
    <r>
      <rPr>
        <b/>
        <sz val="10"/>
        <rFont val="Arial Narrow"/>
        <family val="2"/>
      </rPr>
      <t>kom 1</t>
    </r>
    <r>
      <rPr>
        <sz val="10"/>
        <rFont val="Arial Narrow"/>
        <family val="2"/>
      </rPr>
      <t xml:space="preserve">
</t>
    </r>
  </si>
  <si>
    <r>
      <t xml:space="preserve">
* sklopnik 230V, 50Hz, 80A, 2NO+2NC - </t>
    </r>
    <r>
      <rPr>
        <b/>
        <sz val="10"/>
        <rFont val="Arial Narrow"/>
        <family val="2"/>
      </rPr>
      <t>kom 1</t>
    </r>
    <r>
      <rPr>
        <sz val="10"/>
        <rFont val="Arial Narrow"/>
        <family val="2"/>
      </rPr>
      <t xml:space="preserve">
* automatski prekidač C1A, 1p, 10kA - </t>
    </r>
    <r>
      <rPr>
        <b/>
        <sz val="10"/>
        <rFont val="Arial Narrow"/>
        <family val="2"/>
      </rPr>
      <t>kom 1</t>
    </r>
    <r>
      <rPr>
        <sz val="10"/>
        <rFont val="Arial Narrow"/>
        <family val="2"/>
      </rPr>
      <t xml:space="preserve">
* automatski prekidač B4A, 1p, 10kA - </t>
    </r>
    <r>
      <rPr>
        <b/>
        <sz val="10"/>
        <rFont val="Arial Narrow"/>
        <family val="2"/>
      </rPr>
      <t>kom 12</t>
    </r>
    <r>
      <rPr>
        <sz val="10"/>
        <rFont val="Arial Narrow"/>
        <family val="2"/>
      </rPr>
      <t xml:space="preserve">
* automatski prekidač B6A, 1p, 10kA - </t>
    </r>
    <r>
      <rPr>
        <b/>
        <sz val="10"/>
        <rFont val="Arial Narrow"/>
        <family val="2"/>
      </rPr>
      <t>kom 1</t>
    </r>
    <r>
      <rPr>
        <sz val="10"/>
        <rFont val="Arial Narrow"/>
        <family val="2"/>
      </rPr>
      <t xml:space="preserve">
* automatski prekidač B10A, 1p, 10kA - </t>
    </r>
    <r>
      <rPr>
        <b/>
        <sz val="10"/>
        <rFont val="Arial Narrow"/>
        <family val="2"/>
      </rPr>
      <t>kom 1</t>
    </r>
    <r>
      <rPr>
        <sz val="10"/>
        <rFont val="Arial Narrow"/>
        <family val="2"/>
      </rPr>
      <t xml:space="preserve">
* automatski prekidač C10A, 1p, 10kA - </t>
    </r>
    <r>
      <rPr>
        <b/>
        <sz val="10"/>
        <rFont val="Arial Narrow"/>
        <family val="2"/>
      </rPr>
      <t>kom 1</t>
    </r>
    <r>
      <rPr>
        <sz val="10"/>
        <rFont val="Arial Narrow"/>
        <family val="2"/>
      </rPr>
      <t xml:space="preserve">
* automatski prekidač C16A, 1p, 10kA - </t>
    </r>
    <r>
      <rPr>
        <b/>
        <sz val="10"/>
        <rFont val="Arial Narrow"/>
        <family val="2"/>
      </rPr>
      <t>kom 2</t>
    </r>
    <r>
      <rPr>
        <sz val="10"/>
        <rFont val="Arial Narrow"/>
        <family val="2"/>
      </rPr>
      <t xml:space="preserve">
* automatski prekidač B6A, 2p, 10kA - </t>
    </r>
    <r>
      <rPr>
        <b/>
        <sz val="10"/>
        <rFont val="Arial Narrow"/>
        <family val="2"/>
      </rPr>
      <t>kom 2</t>
    </r>
    <r>
      <rPr>
        <sz val="10"/>
        <rFont val="Arial Narrow"/>
        <family val="2"/>
      </rPr>
      <t xml:space="preserve">
* automatski prekidač C10A, 3p, 10kA - </t>
    </r>
    <r>
      <rPr>
        <b/>
        <sz val="10"/>
        <rFont val="Arial Narrow"/>
        <family val="2"/>
      </rPr>
      <t>kom 2</t>
    </r>
    <r>
      <rPr>
        <sz val="10"/>
        <rFont val="Arial Narrow"/>
        <family val="2"/>
      </rPr>
      <t xml:space="preserve">
* automatski prekidač C50A, 3p, 10kA - </t>
    </r>
    <r>
      <rPr>
        <b/>
        <sz val="10"/>
        <rFont val="Arial Narrow"/>
        <family val="2"/>
      </rPr>
      <t>kom 1</t>
    </r>
    <r>
      <rPr>
        <sz val="10"/>
        <rFont val="Arial Narrow"/>
        <family val="2"/>
      </rPr>
      <t xml:space="preserve">
* automatski prekidač C63A, 3p, 10kA - </t>
    </r>
    <r>
      <rPr>
        <b/>
        <sz val="10"/>
        <rFont val="Arial Narrow"/>
        <family val="2"/>
      </rPr>
      <t>kom 1</t>
    </r>
    <r>
      <rPr>
        <sz val="10"/>
        <rFont val="Arial Narrow"/>
        <family val="2"/>
      </rPr>
      <t xml:space="preserve">
* katodni odvodnik prenapona 20kA, 250V, 1p - </t>
    </r>
    <r>
      <rPr>
        <b/>
        <sz val="10"/>
        <rFont val="Arial Narrow"/>
        <family val="2"/>
      </rPr>
      <t>kom 4</t>
    </r>
    <r>
      <rPr>
        <sz val="10"/>
        <rFont val="Arial Narrow"/>
        <family val="2"/>
      </rPr>
      <t xml:space="preserve">
* signalna sijalica, LED 230V, 50Hz, 2W, bijela - </t>
    </r>
    <r>
      <rPr>
        <b/>
        <sz val="10"/>
        <rFont val="Arial Narrow"/>
        <family val="2"/>
      </rPr>
      <t>kom 1</t>
    </r>
    <r>
      <rPr>
        <sz val="10"/>
        <rFont val="Arial Narrow"/>
        <family val="2"/>
      </rPr>
      <t xml:space="preserve">
* signalna sijalica, LED 230V, 50Hz, 2W, zelena - </t>
    </r>
    <r>
      <rPr>
        <b/>
        <sz val="10"/>
        <rFont val="Arial Narrow"/>
        <family val="2"/>
      </rPr>
      <t>kom 4</t>
    </r>
    <r>
      <rPr>
        <sz val="10"/>
        <rFont val="Arial Narrow"/>
        <family val="2"/>
      </rPr>
      <t xml:space="preserve">
* signalna sijalica, LED 230V, 50Hz, 2W, crvena - </t>
    </r>
    <r>
      <rPr>
        <b/>
        <sz val="10"/>
        <rFont val="Arial Narrow"/>
        <family val="2"/>
      </rPr>
      <t>kom 2</t>
    </r>
    <r>
      <rPr>
        <sz val="10"/>
        <rFont val="Arial Narrow"/>
        <family val="2"/>
      </rPr>
      <t xml:space="preserve">
* signalna sijalica, LED 230V, 50Hz, 2W, žuta - </t>
    </r>
    <r>
      <rPr>
        <b/>
        <sz val="10"/>
        <rFont val="Arial Narrow"/>
        <family val="2"/>
      </rPr>
      <t>kom 1</t>
    </r>
    <r>
      <rPr>
        <sz val="10"/>
        <rFont val="Arial Narrow"/>
        <family val="2"/>
      </rPr>
      <t xml:space="preserve">
* fluo svjetiljka 11W s priključnicom - </t>
    </r>
    <r>
      <rPr>
        <b/>
        <sz val="10"/>
        <rFont val="Arial Narrow"/>
        <family val="2"/>
      </rPr>
      <t>kom 1</t>
    </r>
    <r>
      <rPr>
        <sz val="10"/>
        <rFont val="Arial Narrow"/>
        <family val="2"/>
      </rPr>
      <t xml:space="preserve">
* sabirnice, stezaljke, natpisne pločice i ožičenje     
</t>
    </r>
  </si>
  <si>
    <t xml:space="preserve">
Dobava i postavljanje zidne svjetiljke E27, 60W, IP55
s crvenim opalnim staklom - signalizacija nedozvoljenog stanja plina.
</t>
  </si>
  <si>
    <t xml:space="preserve">
Dobava i postavljanje signalne trube u Ex izvedbi.
Tip dHH1, Ex zaštita II 2G Eex de IIC T6, certificirani uvodnica
i čep, napajanje 230V, jačina zvuka 105dB na 1m, IP66.
</t>
  </si>
  <si>
    <t xml:space="preserve">
Vodovi položeni nadžbukno na nosačima kabela i u zaštitnim cijevima.
U cijenu kabela uključene sve potrebne instalacijske cijevi.
</t>
  </si>
  <si>
    <t xml:space="preserve">
Traka FeZn 20x3 položena po zidu na nosačima trake za zid.
U cijenu uključeni nosači za zid.
</t>
  </si>
  <si>
    <t xml:space="preserve">
Vod P/F-Y 16 za IPMM položen na nosačima kabela.
(horizontalni razvod za IPMM)
</t>
  </si>
  <si>
    <t xml:space="preserve">
Izvedba povezivanja metalnih masa vodičem P/F-Y 10 duljine 2-3m.
U cijenu je uključeno spajanje na oba kraja, stopica i sitni materijal.
</t>
  </si>
  <si>
    <t xml:space="preserve">
Vodovi za napajanje i upravljanje ventilatorskim konvektorima.
Polažu se najvećim dijelom na nosačima kabela i u PVC instalacijskim
cijevima unutar spuštenog stropa.
U cijenu kabela uključene sve potrebne PVC i PNT instalacijske cijevi.
</t>
  </si>
  <si>
    <t xml:space="preserve">
Električno spajanje konvektora.
Spajanje se izvodi u dogovoru s izvođačem strojarskih instalacija.
</t>
  </si>
  <si>
    <t xml:space="preserve">
Električno spajanje termostata.
Spajanje se izvodi u dogovoru s izvođačem strojarskih instalacija.
</t>
  </si>
  <si>
    <t xml:space="preserve">
Električno spajanje temperaturnih osjetnika.
Spajanje se izvodi u dogovoru s izvođačem strojarskih instalacija.
</t>
  </si>
  <si>
    <t xml:space="preserve">
Električno spajanje relejnih kutija.
Spajanje se izvodi u dogovoru s izvođačem strojarskih instalacija.
</t>
  </si>
  <si>
    <t xml:space="preserve">
Dobava, ugradnja i spajanje prozorskog kontakta.
Ugradnja se izvodi u dogovoru s izvođačem aluminijske bravarije i drvene stolarije.
</t>
  </si>
  <si>
    <t xml:space="preserve">
Vodovi za napajanje i upravljanje sustavom podnog grijanja.
Polažu se najvećim dijelom na nosačima kabela i u PVC instalacijskim
cijevima unutar spuštenog stropa.
U cijenu kabela uključene sve potrebne PVC i PNT instalacijske cijevi.
</t>
  </si>
  <si>
    <t xml:space="preserve">
Električno spajanje kabela na ožičeni razvodni ormarić.
Ožičenje ventila i releji nisu predmet ponude.
Spajanje se izvodi u dogovoru s izvođačem strojarskih instalacija.
</t>
  </si>
  <si>
    <t xml:space="preserve">
Vodovi za napajanje i upravljanje Roof topovima.
Polažu se najvećim dijelom nadžbukno na nosačima kabela.
</t>
  </si>
  <si>
    <t xml:space="preserve">
Električno spajanje napojnog i signalnih kabela na razdjelnik roof topa.
Spajanje se izvodi u dogovoru s izvođačem strojarskih instalacija.
</t>
  </si>
  <si>
    <t xml:space="preserve">
Električno spajanje regulatora za roof top.
Spajanje se izvodi u dogovoru s izvođačem strojarskih instalacija.
</t>
  </si>
  <si>
    <t xml:space="preserve">
Vodovi za napajanje i upravljanje klima komorama.
Polažu se najvećim dijelom na nosačima kabela po krovu
i u PVC instalacijskim cijevima unutar spuštenog stropa.
U cijenu kabela uključene sve potrebne PVC instalacijske cijevi.
</t>
  </si>
  <si>
    <t xml:space="preserve">
Električno spajanje napojnog i signalnih kabela na razdjelnik klima komore.
Spajanje se izvodi u dogovoru s izvođačem strojarskih instalacija.
</t>
  </si>
  <si>
    <t xml:space="preserve">
Električno spajanje regulatora za klima komoru.
Spajanje se izvodi u dogovoru s izvođačem strojarskih instalacija.
</t>
  </si>
  <si>
    <t xml:space="preserve">
Priključnica RJ45 Cat6 za priključak kabela za servisera.
Montira se uz regulator klima komore.
</t>
  </si>
  <si>
    <t xml:space="preserve">
Nosači kabela od nehrđajućeg čelika za polaganje kabela po krovu.
U cijeni nosača uključeni su poklopci, betonski nosači za krov,
kompletan montažni i spojni pribor.
</t>
  </si>
  <si>
    <t xml:space="preserve">
Vodovi za upravljanje dizalicom topline.
Polažu se najvećim dijelom na nosačima kabela i u PVC instalacijskim
cijevima unutar spuštenog stropa.
U cijenu kabela uključene sve potrebne PVC i PNT instalacijske cijevi.
</t>
  </si>
  <si>
    <t xml:space="preserve">
Vodovi za napajanje i signalizaciju protupožarnih zaklopki.
Polažu se najvećim dijelom na nosačima kabela po krovu
i u PVC instalacijskim cijevima unutar spuštenog stropa.
U cijenu kabela uključene sve potrebne PVC instalacijske cijevi.
</t>
  </si>
  <si>
    <t xml:space="preserve">
Električno spajanje napojnog i signalnog kabela na stezaljke zaklopke.
Spajanje se izvodi u dogovoru s izvođačem strojarskih instalacija.
</t>
  </si>
  <si>
    <t xml:space="preserve">
Vodovi za napajanje i upravljanje odsisnim ventilatorima.
Polažu se najvećim dijelom na nosačima kabela po krovu
i u PVC instalacijskim cijevima unutar spuštenog stropa.
U cijenu kabela uključene sve potrebne PVC instalacijske cijevi.
</t>
  </si>
  <si>
    <t xml:space="preserve">
Električno spajanje napojnog kabela na stezaljke ventilatora.
Spajanje se izvodi u dogovoru s izvođačem strojarskih instalacija.
</t>
  </si>
  <si>
    <t xml:space="preserve">
Vodovi za napajanje split sistema.
Polažu se najvećim dijelom na nosačima kabela i u PVC instalacijskim
cijevima unutar spuštenog stropa.
U cijenu kabela uključene sve potrebne PVC i PNT instalacijske cijevi.
</t>
  </si>
  <si>
    <t xml:space="preserve">
Električno spajanje napojnog kabela na stezaljke klima jedinica.
Spajanje se izvodi u dogovoru s izvođačem strojarskih instalacija.
</t>
  </si>
  <si>
    <t xml:space="preserve">
Vodovi za napajanje i upravljanje sapnicama i distributerima.
Polažu se najvećim dijelom na nosačima kabela i u PVC instalacijskim
cijevima unutar spuštenog stropa.
U cijenu kabela uključene sve potrebne PVC i PNT instalacijske cijevi.
</t>
  </si>
  <si>
    <t xml:space="preserve">
Električno spajanje napojnog i upravljačkog kabela na stezaljke sapnice / distributera. Spajanje se izvodi u dogovoru s izvođačem strojarskih instalacija.
</t>
  </si>
  <si>
    <t xml:space="preserve">
Električno spajanje regulatora za sapnice / distributere.
Spajanje se izvodi u dogovoru s izvođačem strojarskih instalacija.
</t>
  </si>
  <si>
    <t xml:space="preserve">
Dobava i montaža čelične konzole za penjajuće sprave (mornarske ljestve, uže, motka). Konzola je metalna, tri ovjesa za sprave, mogućnost pomicanja ovjesa sa spravom od zida do krajnjeg položaja za upotrebu sa uređajem za pomicanje. Stavka podrazumijeva samo konzolu, penjajuće sprave obrađene u naredne tri stavke. Montaža na visini cca 5 metara. Obračun po komadu montirane konzole za penjajuće sprave.
</t>
  </si>
  <si>
    <t>STROPNI KOŠ ELEKTRO PODIZNI - glavno igralište</t>
  </si>
  <si>
    <t xml:space="preserve">
Tijekom izvođenja radova na iskopu građevine potrebna je stalna prisutnost nadzornog inženjera, čije je obaveza da u cjelosti osigura izvedbu sukladno sa smjernicama općih uvjeta i projekta.Izvođač je dužan u cijenama stavaka uključiti sva potrebna kontrolna ispitivanja kojima je dužan dokazati kvalitetu izvedenih radova sukladno svim uvjetima iz projektne dokumentacije.Izvođač je dužan ugovoriti uslugu ovlaštenog geomehaničara te cijenu uračunati u jedinične cijene stavaka.
</t>
  </si>
  <si>
    <t xml:space="preserve">
Iskope, nasipe i temeljenje izvesti sukladno stavkama troškovnika i nacrtima i opisima unutar izvedbenih projekata.
</t>
  </si>
  <si>
    <r>
      <t xml:space="preserve">
Uređenje temeljnog tla mehaničkim zbijanjem
- obuhvat zahvata:</t>
    </r>
    <r>
      <rPr>
        <b/>
        <sz val="10"/>
        <color theme="1"/>
        <rFont val="Arial Narrow"/>
        <family val="2"/>
        <charset val="238"/>
      </rPr>
      <t xml:space="preserve"> - predtrg, trg, pješačka staza uz zapadni dio građevine, ispod temelja potpornih zidova</t>
    </r>
    <r>
      <rPr>
        <sz val="10"/>
        <color theme="1"/>
        <rFont val="Arial Narrow"/>
        <family val="2"/>
      </rPr>
      <t xml:space="preserve">
Rad obuhvaća prethodno čišćenje i planiranje, postizanje optimalne vlažnosti, vlaženjem ili rahljenjem i sušenjem, izravnavanje površine tla i zbijanje odgovarajućim sredstvima do tražene zbijenosti te sav rad, materijal i opremu koji su potrebni za potpuno dovršenje uključujući i ispitivanje i kontrolu kakvoće. Temeljno tlo treba zbiti tako da se postigne stupanj zbijenosti u odnosu na standardni Proctorov postupak min Sz ≥ 97%, odnosno modul stišljivosti metodom kružne ploče promjera 30 cm min</t>
    </r>
    <r>
      <rPr>
        <sz val="10"/>
        <color rgb="FFFF0000"/>
        <rFont val="Arial Narrow"/>
        <family val="2"/>
        <charset val="238"/>
      </rPr>
      <t xml:space="preserve"> </t>
    </r>
    <r>
      <rPr>
        <sz val="10"/>
        <color theme="1"/>
        <rFont val="Arial Narrow"/>
        <family val="2"/>
        <charset val="238"/>
      </rPr>
      <t>Ms = 20 MN/m</t>
    </r>
    <r>
      <rPr>
        <vertAlign val="superscript"/>
        <sz val="10"/>
        <color theme="1"/>
        <rFont val="Arial Narrow"/>
        <family val="2"/>
        <charset val="238"/>
      </rPr>
      <t>2</t>
    </r>
    <r>
      <rPr>
        <sz val="10"/>
        <color theme="1"/>
        <rFont val="Arial Narrow"/>
        <family val="2"/>
        <charset val="238"/>
      </rPr>
      <t>.</t>
    </r>
    <r>
      <rPr>
        <sz val="10"/>
        <color theme="1"/>
        <rFont val="Arial Narrow"/>
        <family val="2"/>
      </rPr>
      <t xml:space="preserve">
Obračun se vrši po m</t>
    </r>
    <r>
      <rPr>
        <vertAlign val="superscript"/>
        <sz val="10"/>
        <color theme="1"/>
        <rFont val="Arial Narrow"/>
        <family val="2"/>
        <charset val="238"/>
      </rPr>
      <t>2</t>
    </r>
    <r>
      <rPr>
        <sz val="10"/>
        <color theme="1"/>
        <rFont val="Arial Narrow"/>
        <family val="2"/>
      </rPr>
      <t xml:space="preserve"> stvarno uređenog temeljnog tla.
</t>
    </r>
  </si>
  <si>
    <r>
      <t xml:space="preserve">
</t>
    </r>
    <r>
      <rPr>
        <sz val="10"/>
        <color theme="1"/>
        <rFont val="Arial Narrow"/>
        <family val="2"/>
      </rPr>
      <t xml:space="preserve">Uređenje slabonosivog temeljnog tla geotekstilom </t>
    </r>
    <r>
      <rPr>
        <sz val="10"/>
        <color theme="1"/>
        <rFont val="Arial Narrow"/>
        <family val="2"/>
        <charset val="238"/>
      </rPr>
      <t xml:space="preserve">
- obuhvat zahvata: </t>
    </r>
    <r>
      <rPr>
        <b/>
        <sz val="10"/>
        <color theme="1"/>
        <rFont val="Arial Narrow"/>
        <family val="2"/>
        <charset val="238"/>
      </rPr>
      <t>predtrg, trg, pješačka staza uz zapadni dio građevine, ispod temelja potpornih zidova</t>
    </r>
    <r>
      <rPr>
        <sz val="10"/>
        <color theme="1"/>
        <rFont val="Arial Narrow"/>
        <family val="2"/>
        <charset val="238"/>
      </rPr>
      <t xml:space="preserve">
Rad obuhvaća nabavu, dopremu i ugradnju separacijskog geotekstila za odvajanje temeljnog tla i nosivog sloja od mehanički stabiliziranog zrnatog kamenog materijala. Jediničnom cijenom obuhvaćena je dobava materijala, svi radovi i prijevoz potrebni za ugradnju geoteksila.
Karakteristike geotekstila:
 - masa: 300 g
 - vlačna čvrstoća min.  21 kN/m
 - vlačno istezanje &gt;55%
 - otpornost na CBR proboj min. 3,5 kN
 - test dinamičkog proboja max. 10 mm
 - preklop 50 cm</t>
    </r>
    <r>
      <rPr>
        <sz val="10"/>
        <color rgb="FFFF0000"/>
        <rFont val="Arial Narrow"/>
        <family val="2"/>
        <charset val="238"/>
      </rPr>
      <t xml:space="preserve">
</t>
    </r>
    <r>
      <rPr>
        <sz val="10"/>
        <color theme="1"/>
        <rFont val="Arial Narrow"/>
        <family val="2"/>
        <charset val="238"/>
      </rPr>
      <t>Obračun se vrši po m</t>
    </r>
    <r>
      <rPr>
        <vertAlign val="superscript"/>
        <sz val="10"/>
        <color theme="1"/>
        <rFont val="Arial Narrow"/>
        <family val="2"/>
        <charset val="238"/>
      </rPr>
      <t>2</t>
    </r>
    <r>
      <rPr>
        <sz val="10"/>
        <color theme="1"/>
        <rFont val="Arial Narrow"/>
        <family val="2"/>
        <charset val="238"/>
      </rPr>
      <t xml:space="preserve"> ugrađenog geoteksila.
</t>
    </r>
  </si>
  <si>
    <r>
      <t xml:space="preserve">
Izrada nasipa (nosivog sloja) od mehanički stabiliziranog zrnatog kamenog materijala</t>
    </r>
    <r>
      <rPr>
        <b/>
        <sz val="10"/>
        <color theme="1"/>
        <rFont val="Arial Narrow"/>
        <family val="2"/>
        <charset val="238"/>
      </rPr>
      <t xml:space="preserve"> </t>
    </r>
    <r>
      <rPr>
        <sz val="10"/>
        <color theme="1"/>
        <rFont val="Arial Narrow"/>
        <family val="2"/>
        <charset val="238"/>
      </rPr>
      <t>u debljini od d = 50 cm (dva sloja od po 25cm)</t>
    </r>
    <r>
      <rPr>
        <sz val="10"/>
        <color theme="1"/>
        <rFont val="Arial Narrow"/>
        <family val="2"/>
      </rPr>
      <t xml:space="preserve">
- obuhvat zahvata:</t>
    </r>
    <r>
      <rPr>
        <b/>
        <sz val="10"/>
        <color theme="1"/>
        <rFont val="Arial Narrow"/>
        <family val="2"/>
        <charset val="238"/>
      </rPr>
      <t xml:space="preserve"> predtrg, trg, pješačka staza uz zapadni dio građevine, ispod temelja potpornih zidova
</t>
    </r>
    <r>
      <rPr>
        <sz val="10"/>
        <color theme="1"/>
        <rFont val="Arial Narrow"/>
        <family val="2"/>
        <charset val="238"/>
      </rPr>
      <t xml:space="preserve">Rad obuhvaća nabavu, dopremu i ugradnju zrnatog kamenog materijala 0/63 mm. </t>
    </r>
    <r>
      <rPr>
        <sz val="10"/>
        <color theme="1"/>
        <rFont val="Arial Narrow"/>
        <family val="2"/>
      </rPr>
      <t xml:space="preserve">U poprečnom smislu nasip uvijek mora imati pad od 4%. Svaki sloj mora se zbiti u punoj širini odgovarajućim sredstvima za zbijanje. Nasip treba zbiti tako da se postigne stupanj zbijenosti u odnosu na standardni Proctorov postupak min Sz ≥ 100%, odnosno modul stišljivosti metodom kružne ploče promjera 30 cm min </t>
    </r>
    <r>
      <rPr>
        <sz val="10"/>
        <color theme="1"/>
        <rFont val="Arial Narrow"/>
        <family val="2"/>
        <charset val="238"/>
      </rPr>
      <t>Ms = 60 MN/m</t>
    </r>
    <r>
      <rPr>
        <vertAlign val="superscript"/>
        <sz val="10"/>
        <color theme="1"/>
        <rFont val="Arial Narrow"/>
        <family val="2"/>
        <charset val="238"/>
      </rPr>
      <t>2</t>
    </r>
    <r>
      <rPr>
        <sz val="10"/>
        <color theme="1"/>
        <rFont val="Arial Narrow"/>
        <family val="2"/>
        <charset val="238"/>
      </rPr>
      <t xml:space="preserve">. Izvedbu vremenski uskladiti s postavom mreže odvodnje i ostalih instalacijskih vodova. Jediničnom cijenom obuhvaćena je dobava materijala, svi radovi i prijevoz potrebni za izradu nasipa (nosivog sloja). </t>
    </r>
    <r>
      <rPr>
        <sz val="10"/>
        <color theme="1"/>
        <rFont val="Arial Narrow"/>
        <family val="2"/>
      </rPr>
      <t>Obračun se vrši po m</t>
    </r>
    <r>
      <rPr>
        <vertAlign val="superscript"/>
        <sz val="10"/>
        <color theme="1"/>
        <rFont val="Arial Narrow"/>
        <family val="2"/>
        <charset val="238"/>
      </rPr>
      <t>3</t>
    </r>
    <r>
      <rPr>
        <sz val="10"/>
        <color theme="1"/>
        <rFont val="Arial Narrow"/>
        <family val="2"/>
      </rPr>
      <t xml:space="preserve"> ugrađenog i zbijenog nasipa.
 </t>
    </r>
  </si>
  <si>
    <r>
      <rPr>
        <sz val="10"/>
        <rFont val="Arial Narrow"/>
        <family val="2"/>
      </rPr>
      <t xml:space="preserve">
Izrada gornjeg nosivog sloja od mehanički stabiliziranog zrnatog kamenog materijala u debljini od d = 10-15 cm 
- obuhvat zahvata: pješačke površine - dio trga i ispod pješačke staze uz zapadni dio građevine (na kojima se nakon uređenja temeljnog tla izrađuje nasip od mješanog materijala)</t>
    </r>
    <r>
      <rPr>
        <b/>
        <sz val="10"/>
        <rFont val="Arial Narrow"/>
        <family val="2"/>
      </rPr>
      <t xml:space="preserve">
</t>
    </r>
    <r>
      <rPr>
        <sz val="10"/>
        <rFont val="Arial Narrow"/>
        <family val="2"/>
      </rPr>
      <t>Rad obuhvaća nabavu, prijevoz i ugradnju zrnatog kamenog materijala 0/32 mm za potrebe izrade gornjeg nosivog sloja pješačkih površina koje se popločuju prefabricirnaim ab pločama i kockama. Modul stišljivosti Ms mjeren kružnom pločom promjera 30 cm treba biti minimalno 80 MN/m2. Stupanj zbijenosti Sz u odnosu na modificirani Proctor je min 100%. Jediničnom cijenom obuhvaćena je dobava materijala, svi radovi i prijevoz potrebni za izradu gornjeg nosivog sloja.  Stavka obuhvaća sva ispitivanja zbijenosti zemljanih radova prema zahtjevima iz projekta i obaveza je izvođača radova. Obračun se vrši po m</t>
    </r>
    <r>
      <rPr>
        <sz val="10"/>
        <rFont val="Calibri"/>
        <family val="2"/>
      </rPr>
      <t>³</t>
    </r>
    <r>
      <rPr>
        <sz val="10"/>
        <rFont val="Arial Narrow"/>
        <family val="2"/>
      </rPr>
      <t xml:space="preserve"> ugrađenog materijala u zbijenom stanju.
</t>
    </r>
  </si>
  <si>
    <t xml:space="preserve">
Rack ormar minimalno slijedećih karakteristika:
* samostojeći serverski ormar
* perforirana metalna prednja vrata s bravicom
* dvodjelna stražnja vrata s bravicom
* visina 33HE
* polica za tešte terete - baterije
* ventilacijski paneli i sitni montažni pribor
</t>
  </si>
  <si>
    <t xml:space="preserve">
Dobava, isporuka, polaganje u pripremljene kabelske trase, spajanje i označavanje napajačkog vatrootpornog kabela NHXH 2x1,5mm3 E30 s pripadajućim ovjesom.
U cijenu kabela uključene sve potrebne PVC instalacijske cijevi.
</t>
  </si>
  <si>
    <t xml:space="preserve">
Dobava, isporuka, polaganje u pripremljene kabelske trase, spajanje i označavanje napajačkog vatrootpornog kabela NHXH 2x2,5mm3 E30 s pripadajućim ovjesom.
U cijenu kabela uključene sve potrebne PVC instalacijske cijevi.
</t>
  </si>
  <si>
    <t xml:space="preserve">
Dobava, isporuka, polaganje u pripremljene kabelske trase, spajanje i označavanje oklopljenog telekomunikacijskog kabela FTP 4x2xAWG24.
U cijenu kabela uključene sve potrebne PVC instalacijske cijevi.
</t>
  </si>
  <si>
    <t xml:space="preserve">
Programiranje i konfiguriranje sustava alrmnog ozvučenja.
Izrada interakcijskih algoritama sa sučeljenim sustavima.
Provjera svih funkcija sustava
Izrada grafičkih podloga prilagođenih aplikaciji.
Obuka korisnika.
</t>
  </si>
  <si>
    <t xml:space="preserve">
Centrala sustava odimljavanja.
Modul za dodatnu grupu.
Napajanje 230V, izlazni napon 24V, osigurana autonomija  72h,
maksimalna izlazna struja 46A, 6 ventilacijskih grupa, mogućnost 
spajanja signala iz sustava za dojavu požara, mikroprocesorsko upravljanje.
Prije narudžbe centrale provjeriti tip motora na prozoru/kupoli
za odimljavanje i mogućnost spajanja na centralu (struja motora).
</t>
  </si>
  <si>
    <t xml:space="preserve">
Centrala sustava odimljavanja.
Napajanje 230V, izlazni napon 24V, osigurana autonomija  72h,
maksimalna izlazna struja 3,4A, mogućnost spajanja signala iz 
sustava za dojavu požara, mikroprocesorsko upravljanje.
Prije narudžbe centrale provjeriti tip motora na prozoru/kupoli
za odimljavanje i mogućnost spajanja na centralu (struja motora).
</t>
  </si>
  <si>
    <t xml:space="preserve">
Ugradnja sustava, sitni, spojni i ugradbeni materijal i pribor potreban za pravilnu izradu instalacije. Spajanje signala iz vatrodojavne centrale.
Spajanje opreme i puštanje u rad.
</t>
  </si>
  <si>
    <t xml:space="preserve">
Vodovi položeni podžbukno u instalacijskim cijevima E90.
U cijenu voda uključena PVC instalacijska cijev E90 s priborom.
</t>
  </si>
  <si>
    <t xml:space="preserve">
Okrugli profil od nehrđajućeg čelika promjera 8mm položen po krovu
na nosačima žice za ravni krov razmaku 1m.
U cijeni profila uključeni su i nosači za ravni krov.
</t>
  </si>
  <si>
    <t xml:space="preserve">
Okrugli profil od nehrđajućeg čelika promjera 8mm položen u zidu od krova do mjernog spoja.
</t>
  </si>
  <si>
    <t xml:space="preserve">
Traka od nehrđajućeg čelika 30x3,5mm položena u zidu od mjernog spoja do uzemljivača.
</t>
  </si>
  <si>
    <t xml:space="preserve"> 
Kod izvođenja betonskih radova treba voditi računa o tome kakve su atmosferske prilike, tj. ako je temperatura visoka prije betoniranja politi podlogu, odnosno tlo i eventualno oplatu kako ne bi došlo do upijanja vode iz betona. S ugradnjom betona može se započeti tek kada je oplata i armatura definitivno postavljena i učvršćena.
</t>
  </si>
  <si>
    <t xml:space="preserve">
Transport projektiranog betona će se vršiti automješalicama. Transportna sredstva ne smiju izazivati segregaciju betonske smjese tijekom vožnje od mjesta proizvodnje do mjesta ugradnje. Vrijeme transporta i drugih manipulacija svježim betonom mora biti u neposrednoj vezi s vremenom početka vezivanja cementa. Ugrađivanje betona se može početi samo na osnovu pismene potvrde o preuzimanju podloge, armature i odobrenju betoniranja od strane nadzornog inženjera. 
</t>
  </si>
  <si>
    <t xml:space="preserve">
Kod izvedbe vodonepropusnih betona u jediničnu cijenu rada uključene su i sve potrebne radnje za osiguranje vodonepropusnosti betona (brtve na prekidima betoniranja, dodatak za vodonepropusnost te ostali tehnički zahtjevi). Prilikom izvedbe potrebno je voditi računa o ostvarenju projektiranog zaštitnog sloje betona.
</t>
  </si>
  <si>
    <t xml:space="preserve">
U slučaju dužeg transporta ili spore ugradnje betona  treba rabiti dodatke - usporivače vezanja. Cement i sastav betona koji se ugrađuju u masivne elemente moraju biti takvi da ni u kom slučaju temperatura betona ugrađenog u  masu elemenata ne bude iznad 65° C. U protivnom se poduzimaju mjere za hlađenje komponenata betona ili hlađenje betona u samom elementu. Ukoliko se betonira u posebnim uvjetima mjere zaštite moraju biti ukalkulirane u jediničnu cijenu.
</t>
  </si>
  <si>
    <t xml:space="preserve">
Iskop i zatrpavanje (sitnim materijalom iz iskopa) kanala 80x100 cm u podu (bez obzira na kategoriju tla), utovar i odvoz viška krupnog materijala s nabijenjem kanala u slojevima i izradom pješčane posteljice (0-4 mm) u dva sloja po 10cm.
</t>
  </si>
  <si>
    <t xml:space="preserve">
Neposredno nakon betoniranja beton će se zaštićivati od:
- oborina i tekuće vode - prekrivanjem najlonima i ceradama 
- vibracija koje mogu utjecati na promjenu unutrašnje strukture i prionljivosti betona i armature, kao i drugih mehaničkih oštećenja u vrijeme vezivanja i početnog očvršćivanja.
Zaštitu od prebrzog isušivanja treba provoditi mokrim postupkom (polijevanjem, prekrivanjem filcom ili jutom) a u trajanju od najmanje 7 dana ili postizanja 70 % tražene čvrstoće.
Zaštita betona mora biti ukalkulirana u jedinične cijene.
Za ocjenu postignute kakvoće konstrukcije mjerodavan je osim rezultata prije spomenutih proba i kontrolnih ispitivanja, opći izgled betona, njegova jednoličnost i kompaktnost koja se odražava na vidljivim plohama.
</t>
  </si>
  <si>
    <t xml:space="preserve">
Dobava i polaganje drobljenog pijeska 0-4mm.
Pijesak se polaže u iskopani kanal u sloju 2x10cm.
</t>
  </si>
  <si>
    <t xml:space="preserve">
Velike površine betonskih ploča moraju se dilatirati. Prekid pri betoniranju ploča, greda, itd. vršiti po propisima odnosno prema uputama projektanta konstrukcije i nadzornog inžinjera a što se upisuje u građevinski dnevnik. Nadzorni inženjer zadržava pravo izvanrednog ispitivanja betona, tj. može uzeti seriju kocki i dati ih na ispitivanje.
</t>
  </si>
  <si>
    <t xml:space="preserve">
Dobava i polaganje mršavog betona za zaštitu cijevi.
Beton se polaže u sloju 20cm iznad cijevi.
</t>
  </si>
  <si>
    <t xml:space="preserve">
Dobava i postavljanje na trasu betonskog zdenca dimenzija 80x100x90cm s čeličnim poklopcem - oznaka EE, nosivost 400kN.
</t>
  </si>
  <si>
    <t xml:space="preserve">
Oplate, kao i razna razupiranja, moraju imati takvu sigurnost i krutost da bez slijegavanja i štetnih deformacija mogu primiti opterećenja i utjecaje koji nastaju za vrijeme izvedbe radova. Oplate moraju biti stabilne, otporne i dovoljno poduprte da se ne bi izvile ili popustile u bilo kojem pravcu. Moraju biti izrađene točno po mjerama označenim u nacrtima plana oplate za pojedine dijelove konstrukcije koji će se betonirati sa svim potrebnim podupiračima. Unutarnje površine oplate moraju biti ravne, bilo da su horizontalne, vertikalne ili nagnute, prema tome kako je to u nacrtima planova oplate predviđeno. Nastavci oplata ne smiju izlaziti iz ravnine, tako da nakon njihovog skidanja vidljive površine betona budu ravne i s oštrim rubovima, te da se osigura dobro brtvljenje i sprečavaju deformacije.
</t>
  </si>
  <si>
    <t xml:space="preserve">
Dobava i polaganje dvoslojnih rebrastih PVC instalacijskih cijevi
promjera 160mm crvene boje, komplet s tipskim spojnicama,
odstojnim držačima i svim potrebnim priborom.
</t>
  </si>
  <si>
    <t xml:space="preserve">
Iskop i zatrpavanje (sitnim materijalom iz iskopa) kanala 60x100 cm u podu (bez obzira na kategoriju tla), utovar i odvoz viška krupnog materijala s nabijenjem kanala u slojevima i izradom pješčane posteljice (0-4 mm) u dva sloja po 10cm.
</t>
  </si>
  <si>
    <t xml:space="preserve">
Dobava i postavljanje na trasu betonskog zdenca dimenzija 80x100x90cm s čeličnim poklopcem - oznaka TK, nosivost 400kN.
</t>
  </si>
  <si>
    <t xml:space="preserve">
U stavke je uključena oplata, sve vrste skela i radnih platformi, podupiranje, zaštitne i nosive privremene konstrukcije sav potreban materijal i rad, te sva tekuća ispitivanja i dokazivanja kvalitete. U cijenu uključiti sve potrebne dodatke betonu sukladno zahtjevima u izvedbenoim projektima.
</t>
  </si>
  <si>
    <t xml:space="preserve">
U cijeni svakog rada uključena sva potrebna sredstva za rad, režijski troškovi najma alata i prijevoznih sredstava, sve vrste skela, sredstva za osiguranje ljudi, radnih sredstava i samog gradilišta. Sve nepredviđene troškove koji mogu nastupiti, a izvan su opisanih troškova uključenih u cijenu radova, a potrebni su za izvođnje rada izvođač mora izvesti u sklopu ponuđene cijene. 
</t>
  </si>
  <si>
    <t xml:space="preserve">
Iskop i zatrpavanje (sitnim materijalom iz iskopa) kanala 30x60 cm u podu (bez obzira na kategoriju tla), utovar i odvoz viška krupnog materijala s nabijenjem kanala u slojevima i izradom pješčane posteljice (0-4 mm) u dva sloja po 10cm.
</t>
  </si>
  <si>
    <r>
      <t xml:space="preserve">
Betoniranje podložnog betona ispod temelja razredom tlačne čvrstoće C12/15 u sloju debljine 10cm. Podloga vodoravna širine temelja. Poravnavanje površine podložnog betona sa točnošću ±0,5 cm. Obračun po m</t>
    </r>
    <r>
      <rPr>
        <sz val="10"/>
        <rFont val="Calibri"/>
        <family val="2"/>
      </rPr>
      <t>³</t>
    </r>
    <r>
      <rPr>
        <sz val="10"/>
        <rFont val="Arial Narrow"/>
        <family val="2"/>
        <charset val="238"/>
      </rPr>
      <t xml:space="preserve"> betonske podloge ispod temelja.
</t>
    </r>
  </si>
  <si>
    <t xml:space="preserve">
Izrada ab betonskog temelja dimenzija 80x80x80cm za stup visine 4m. 
U cijenu uračunato: iskop temelja, odvoz iskopanog materijala, betoniranje temelja, postava PVC cijevi, ugradnja armature i ankerskih vijaka.
</t>
  </si>
  <si>
    <t xml:space="preserve">
Izrada ab betonskog temelja dimenzija 120x120x100cm za stup visine 8m.  U cijenu uračunato: iskop temelja, odvoz iskopanog materijala, betoniranje temelja, postava PVC cijevi, ugradnja armature i ankerskih vijaka.
</t>
  </si>
  <si>
    <r>
      <t xml:space="preserve">
Dobava, doprema i ugradnja betona armiranobetonskih temeljnih traka potpornih zidova širine 120-270cm, dubine 30 - 60cm,  betonom klase C30/37, XC2, 2500 kg/m</t>
    </r>
    <r>
      <rPr>
        <sz val="10"/>
        <rFont val="Calibri"/>
        <family val="2"/>
      </rPr>
      <t>³</t>
    </r>
    <r>
      <rPr>
        <sz val="10"/>
        <rFont val="Arial Narrow"/>
        <family val="2"/>
        <charset val="238"/>
      </rPr>
      <t>, u potrebnoj oplati koja se obračunava ovom stavkom. U beton dodati dodatke za vodonepropusnost i plastičnost u propisanoj količini - vodocementni faktor v/cmax=0,65, minimalna količina cementa 260kg/m³. Prekide kod betoniranja izvesti trakama za dilatiranje odnosno prema uputama projektanta konstrukcije, a što se upisuje u građevinski dnevnik. Prilikom ugradnje beton vibrirati, a zatim pravilno njegovati. Obračun po m³ betona i m</t>
    </r>
    <r>
      <rPr>
        <sz val="10"/>
        <rFont val="Calibri"/>
        <family val="2"/>
      </rPr>
      <t>²</t>
    </r>
    <r>
      <rPr>
        <sz val="10.5"/>
        <rFont val="Arial Narrow"/>
        <family val="2"/>
        <charset val="238"/>
      </rPr>
      <t xml:space="preserve"> </t>
    </r>
    <r>
      <rPr>
        <sz val="10"/>
        <rFont val="Arial Narrow"/>
        <family val="2"/>
      </rPr>
      <t xml:space="preserve">oplate.
</t>
    </r>
  </si>
  <si>
    <t xml:space="preserve">
Izrada ab betonskog temelja dimenzija 40x40x40cm za samostojeće svjetiljke visine 60cm. U cijenu uračunato: iskop temelja, odvoz iskopanog materijala, betoniranje temelja, postava PVC cijevi, ugradnja armature i ankerskih vijaka.
</t>
  </si>
  <si>
    <t xml:space="preserve">
Dobava, doprema i ugradnja betona armiranobetonskih potpornih zidova d=30cm razredom tlačne čvrstoće C30/37, klase izloženosti XC2,  u kompletnoj dvostranoj glatkoj oplati koja se obračunava ovom stavkom. U jediničnu cijenu stavke uključiti izradu, montažu i demontažu raznih umetaka (kalupa) za otvore, oplatu otvora i prodora u zidovima. U beton dodati dodatke za plastičnost u propisanoj količini. Ab zidovi ostaju u natur obradi - koristiti glatku, čistu oplatu. Betoniranje  se izvodi uz propisano vibriranje. Obračun po m³  betona i m² oplate.
</t>
  </si>
  <si>
    <t xml:space="preserve">
NAPOMENA : Izvedbu elektroinstalacije obvezno uskladiti sa izvedbom sustava tehničke zaštite, a radi usklađivanja s odabranom opremom čiji odabir direktno ili indirektno utječe na izvedbu elektroinstalacije.      
</t>
  </si>
  <si>
    <t xml:space="preserve">
Kabeli položeni na nosačima kabela i u PVC instalacijskim cijevima     
unutar spuštenog stropa i u PVC instalacijskim cijevima unutar     
gips kartonskih pregradnih zidova.     
U cijenu kabela uključene sve potrebne PVC instalacijske cijevi.     
</t>
  </si>
  <si>
    <t xml:space="preserve">
Dobava, doprema i ugradnja betona armiranobetonskih stubišta - tribina u oplati, betonom klase C30/37,klase izloženosti XC2,  u kompletnoj glatkoj oplati koja se obračunava ovom stavkom. Armiranobetonski elementi tribina i stepenica izvode se prema nacrtima u izvedbenom arhitektonskom projektu - i završno se oblažu prefabriciranim ab elementima - debljine 10-15cm kao završnom oblogom - vidi nacrte. Betoniranje  se izvodi uz propisano vibriranje. Izvesti u dogovoru s projektantom i izvođačem prefabriciranih betonskih obloga. Obračun po m³  betona i m² oplate.
</t>
  </si>
  <si>
    <t xml:space="preserve">
Dobava, doprema i ugradnja betona armiranobetonske ploče-podesta u oplati, betonom klase C30/37,klase izloženosti XC2,  u kompletnoj glatkoj oplati koja se obračunava ovom stavkom. Armiranobetonski elementi  izvode se prema nacrtima u izvedbenom arhitektonskom projektu Betoniranje  se izvodi uz propisano vibriranje. Obračun po m³  betona i m² oplate.
</t>
  </si>
  <si>
    <t xml:space="preserve">
Dobava, doprema i ugradnja betona armiranobetonskih temelja stupova panelne ograde, koševa za smeće, stalaka za bicikle i sl. potrebnih dimenzija,  betonom klase C30/37, XC2, u potrebnoj oplati i armaturi koja se obračunava ovom stavkom. Obračun po komadu temelja s potrebnim betonom, oplatom i potrebnom armaturom.
</t>
  </si>
  <si>
    <t xml:space="preserve">
Betoniranje raznih manjih presjeka betonom C 25/30 u glatkoj oplati sa podupiranjem, a za potrebe postave pojedinih elemenata. Ugradba ručna. Točnu poziciju prodora uskladiti s nacrtima instalacija i izvedenim prodorima
Obračun za komplet radova sa svim potrebnim materijalom (oplata, armatura, njega i sl.) i radom.
</t>
  </si>
  <si>
    <t xml:space="preserve">
Površina armature mora biti očišćena od slobodne hrđe i tvari koje mogu štetno djelovati na čelik, beton ili vezu između njih. Armatura će se na gradilište dovesti u savijenom stanju, a bit će rezana i savijena u armiračkom pogonu ili će se savijati na gradilištu prema nacrtima armature. Čelik za armiranje betona treba rezati i savijati prema projektnim specifikacijama. Pri tome : 
- savijanje treba izvoditi hladno jednolikom brzinom, 
- savijanje čelika pri temp. ispod -5 °C, ako je dopušteno projektnim specifikacijama, treba izvoditi uz poduzimanje odgovarajućih posebnih mjera osiguranja,    
       </t>
  </si>
  <si>
    <t xml:space="preserve">
Šipke čelične armature, zavarene mreže i predgotovljeni armaturni koševi ne smiju se oštetiti tijekom prijevoza, skladištenja, rukovanja i postavljanja u projektiranu poziciju. Prije postavljanja armature, mora se ista očistiti od prljavštine, masnoće i ljusaka od korozije. Ispod armature koja se postavlja na tlo potrebno je izvesti sloj za izravnanje. Prilikom ugradnje armature u betonske elemente obavezno je točno pozicioniranje prema statičkom proračunu, poštujući propisani zaštitini sloj armature za pojedini element.
</t>
  </si>
  <si>
    <t xml:space="preserve">
Izrada, doprema, ćišćenje, ispravljanje, sječenje, savijanje i postavljanje  i vezivanje armature (glavna, pomoćna, jahači, podlošci i sl.) za a.b. konstrukcije od betonskog čelika B 500B. Armatura se veže paljenom žicom, iznimno varenjem. Distanceri PVC u dovoljnom broju. Prije betoniranja armaturu mora pregledati nadzorni inženjer. Mjerodavna je detaljna specifikacija prema izvedbenoj tehničkoj dokumentaciji - plan armiranja - u istoj su navedene neto količine ugrađene armature. Obračun po kg neto ugrađene armature uključeno sa svim potrebnim radnjama i elementima da se armatura dovede u projektom traženi položaj. 
</t>
  </si>
  <si>
    <t xml:space="preserve">
U jediničnu cijenu izrade i postave prefabriciranih elemenata uključena je dobava svih spojnih i podložnih elemenata i sredstava (mort, sidra i sl.) a potrebnih za potpunu montažu i gotovost elementa.
</t>
  </si>
  <si>
    <t xml:space="preserve">
Cijenom moraju biti obuhvaćeni svi troškovi vezani na nabavu i izradu (u skladu s projektnom dokumentacijom) kao i svi ostali potrebni (direktni i indirektni) radovi, postupci i materijali neophodni za ispravnu izvedbu, transport i montažu konstrukcije. Elementi se ne smiju se oštetiti tijekom manipulacije, skladištenja  i transporta od proizvodnje do montaže na gradilištu. Sva nastala oštećenja trebaju se sanirati na zadovoljavajući način prije ugradnje o trošku Izvođača.
</t>
  </si>
  <si>
    <t xml:space="preserve">
Svi prefabricirani elementi se impregniraju odgovarajućom penetrirajućom impregnacijom koja će omogućiti hidrofobnost i oleofobnost elemenata.
</t>
  </si>
  <si>
    <t xml:space="preserve">
Izrada najmanje dva probna uzorka za svaki pojedini tip betonskih elemenata u naravnoj veličini, te montiranje na objekt s fugiranjem i završnim premazivanjem ne naplaćuje se posebno već je ona sadržana u cijeni ponude.
</t>
  </si>
  <si>
    <t xml:space="preserve">
Svi ispod navedeni elementi, ploče, kocke, L elementi za oblogu stepenica za sjedenje, stepenice, rubnjaci i klupe izrađuju se sve u istoj recepturi (cement i agregat) radi postizanja unificiranje završnog izgleda/boje, osim za stavke u kojima se navodi dodatak agregata u boji.
</t>
  </si>
  <si>
    <t xml:space="preserve">
Izrada, dobava i postava prefabriciranih betonskih i armirnanobetonskih ploča (obloga trga i predtrga - sukladno nacrtima uređenja okoliša), a koje se izrađuju u sivom cementu 42,5 N i agregatom uniformirane boje vapnenačkog porijekla. Veličina zrna agregata koji se ugrađuje u ploče 0-8 mm.
Površinska obrada materijala izvodi se kao četkani beton.
Ovaj način obrade pločama daje i završni izgled površine koji zadovoljava uvjet protukliznosti koji se traži za vanjske površine.
Nakon površinske obrade proizvoda, ploče se zaštičuju - premazuju (špricaju) impregnacijom na bazi Silan -Siloxana. Impregncija štiti površinu od iscvjetavanja betona, vode i smrzavanja. Sredstvo ne smije sadržavati otapala, mora biti bistro i ne smije biti ljepljivo.
Prefabricirane betonske ploče se izrađuju sa dodatkom superplastifikatora koji postiže visoku redukciju vode u betonu, te time beton postiže visoku tlačnu i savojnu čvrstoću. Prilikom izrade ploče se armiraju alkalno otpornim staklenim vlaknima i armaturnom mrežom Q 188 (količinu armature ovisno o opterečenjima na pločama proračunava izvođač, odnosno ovlašteni inženjer). 
</t>
  </si>
  <si>
    <t xml:space="preserve">
Armirano betonske ploče se polažu na istamponiranu i zbijenu podlogu, u sloj tucanika frakcije 4-8 mm, u prosječnoj debljini 5-6 cm sa razmakom između ploča od 5,00 mm. Razmak između ploča definiraju plastični graničnici koji su namijenjeni za ploče velikog formata, a fuga se zatim ispunjava kvarcnim pijeskom granulacije 0,6-1,3 mm. Polaganje se vrši strojno pomoću vakuma, koji se ''kaći'' na radni stroj (bager) te se njima polažu elementi na terenu. Sve iznad navedeno uključiti u  jediničnu cijenu po m² 
</t>
  </si>
  <si>
    <t xml:space="preserve">
U cijenu stavke uključiti pripremu podloge tucanikom, izradu, dobavu i ugradnju ploča, završnu obradu ploča, te uključiti sav potreban rad i materijal prema opisu u troškovniku, oplate, armature, premaze, obrade, kao i sve dodatne radove i materijale potrebne da se izradi kompletna stavka kao oblikovna i funkcionalna cjelina, krojenje, postav i pripasavanje ploča kao i popločenje poklopaca šahtova, sav pomoćni materijal sa svom pripadajućom opremom, te pribavljanje svih potrebnih proračuna i atesta.
</t>
  </si>
  <si>
    <t xml:space="preserve">
prefabricirane AB ploče dim. 160x80x10cm (preko ploča prolazi u intervenim slučajevima vatrogasno vozilo - predvidjeti potrebnu armaturu)
</t>
  </si>
  <si>
    <r>
      <t xml:space="preserve">
prefabricirane AB ploče dim. 160x80x10cm (preko ploča prolazi u intervenim slučajevima vatrogasno vozilo - predvidjeti potrebnu armaturu) </t>
    </r>
    <r>
      <rPr>
        <b/>
        <sz val="10"/>
        <rFont val="Arial Narrow"/>
        <family val="2"/>
      </rPr>
      <t xml:space="preserve">- PREDTRG
</t>
    </r>
  </si>
  <si>
    <t xml:space="preserve">
prefabricirane AB ploče dim. 160x80x6cm (ploče ispod natkrivenog trijema, postavljanje na betonsku podlogu, temelje građevine)
</t>
  </si>
  <si>
    <t xml:space="preserve">
Ispitivanje električnih instalacija u skladu s Tehničkim propisom     
 za niskonaponske električne instalacije.     
 Izdavanje potrdbene dokumentacije o izvršenim mjerenjima.
</t>
  </si>
  <si>
    <t xml:space="preserve">
Ispitivanje komunikacijskih instalacija.     
Izdavanje potvrdbene dokumentacije o izvršenim mjerenjima.
</t>
  </si>
  <si>
    <t xml:space="preserve">
Ispitivanje sustava zaštite od munje u skladu s Tehničkim propisom     
 za sustava zaštite od djelovanja munje na građevinama.     
 Izdavanje potvrdbene dokumentacije o izvršenim mjerenjima.
</t>
  </si>
  <si>
    <t xml:space="preserve">
Ispitivanje osvijetljenosti sprovodi se prema projektnim uvjetima za propisanu razinu osvijetljenosti u prostorima a sve sukladno Pravilniku o ispitivanju radnog okoliša. Obračun za komplet ispitivanja i izdavanje potvrdbene dokumentacije o izvršenim mjerenjima.
</t>
  </si>
  <si>
    <t xml:space="preserve">
Ispitivanje sustava odimljavanja stubišta u skladu s propisima.
Izdavanje potvrdbene dokumentacije o izvršenim mjerenjima.
</t>
  </si>
  <si>
    <t xml:space="preserve">
Ispitivanje sustava alarmnog ozvučenja u skladu s propisima.
Izdavanje potvrdbene dokumentacije o izvršenim mjerenjima.
</t>
  </si>
  <si>
    <t xml:space="preserve">
Ispitivanje sustava sigurnsone rasvjete u skladu s propisima.
Izdavanje potvrdbene dokumentacije o izvršenim mjerenjima.
</t>
  </si>
  <si>
    <t xml:space="preserve">
Izrada dokumentacije izvedenog stanja.
Postavljanje jednopolnih shema izvedenog stanja u razdjelnike.
Dokumentacija se predaje u 3 tiskana primjerka i u elektronskom obliku.
</t>
  </si>
  <si>
    <t xml:space="preserve">
prefabricirane AB ploče dim. 120x30x8cm (slobodno postavljene u zelenilo, ispred evakuacijskih izlaza)
</t>
  </si>
  <si>
    <r>
      <t xml:space="preserve">
prefabricirane AB ploče - trokuti - dim. 160x110x10cm (ploče s dodatkom nijanse boje - za izradu natpisa u podu - osijek - sukladno nacrt u izvedbenom projektu) beton se izrađuje u antacit boji koji se proizvodi iz kamena eruptivnog porijekla uz dodatak crnog željeznog oksida </t>
    </r>
    <r>
      <rPr>
        <b/>
        <sz val="10"/>
        <rFont val="Arial Narrow"/>
        <family val="2"/>
      </rPr>
      <t xml:space="preserve">- PREDTRG
</t>
    </r>
  </si>
  <si>
    <r>
      <t xml:space="preserve">
prefabricirane AB ploče - trokuti - dim. 160x110x10cm (ploče s dodatkom nijanse boje - za izradu natpisa u podu - 1. gimnazija  - sukladno nacrt u izvedbenom projektu) beton se izrađuje u antacit boji koji se proizvodi iz kamena eruptivnog porijekla uz dodatak crnog željeznog oksida </t>
    </r>
    <r>
      <rPr>
        <b/>
        <sz val="10"/>
        <rFont val="Arial Narrow"/>
        <family val="2"/>
      </rPr>
      <t xml:space="preserve">- PREDTRG
</t>
    </r>
  </si>
  <si>
    <t xml:space="preserve">
Betonske kocke se polažu na unaprijed istamponiranu i zbijenu podlogu, u sloj zemljovlažnog betona, u prosječnoj debljini 5-6 cm sa razmakom između ploča od cca 1,00 cm. Fuga se zatim ispunjava cemenom i pijeskom. Sve iznad navedeno uključiti u  jediničnu cijenu po m² 
</t>
  </si>
  <si>
    <t xml:space="preserve">
U cijenu stavke uključiti izradu, dobavu i ugradnju, završnu obradu, te uključiti sav potreban rad i materijal prema opisu u troškovniku, oplate, armature, premaze, obrade, kao i sve dodatne radove i materijale potrebne da se izradi kompletna stavka kao oblikovna i funkcionalna cjelina, postav i pripasavanje, sav pomoćni materijal sa svom pripadajućom opremom, te pribavljanje svih potrebnih proračuna i atesta.
</t>
  </si>
  <si>
    <t xml:space="preserve">
Izrada, dobava i postava prefabriciranih armirnanobetonskih stepenica  minimalne dužine 200-300cm (sva vanjska stubišta), a koje se izrađuju u sivom cementu 42,5 N i agregatom uniformirane boje vapnenačkog porijekla. Veličina zrna agregata koji se ugrađuje 0-8 mm.
Radi završnog izgleda površine, radi protukliznosti, a ujedno i radi unificiranja sveukupne površine stepenice se tretiraju završnom obradom ''četkanje''. Obrađuju se samo vidljive strane stepenice - gazište i čelo stepenice. Ovaj način obrade daje i završni izgled površine koji zadovoljava uvjet protukliznosti koji se traži za vanjske površine.
Nakon površinske obrade proizvoda, stepenice se zaštičuju - premazuju (špricaju) impregnacijom na bazi Silan -Siloxana. Impregncija štiti površinu od iscvjetavanja betona, vode i smrzavanja. Sredstvo ne smije sadržavati otapala, mora biti bistro i ne smije biti ljepljivo.
Prefabricirane betonske stepenice se izrađuju sa dodatkom superplastifikatora koji postiže visoku redukciju vode u betonu, te time beton postiže visoku tlačnu i savojnu čvrstoću. Prilikom izrade stepenice se armiraju armaturnom mrežom Q 188. 
</t>
  </si>
  <si>
    <r>
      <t xml:space="preserve">
Prefabricirane blok stepenice se polažu u sloj polusuhog cementnog morta prosječne debljine 20/25 cm te se prilikom montaže stepenice lijepe u cementnu ''bujaku''. Spojevi između pojedinih elemenata (fuge) se zapunjavaju fugom od sivog cementa i kvarcnog pijeska ili masom za fugiranje u boji stepenice. Svakih cca 8,00 met treba ostaviti radnu rešku odnosno fuga se ispunjava elastičnom masom za fugiranje (silikonom ) u boji stepenica. Ugradnja se vrši strojno pomoću kliješta ili naprave na vakum koja je ''kači'' na dizalicu ili radnom stroj. Sve iznad navedeno uključiti u  jediničnu cijenu po m</t>
    </r>
    <r>
      <rPr>
        <sz val="10"/>
        <rFont val="Arial"/>
        <family val="2"/>
      </rPr>
      <t>'</t>
    </r>
    <r>
      <rPr>
        <sz val="10"/>
        <rFont val="Arial Narrow"/>
        <family val="2"/>
        <charset val="238"/>
      </rPr>
      <t xml:space="preserve"> 
</t>
    </r>
  </si>
  <si>
    <t xml:space="preserve">sjedeća površina - prefabricirani betonski element - "L" profil - dim.52x90cm
</t>
  </si>
  <si>
    <t xml:space="preserve">sjedeća površina - prefabricirani betonski element - "L" profil  - dim.52x90cm - zatvorene obje bočnice (duljina elementa cca 250cm)
</t>
  </si>
  <si>
    <t xml:space="preserve">sjedeća površina - prefabricirani betonski element - "L" profil -  dim.52X90cm - zatvorena bočnica (duljina elementa cca 250cm) 
</t>
  </si>
  <si>
    <t xml:space="preserve">sjedeća površina - prefabricirani betonski element - "L" profil -  dim.60x60cm
</t>
  </si>
  <si>
    <t xml:space="preserve">sjedeća površina - prefabricirani betonski element - "L" profil - dim.52x105cm
</t>
  </si>
  <si>
    <t xml:space="preserve">sjedeća površina - prefabricirani betonski element - "L" profil -  dim.52x105cm - zatvorena bočnica (duljina elementa cca 250cm)
</t>
  </si>
  <si>
    <t xml:space="preserve">sjedeća površina - prefabricirani betonski element - "L" profil - dim.44x105cm
</t>
  </si>
  <si>
    <t xml:space="preserve">sjedeća površina - prefabricirani betonski element - "L" profil - dim. 44x90cm
 </t>
  </si>
  <si>
    <t xml:space="preserve">prefabricirani betonski element (produžetak tribina) 10x90cm 
</t>
  </si>
  <si>
    <t xml:space="preserve">sjedeća površina - prefabricirani betonski element - "L" profil -  dim.60x114cm
</t>
  </si>
  <si>
    <t xml:space="preserve">sjedeća površina - prefabricirani betonski element - "L" profil -  dim.60x114cm - zatvorena bočnica (duljina elementa cca 250cm)
</t>
  </si>
  <si>
    <t xml:space="preserve">sjedeća površina - prefabricirani betonski element - "L" profil - dim. 53x114cm
</t>
  </si>
  <si>
    <t xml:space="preserve">sjedeća površina - prefabricirani betonski element - "L" profil -  dim.53x114cm - zatvorena bočnica (duljina elementa cca 250cm)
</t>
  </si>
  <si>
    <t xml:space="preserve">sjedeća površina - prefabricirani betonski element - "L" profil -  dim.53x114cm - radijus 110cm (dužine 114cm)
</t>
  </si>
  <si>
    <t xml:space="preserve">sjedeća površina - prefabricirani betonski element - "L" profil - dim.45x99cm
</t>
  </si>
  <si>
    <t xml:space="preserve">sjedeća površina - prefabricirani betonski element - "L" profil -  dim.45x99cm - zatvorena bočnica (duljina elementa cca 250cm)
</t>
  </si>
  <si>
    <t xml:space="preserve">sjedeća površina - prefabricirani betonski element - "L" profil -  dim.45x114cm
</t>
  </si>
  <si>
    <t xml:space="preserve">sjedeća površina - prefabricirani betonski element - "L" profil -  dim.45x114cm - zatvorena bočnica (duljina elementa cca 250cm)
</t>
  </si>
  <si>
    <t xml:space="preserve">sjedeća površina - prefabricirani betonski element - "L" profil -  dim.51x114cm
</t>
  </si>
  <si>
    <t xml:space="preserve">sjedeća površina - prefabricirani betonski element - "L" profil - dim.51x114cm - zatvorena bočnica (duljina elementa cca 250cm)
</t>
  </si>
  <si>
    <t xml:space="preserve">sjedeća površina - prefabricirani betonski element - "L" profil - dim.51x99cm
</t>
  </si>
  <si>
    <t xml:space="preserve">sjedeća površina - prefabricirani betonski element - "L" profil -  dim.51x99cm - zatvorena bočnica (duljina elementa cca 250cm)
</t>
  </si>
  <si>
    <t xml:space="preserve">sjedeća površina - prefabricirani betonski element - "L" profil - dim.55x114cm 
</t>
  </si>
  <si>
    <t xml:space="preserve">sjedeća površina - prefabricirani betonski element - "L" profil -  dim.58x99cm 
</t>
  </si>
  <si>
    <t xml:space="preserve">sjedeća površina - prefabricirani betonski element - "L" profil - dim.58x99cm - zatvorena bočnica (duljina elementa cca 250cm)
</t>
  </si>
  <si>
    <t xml:space="preserve">sjedeća površina - prefabricirani betonski element - "L" profil - dim.43x99cm
</t>
  </si>
  <si>
    <t xml:space="preserve">
Betonski rubnjaci se polažu na betoniranu podlogu, u sloj fleksibilnog ljepila i mašinskog pijeska, u prosječnoj debljini 2-3 cm. Polaganje se vrši ručno. Sve iznad navedeno uključiti u  jediničnu cijenu po m' 
</t>
  </si>
  <si>
    <t xml:space="preserve">
Izrada, dobava i postava prefabriciranih betonskih rubnjaka dim.10x22cm, dužine minimalno 200cm, a koji se izrađuju u sivom cementu 42,5 N i agregatom uniformirane boje vapnenačkog porijekla. Veličina zrna agregata koji se ugrađuje 0-8 mm. Površinska obrada rubnjaka, samo vidljivi dijelovi, izvodi se u varijanti četkano, sve u istoj recepturi i nijansi boje. Ovaj način obrade pločama daje i završni izgled površine koji zadovoljava uvjet protukliznosti koji se traži za vanjske površine. Nakon površinske obrade proizvoda, rubnjaci se zaštičuju - premazuju (špricaju) impregnacijom na bazi Silan -Siloxana. Impregncija štiti površinu od iscvjetavanja betona, vode i smrzavanja. Sredstvo ne smije sadržavati otapala, mora biti bistro i ne smije biti ljepljivo. Prilikom izrade rubnjaci se armiraju alkalno otpornim staklenim vlaknima
</t>
  </si>
  <si>
    <t xml:space="preserve">
Izrada, dobava i postava prefabriciranih armirano - betonskih klupa dim. 80x45cm, dužine minimalno 200cm, a koje se izrađuju u sivom cementu 42,5 N i agregatom uniformirane boje vapnenačkog porijekla. Veličina zrna agregata koji se ugrađuje u klupe 0-4 i 0-8 mm. Površinska obrada armirano betonske klupe odnosno njihov vidljivi dio obrađuju se u završnoj obradi '' polirani beton ''. Poliranje vidljivog dijela površine vrši se u tri faze poliranja, od grube faze poliranja do potpunog sjaja, koji ujedno betonu daje i završni izgled površine. Nakon površinske obrade proizvoda, klupe se zaštičuju - premazuju (špricaju) impregnacijom na bazi Silan -Siloxana. Impregncija štiti površinu od iscvjetavanja betona, vode i smrzavanja. Sredstvo ne smije sadržavati otapala, mora biti bistro i ne smije biti ljepljivo. Prefabricirane armirano betonske klupe se izrađuju sa dodatkom superplastifikatora koji postiže visoku redukciju vode u betonu, te time beton postiže visoku tlačnu i savojnu čvrstoću i ekspanditora koji spriječava prekomjerno skupljanje betona u fazi sazrijevanja betona.
</t>
  </si>
  <si>
    <t xml:space="preserve">
Za postavu prefabricirane armirano betonske klupe koristi se 4 komada nivelatora koji služe za niveliranje proizvoda na terenu. Prilikom izrade se u klupe ugrađuje bužir za napajnje rasvijetnog tijela i kutija u koju se ugrađuje lampa prilikom montaže klupe. Unutar klupe ugrađuju se elementi rasvjete - predviđena je postava kalupa koji se nakon izrade uklanja. Izvesti u koordinaciji s izvođačem elektroinstalacija. Kalupi rasvjetnih tijela nalaze se u troškovniku elektroinstalacija.
</t>
  </si>
  <si>
    <t xml:space="preserve">
Svi radovi moraju biti izrađeni u skladu sa zahtjevima važećih standarda i propisa. Također, svi bravarski radovi  moraju se izvesti prema potvrđenim radioničkim nacrtima, opisu troškovnika i uputama projektanta i nadzornog inženjera.
</t>
  </si>
  <si>
    <t xml:space="preserve">
'Izvođač radova dužan je dobaviti i montirati te u cijenu ukalkulirati sav potreban okov za besprijekornu upotrebu pojedinog bravarskog elementa bez obzira da li je u pojedinim stavkama sve iskazano.
</t>
  </si>
  <si>
    <t xml:space="preserve">
Antikorozivna zaštita čeličnih dijelova mora biti u skladu sa važećim propisima. Kompletna površinska obrada svih materijala mora biti u skladu sa važećim propisima i uputama proizvođača primjenjenog materijala (sredstva), a prema zahtjevu projekta.
</t>
  </si>
  <si>
    <t xml:space="preserve">
Građevinska bravarija izvodi se i od aluminijskih vučenih profila formiranih prema tvorničkim detaljima koji omogućuju izradu elemenata sa ili bez prekinutog toplinskog mosta, kao i al. limova d = 0,7- 3 mm. Spojni dijelovi spajaju se varenjem ili vijčano
</t>
  </si>
  <si>
    <t xml:space="preserve">
Sav okov treba biti kvalitetne izvedbe i sa detaljima bravarije predočen nadzornom inženjeru i projektantu na odobrenje. Bez pismene suglasnosti projektanta i nadzornog inženjera nije moguće započeti s proizvodnjom.
</t>
  </si>
  <si>
    <t xml:space="preserve">
Svi bravarski elementi ugrađuju se varenjem na prethodno ostavljena sidra odnosno pomoću vijaka ili  posredstvom plastićnih ili metalnih čepova, što će u pojedinom detalju biti određeno.
</t>
  </si>
  <si>
    <t xml:space="preserve">
U cijenu stavke uključiti izradu, dobavu i ugradnju, završnu obradu, te uključiti sav potreban rad i materijal prema opisu u troškovniku, oplate, armature, kao i sve dodatne radove i materijale potrebne da se izradi kompletna stavka kao oblikovna i funkcionalna cjelina, postav i pripasavanje, sav pomoćni materijal sa svom pripadajućom opremom, te pribavljanje svih potrebnih proračuna i atesta.
</t>
  </si>
  <si>
    <t xml:space="preserve">
iz istog sistema izvedba jednokrilnih zaokretnih vrata, okvir od četvrtate cijevi 40/40mm s ispunom od iznad navedenog panela, s građenom cilindar bravom, obostrano kvakom u boji ograde i podesivim spojnicama, po potrebi dodatnim stupovima, sve ukupne dimenzije 140xh150cm
</t>
  </si>
  <si>
    <t xml:space="preserve">
Iz istog sistema izvedba dvokrilnih zaokretnih vrata, okvir od četvrtate cijevi 80/60mm s ispunom od iznad navedenog panela, četvrtasti stupovi izrađeni su od zavarene cijevi sa zaštitnom kapicom, i trakama za učvršćivanje ogradnih panela na stupove vrata pomoću posebnih kopči, podesive šarke, koje omogućavaju kretanje vrata pod 180°, sustav brave sastoji se od utora za bravu, nasuprotnog dijela, ugrađene brave s cilindrom i kvake, podni zasun izrađen od nehrđajućeg čelika i pričvršćen na krilo vrata, spušta se u središnje podno postolje (dvokrilna vrata), sve ukupne dimenzije 430xh150cm
</t>
  </si>
  <si>
    <t xml:space="preserve">
Iz istog sistema izvedba dvokrilnih zaokretnih vrata, okvir od četvrtate cijevi 80/60mm s ispunom od iznad navedenog panela, četvrtasti stupovi izrađeni su od zavarene cijevi sa zaštitnom kapicom, i trakama za učvršćivanje ogradnih panela na stupove vrata pomoću posebnih kopči, podesive šarke, koje omogućavaju kretanje vrata pod 180°, sustav brave sastoji se od utora za bravu, nasuprotnog dijela, ugrađene brave s cilindrom i kvake, podni zasun izrađen od nehrđajućeg čelika i pričvršćen na krilo vrata, spušta se u središnje podno postolje (dvokrilna vrata), sve ukupne dimenzije 530xh150cm
</t>
  </si>
  <si>
    <t xml:space="preserve">
panel ograda za sportske terene visine 310cm s pripadajućim stupovima (postavlja se na ab potporni zid širine 30cm)
</t>
  </si>
  <si>
    <t xml:space="preserve">
panel ograda za sportske terene visine 410cm s pripadajućim stupovima (betoniraju se temelji za stupove)
</t>
  </si>
  <si>
    <t xml:space="preserve">
Voditi računa o propisnom sidrenju i statici (propisano bočno opterećenje). Visina ograde od gotovog poda 100cm. Statičku provjeru ograde daje izvođač. Ista mora izdržati horizontalno opterečenje od min. 700 N/m. Obračun po m' ograde.
</t>
  </si>
  <si>
    <t xml:space="preserve">
Tehničke karakteristike diesel motora
Primarna snaga 60 kW
Brzina vrtnje 1500 min-1
Vodeno hlađenje preko hladnjaka motora montiranog na postolju.
Konstrukcijski podaci: 3 cilindra, zapremina 3,3l, elektronski regulator
broja okretaja, usis zraka za sagorijevanje s prednabijanjem i hladnjakom zraka.
Potrošnja goriva pri 100% opterećenju - max. 14 l/h.
Potrošnja ulja za podmazivanje pri 100% opterećenju manja od 0,1% potrošnje goriva. Gorivo Eurodiesel.
</t>
  </si>
  <si>
    <t xml:space="preserve">
Za promjene i odstupanja od glavnog i izvedbenog projekta mora se pribaviti pismena suglasnost projektanta i nadzornog inženjera.
</t>
  </si>
  <si>
    <t xml:space="preserve">
Izvođač je dužan prije početka radova projekt provjeriti na licu mjesta i za eventualna odstupanja konzultirati projektanta.
</t>
  </si>
  <si>
    <t xml:space="preserve">
Po završetku ugovorenih radova a prije početka korištenja odnosno stavljanja instalacije u pogonsko stanje instalaciju treba zapisnički pustiti u rad.
</t>
  </si>
  <si>
    <t xml:space="preserve">
Prije stavljanja instalacije u rad treba napraviti obuku krajnjeg korisinika.
</t>
  </si>
  <si>
    <t xml:space="preserve">
Preglede instalacije treba vršiti sukladno zidnim uputama i knjizi rukovanja i održavanja sprinkler sustava. 
</t>
  </si>
  <si>
    <t xml:space="preserve">
- tip: mokri 
- dimenzija: NO100
- dodatna oprema: nadzor ventila i tampon boca
</t>
  </si>
  <si>
    <t xml:space="preserve">
Cijeli komplet se sastoji od alarmnog zvona, hvatača nečistoća 3/4" i pripadajućih holendera. 
</t>
  </si>
  <si>
    <t xml:space="preserve">
- karakteristike:
- 50 l/min @ 55 m
- snaga pumpe: 1,1 Kw
</t>
  </si>
  <si>
    <t xml:space="preserve">
- nazivni pritisak: NP10
- dimenzija: NO100
- spoj na cjevovod: utorni
- vrsta: sa električnom i vizualnom kontrolom otvorenosti
</t>
  </si>
  <si>
    <t xml:space="preserve">Cijeli komplet se sastoji od leptir ventila, mikrosklopke i utornih spojki.
</t>
  </si>
  <si>
    <t xml:space="preserve">
- nazivni pritisak: NP10
- dimenzija: NO80
- spoj na cjevovod: utorni
- vrsta: sa električnom i vizualnom kontrolom otvorenosti
</t>
  </si>
  <si>
    <t xml:space="preserve">
'- nazivni pritisak: NP10
- dimenzija: 2"
- spoj na cjevovod: navojni
</t>
  </si>
  <si>
    <t xml:space="preserve">Cijeli komplet se sastoji od ventila i holendera.
</t>
  </si>
  <si>
    <t xml:space="preserve">
- nazivni pritisak: NP10
- dimenzija: 5/4"
- spoj na cjevovod: navojni
</t>
  </si>
  <si>
    <t xml:space="preserve">
- nazivni pritisak: NP10
- dimenzija: 1"
- spoj na cjevovod: navojni
</t>
  </si>
  <si>
    <t xml:space="preserve">
- nazivni pritisak: NP10
- dimenzija: 1/2"
- spoj na cjevovod: navojni
</t>
  </si>
  <si>
    <t xml:space="preserve">
- nazivni pritisak: NP10
- dimenzija: NO100
- spoj na cjevovod: utorni
</t>
  </si>
  <si>
    <t xml:space="preserve">Cijeli komplet se sastoji od nepovratnog ventila i utornih spojki.
</t>
  </si>
  <si>
    <t xml:space="preserve">
- nazivni pritisak: NP10
- dimenzija: 2"
- spoj na cjevovod: navojni
</t>
  </si>
  <si>
    <t xml:space="preserve">Cijeli komplet se sastoji od nepovratnog ventila i holendera.
</t>
  </si>
  <si>
    <t xml:space="preserve">
- nazivni pritisak: NP10
- dimenzija: NO80
- spoj na cjevovod: utorni
</t>
  </si>
  <si>
    <t xml:space="preserve">Cijeli komplet se sastoji od mjerne blende i utornih spojki.
</t>
  </si>
  <si>
    <t xml:space="preserve">
Kutni ventil s plovkom
- nazivni pritisak: NP10
- dimenzija: NO50
- spoj na cjevovod: navojni
Cijeli komplet se sastoji od kutnog ventila s plovkom i holendera.
</t>
  </si>
  <si>
    <t xml:space="preserve">Protuvrtložna ploča za sprinkler pumpu
</t>
  </si>
  <si>
    <t xml:space="preserve">
Stabilna spojka
- nazivna dimenzija: 2 1/2"
- vrsta: tip B
</t>
  </si>
  <si>
    <t xml:space="preserve">
Slijepa spojka
- nazivna dimenzija: 2 1/2"
- vrsta: tip B
</t>
  </si>
  <si>
    <t xml:space="preserve">
Natpis od aloksiranog aluminija, s ugraviranim natpisom: 
"PRIKLJUČAK VATROGASNOG VOZILA NA SPRINKLER INSTALACIJU"
</t>
  </si>
  <si>
    <t xml:space="preserve">
Manometarski priključak koji se sastoji od:
- Manometar 0-16 bar, Ø100mm, 1/2"
- Ventil kuglasti troputi s T pozicijom, 1/2"
- Cijevni nastavak 1/2" duljine 50 mm
</t>
  </si>
  <si>
    <t xml:space="preserve">
Manometarski priključak koji se sastoji od:
- Manometar 0-16 bar (punjen glicerinom), Ø100mm, 1/2"
- Ventil kuglasti troputi s T pozicijom, 1/2"
- Cijevni nastavak 1/2" duljine 50 mm
</t>
  </si>
  <si>
    <t xml:space="preserve">
Priključak za tlačnu sklopku koji se sastoji od:
- Manometar 0-16 bar, Ø100mm, 1/2"    
- Ventil kuglasti troputi s T pozicijom, 1/2" 
- Tlačna sklopka 1/2"
- Pocinčani T komad 1/2" 
- Pocinčani nipl 1/2" 
- Pocinčano koljeno 1/2" 
</t>
  </si>
  <si>
    <t xml:space="preserve">
Cijev
- vrsta: čelična, crna, šavna
- dimenzija: NO100
- ispitni tlak: 50 bar
- način spajanja: utorno
U kompletu sa utornim spojkama i cijevnim fitinzima (koljena, T komadi, redukcije i ostali fitinzi)
Napomena: 
Utorne spojke i fitinzi su uključeni u cijenu po metru cijevi.
</t>
  </si>
  <si>
    <t xml:space="preserve">
Cijev
- vrsta: čelična, crna, šavna
- dimenzija: NO80
- ispitni tlak: 50 bar
- način spajanja: utorno
U kompletu sa utornim spojkama i cijevnim fitinzima (koljena, T komadi, redukcije i ostali fitinzi)
Napomena: 
Utorne spojke i fitinzi su uključeni u cijenu po metru cijevi.
</t>
  </si>
  <si>
    <r>
      <t xml:space="preserve">
Cijev
- vrsta: čelična, crna, šavna
- dimenzija: NO65</t>
    </r>
    <r>
      <rPr>
        <sz val="10"/>
        <color rgb="FFFF0000"/>
        <rFont val="Arial Narrow"/>
        <family val="2"/>
        <charset val="238"/>
      </rPr>
      <t xml:space="preserve">
</t>
    </r>
    <r>
      <rPr>
        <sz val="10"/>
        <rFont val="Arial Narrow"/>
        <family val="2"/>
        <charset val="238"/>
      </rPr>
      <t xml:space="preserve">- ispitni tlak: 50 bar
- način spajanja: utorno
U kompletu sa utornim spojkama i cijevnim fitinzima (koljena, T komadi, redukcije i ostali fitinzi)
Napomena: 
Utorne spojke i fitinzi su uključeni u cijenu po metru cijevi.
</t>
    </r>
  </si>
  <si>
    <t xml:space="preserve">
Cijev
- vrsta: čelična, pocinčana, šavna
- dimenzija: 1"
- ispitni tlak: 50 bar
- način spajanja: navojno
U kompletu sa fitinzima (kolčaci, koljena, T komadi, redukcije i ostali fitinzi)
Napomena: 
Utorne spojke i fitinzi su uključeni u cijenu po metru cijevi.
</t>
  </si>
  <si>
    <t xml:space="preserve">
Cijev
- vrsta: čelična, pocinčana, šavna
- dimenzija: 3/4"
- ispitni tlak: 50 bar
- način spajanja: navojno
U kompletu sa fitinzima (kolčaci, koljena, T komadi, redukcije i ostali fitinzi)
Napomena: 
Fitinzi su uključeni u cijenu po metru cijevi.
</t>
  </si>
  <si>
    <t xml:space="preserve">
Cijev
- vrsta: čelična, crna, šavna
- dimenzija: NO50
- ispitni tlak: 50 bar
- način spajanja: utorno
U kompletu sa utornim spojkama i cijevnim fitinzima (koljena, T komadi, redukcije i ostali fitinzi)
Napomena: 
Utorne spojke i fitinzi su uključeni u cijenu po metru cijevi.
</t>
  </si>
  <si>
    <t xml:space="preserve">
Ovjesni i konzolni materijal koji uključuje sav potreban materijal za pričvršćenje cjevovoda s
- dimenzija cjevovoda: 3/4"
- završna obrada: pocinčan
</t>
  </si>
  <si>
    <t xml:space="preserve">
Ovjesni i konzolni materijal koji uključuje sav potreban materijal za pričvršćenje cjevovoda :
- dimenzija cjevovoda: 1"
- završna obrada: pocinčan
</t>
  </si>
  <si>
    <t xml:space="preserve">
Ovjesni i konzolni materijal koji uključuje sav potreban materijal za pričvršćenje cjevovoda :
- dimenzija cjevovoda: NO50
- završna obrada: pocinčan
</t>
  </si>
  <si>
    <t xml:space="preserve">
Ovjesni i konzolni materijal koji uključuje sav potreban materijal za pričvršćenje cjevovoda s:
- dimenzija cjevovoda: NO65
- završna obrada: pocinčan
</t>
  </si>
  <si>
    <t xml:space="preserve">
Ovjesni i konzolni materijal koji uključuje sav potreban materijal za pričvršćenje cjevovoda:
- dimenzija cjevovoda: NO80
- završna obrada: pocinčan
</t>
  </si>
  <si>
    <t xml:space="preserve">
Ovjesni i konzolni materijal koji uključuje sav potreban materijal za pričvršćenje cjevovoda :
- dimenzija cjevovoda: NO100
- završna obrada: pocinčan
</t>
  </si>
  <si>
    <t xml:space="preserve">
Gumeni element za brtvljenje prodora u akumulacijski spremnik:
- dimenzija cjevovoda: NO50
U kompletu sa bušenjem betonskog zida spremnika.
</t>
  </si>
  <si>
    <t xml:space="preserve">
Gumeni element za brtvljenje prodora u akumulacijski spremnik:
- dimenzija cjevovoda: NO100
U kompletu sa bušenjem betonskog zida spremnika.
</t>
  </si>
  <si>
    <t xml:space="preserve">Zidne upute - "Mokra" sprinkler ventilsku stanicu
</t>
  </si>
  <si>
    <t xml:space="preserve">Zidne upute - Kompletan sprinkler sustav
</t>
  </si>
  <si>
    <t xml:space="preserve">Knjiga uputa rukovanja i održavanja sprinkler sustava
</t>
  </si>
  <si>
    <t xml:space="preserve">Sidreni vijci za pumpe, komplet s maticama i podloškama
</t>
  </si>
  <si>
    <t xml:space="preserve">Materijal za brtvljenje cijevnih spojeva (teflonska traka ili kudelja i laneno ulje - kod cijevne spojnica specijalna mast za mazanje gumene brtve)
</t>
  </si>
  <si>
    <t xml:space="preserve">
Temeljna i završna boja (RAL 3000)
- 2 premaza temeljne boje
- 2 premaza završne boje
</t>
  </si>
  <si>
    <t xml:space="preserve">Bojanje crnog cjevovoda
</t>
  </si>
  <si>
    <t xml:space="preserve">Tlačna proba i ispiranje cjevovoda
</t>
  </si>
  <si>
    <t xml:space="preserve">Podešavanje tlačnih sklopki, nivo sklopki
</t>
  </si>
  <si>
    <t xml:space="preserve">Stavljanje sprinkler sustava u radno stanje
</t>
  </si>
  <si>
    <t xml:space="preserve">Ispitivanje sustava
</t>
  </si>
  <si>
    <t xml:space="preserve">Primopredaja instalacije, predaja atestne dokumentacije i obuka o rukovanju.
</t>
  </si>
  <si>
    <t xml:space="preserve">Funkcionalno ispitivanje sustava
</t>
  </si>
  <si>
    <t xml:space="preserve">
Upravljački ormar glavne sprinkler pumpe 23 kW, start zvijezda/trokut, u kompletu sa svom automatikom za upravljanje glavnom sprinkler pumpom i jockey pumpom
</t>
  </si>
  <si>
    <t xml:space="preserve">
Dobava vatrodojavne centrale za kontrolu stanja zasuna, s minimalno 4 zone dojave, te s aku baterijom za 30 satni autonomni rad.
</t>
  </si>
  <si>
    <t xml:space="preserve">Nivo sonda
</t>
  </si>
  <si>
    <t xml:space="preserve">Termostat sa alarmom @ 5°C
</t>
  </si>
  <si>
    <r>
      <rPr>
        <b/>
        <sz val="10"/>
        <rFont val="Arial Narrow"/>
        <family val="2"/>
      </rPr>
      <t xml:space="preserve">
S1</t>
    </r>
    <r>
      <rPr>
        <sz val="10"/>
        <rFont val="Arial Narrow"/>
        <family val="2"/>
      </rPr>
      <t xml:space="preserve">
Dobava, montaža i spajanje stropne ugradne, direktne svjetiljke, izrađene od ekstrudiranog aluminijskog profila, elektrostatski plastificiranog, sa srebrom parenim aluminijskim odsijačem (HMP)
Izvor: LED moduli velikog svjetlosnog toka, SMD srednje snage, SDMC≤3
Temperatura boje svjetla (od - do) (CCT), odziv boje (RA) : 3950 - 4050 K, (±100K), Ra&gt;80
Predspojna sprava: Strujno upravljiva, Dali, smještena u kućištu svjetiljke
Okvirne dimenzije svjetiljke (od - do): L 3117 - 3127, W 74 - 84, H 66 - 76 mm 
Okvirne dimenzije ugradnje (od - do): L 3105 - 3115, W 63 - 73, H 105 - 115 mm 
Ukupni svjetlosni tok (φ - min): 8710lm
Ukupna snaga (P - max): 83.1W
Efikasnost svjetiljke (LEF - min): 105 lm/W
Iskoristivost (LOR - min): 100%
Blještanje (UGR - max): 19.9
IP zaštita (min): 20
</t>
    </r>
  </si>
  <si>
    <t xml:space="preserve">Kabel PPOO 4x10 mm2
</t>
  </si>
  <si>
    <t xml:space="preserve">Kabel PPOO 4x2,5 mm2
</t>
  </si>
  <si>
    <t xml:space="preserve">Kabel PPOO 3x1,5 mm2
</t>
  </si>
  <si>
    <t xml:space="preserve">Kabel JBY (St)Y 1x2x0.8
</t>
  </si>
  <si>
    <t xml:space="preserve">Ispitivanje instalirane opreme
</t>
  </si>
  <si>
    <t xml:space="preserve">Puštanje u rad
</t>
  </si>
  <si>
    <t xml:space="preserve">Funkcionalno ispitivanje
</t>
  </si>
  <si>
    <t xml:space="preserve">Obuka osoblja
</t>
  </si>
  <si>
    <t xml:space="preserve">
Sprinkler mlaznica:
- tip "spray" stojeća, 
- K faktor K80, 
- temperatura aktiviranje 68°C, 
- RTI faktor - standard response
- završna obrada - Ms
</t>
  </si>
  <si>
    <t xml:space="preserve">
Sprinkler mlaznica:
- tip "spray" stojeća, 
- K faktor K80, 
- temperatura aktiviranje 93°C, 
- RTI faktor - standard response
- završna obrada - Ms
</t>
  </si>
  <si>
    <t xml:space="preserve">
Sprinkler mlaznica:
- tip "spray" viseća, 
- K faktor K80, 
- temperatura aktiviranje 68°C, 
- RTI faktor - standard response
- završna obrada - Cr
</t>
  </si>
  <si>
    <t xml:space="preserve">
Sprinkler rozeta:
- tip metalna dvodjelna, 1/2''
- završna obrada - bijela
</t>
  </si>
  <si>
    <t xml:space="preserve">
Zaštitni kavez za sprinkler mlaznicu:
- tip 1/2''
- završna obrada - Cr
</t>
  </si>
  <si>
    <t xml:space="preserve">
Savitljiva cijev (ili pocinčani fitinzi) za ugradnju sprinkler mlaznice na nivo spuštenog stropa:
- duljine 1200 mm, 
- promjer savitljive cijevi NO25,
- priključak na ogranak 1'' ili 5/4"
- priključak na mlaznicu 1/2"
- u kompletu sa certificiranim ovjesom za savitljivu cijev  
</t>
  </si>
  <si>
    <r>
      <rPr>
        <b/>
        <sz val="10"/>
        <rFont val="Arial Narrow"/>
        <family val="2"/>
      </rPr>
      <t xml:space="preserve">
S2</t>
    </r>
    <r>
      <rPr>
        <sz val="10"/>
        <rFont val="Arial Narrow"/>
        <family val="2"/>
      </rPr>
      <t xml:space="preserve">
Dobava, montaža i spajanje stropne ugradne, direktne svjetiljke, izrađene od ekstrudiranog aluminijskog profila, elektrostatski plastificiranog, sa srebrom parenim aluminijskim odsijačem (HMP)
Izvor: LED moduli velikog svjetlosnog toka, SMD srednje snage, SDMC≤3
Temperatura boje svjetla (od - do) (CCT), odziv boje (RA) : 3950 - 4050 K, (±100K), Ra&gt;80
Predspojna sprava: Strujno upravljiva, Dali, smještena u kućištu svjetiljke
Okvirne dimenzije svjetiljke (od - do): L 1708 - 1718, W 74 - 84, H 66 - 76 mm 
Okvirne dimenzije ugradnje (od - do): L 1696 - 1706, W 63 - 73, H 105 - 115 mm 
Ukupni svjetlosni tok (φ - min): 4751lm
Ukupna snaga (P - max): 43.8W
Efikasnost svjetiljke (LEF - min): 108 lm/W
Iskoristivost (LOR - min): 100%
Blještanje (UGR - max): 19.9
IP zaštita (min): 20
</t>
    </r>
  </si>
  <si>
    <t xml:space="preserve">
Priključak za ispiranje cjevovoda, koji se sastoji od:
- kuglastog ventila 2"
- pocinčanog čepa 2"
</t>
  </si>
  <si>
    <t xml:space="preserve">
Set kontrolora protoka, koji se sastoji od:
- leptiraste zaklopke slijedećih karakteristika:
     - nazivni pritisak: NP10
     - dimenzija: NO80
     - spoj na cjevovod: utorni
     - vrsta: sa električnom i vizualnom kontrolom otvorenosti
- nepovratnog ventila slijedećih karakteristika:
     - nazivni pritisak: NP10
     - dimenzija: NO80
     - spoj na cjevovod: utorni
- kontrolora protoka slijedećih karakteristika:
     - nazivni pritisak: NP10
     - dimenzija: NO80
- ispitne pumpe kontrolora protoka slijedećih karakteristika:
     - napajanje: 185 W, 230 V
- elektro ormarić ispitne pumpe kontrolora protoka 
     slijedećih karakteristika:
     - napajanje: 185 W, 230 V
U kompletu sa svim potrebnim fitinzima i ventilima.
</t>
  </si>
  <si>
    <r>
      <t xml:space="preserve">
S3
</t>
    </r>
    <r>
      <rPr>
        <sz val="10"/>
        <rFont val="Arial Narrow"/>
        <family val="2"/>
      </rPr>
      <t xml:space="preserve">Dobava, montaža i spajanje viseće svjetiljke za rasvjetu školslke ploče, izrađene od dekapiranog čelika, elektrostatski plastificiranog, sa satiniranom aluminijskom asimetričnom optikom (AS)
Izvor: LED moduli velikog svjetlosnog toka, SMD srednje snage, SDMC≤3
Temperatura boje svjetla (od - do) (CCT), odziv boje (RA) : 3950 - 4050 K, (±100K), Ra&gt;80
Predspojna sprava: Strujno upravljiva, Dali, smještena u kućištu svjetiljke
Okvirne dimenzije svjetiljke (od - do): L 1582 - 1592, W 151 - 161, H 55 - 65 mm 
Ukupni svjetlosni tok (φ - min): 4100lm
Ukupna snaga (P - max): 64.2W
Efikasnost svjetiljke (LEF - min): 72 lm/W
Iskoristivost (LOR - min): 49.3%
Blještanje (UGR - max): 25.1
IP zaštita (min): 20
Ovjesni pribor
</t>
    </r>
  </si>
  <si>
    <r>
      <t xml:space="preserve">
S4
</t>
    </r>
    <r>
      <rPr>
        <sz val="10"/>
        <rFont val="Arial Narrow"/>
        <family val="2"/>
      </rPr>
      <t>Dobava, montaža i spajanje stropne ugradne, direktne svjetiljke, izrađene od ekstrudiranog aluminijskog profila, elektrostatski plastificiranog, sa satiniranim opal PMMA difuzorom (SOP)
Izvor: LED moduli velikog svjetlosnog toka, SMD srednje snage, SDMC≤3
Temperatura boje svjetla (od - do) (CCT), odziv boje (RA) : 3950 - 4050 K, (±100K), Ra&gt;80
Predspojna sprava: Strujno upravljiva, Dali, smještena u kućištu svjetiljke
Okvirne dimenzije svjetiljke (od - do): L 1427 - 1437, W 74 - 84, H 66 - 76 mm 
Okvirne dimenzije ugradnje (od - do): L 1415 - 1425, W 63 - 73, H 105 - 115 mm 
Ukupni svjetlosni tok (φ - min): 2655lm
Ukupna snaga (P - max): 24W
Efikasnost svjetiljke (LEF - min): 111 lm/W
Iskoristivost (LOR - min): 100%
Blještanje (UGR - max): 24.5
IP zaštita (min): 44</t>
    </r>
    <r>
      <rPr>
        <b/>
        <sz val="10"/>
        <rFont val="Arial Narrow"/>
        <family val="2"/>
      </rPr>
      <t xml:space="preserve">
</t>
    </r>
  </si>
  <si>
    <r>
      <t xml:space="preserve">
S5
</t>
    </r>
    <r>
      <rPr>
        <sz val="10"/>
        <rFont val="Arial Narrow"/>
        <family val="2"/>
      </rPr>
      <t xml:space="preserve">Dobava, montaža i spajanje stropne ugradne, direktne svjetiljke, izrađene od dekapiranog čelika, elektrostatski plastificiranog, sa srebrom parenim aluminijskim odsijačem (HMP)
Izvor: LED moduli velikog svjetlosnog toka, SMD srednje snage, SDMC≤3
Temperatura boje svjetla (od - do) (CCT), odziv boje (RA) : 3950 - 4050 K, (±100K), Ra&gt;80
Predspojna sprava: Strujno upravljiva, Dali, smještena u kućištu svjetiljke
Okvirne dimenzije svjetiljke (od - do): L 1192 - 1202, W 192 - 202, H 80 - 90 mm 
Okvirne dimenzije ugradnje (od - do): L 1175 - 1185, W 180 - 190, H 95 - 105 mm 
Ukupni svjetlosni tok (φ - min): 5951lm
Ukupna snaga (P - max): 55W
Efikasnost svjetiljke (LEF - min): 109 lm/W
Iskoristivost (LOR - min): 71.8%
Blještanje (UGR - max): 17.1
IP zaštita (min): 20
</t>
    </r>
  </si>
  <si>
    <r>
      <t xml:space="preserve">
S6
</t>
    </r>
    <r>
      <rPr>
        <sz val="10"/>
        <rFont val="Arial Narrow"/>
        <family val="2"/>
      </rPr>
      <t xml:space="preserve">Dobava, montaža i spajanje stropne ugradne, direktne svjetiljke, izrađene od ekstrudiranog aluminijskog profila, elektrostatski plastificiranog, sa satiniranim opal PMMA difuzorom (SOP)
Izvor: LED moduli velikog svjetlosnog toka, SMD srednje snage, SDMC≤3
Temperatura boje svjetla (od - do) (CCT), odziv boje (RA) : 3950 - 4050 K, (±100K), Ra&gt;80
Predspojna sprava: Strujno upravljiva, Dali, smještena u kućištu svjetiljke
Okvirne dimenzije svjetiljke (od - do): L 1147 - 1157, W 74 - 84, H 66 - 76 mm 
Okvirne dimenzije ugradnje (od - do): L 1135 - 1145, W 63 - 73, H 105 - 115 mm 
Ukupni svjetlosni tok (φ - min): 2124lm
Ukupna snaga (P - max): 19.7W
Efikasnost svjetiljke (LEF - min): 108 lm/W
Iskoristivost (LOR - min): 100%
Blještanje (UGR - max): 24.5
IP zaštita (min): 44
</t>
    </r>
  </si>
  <si>
    <r>
      <t xml:space="preserve">
S7
</t>
    </r>
    <r>
      <rPr>
        <sz val="10"/>
        <rFont val="Arial Narrow"/>
        <family val="2"/>
      </rPr>
      <t xml:space="preserve">Dobava, montaža i spajanje ovjesne, direktne svjetiljke, izrađene od ekstrudiranog aluminijskog profila, elektrostatski plastificiranog, sa satiniranim opal PMMA difuzorom (SOP)
Izvor: LED moduli velikog svjetlosnog toka, SMD srednje snage, SDMC≤3
Temperatura boje svjetla (od - do) (CCT), odziv boje (RA) : 3950 - 4050 K, (±100K), Ra&gt;80
Predspojna sprava: Strujno upravljiva, Dali, smještena u kućištu svjetiljke
Okvirne dimenzije svjetiljke (od - do): L 579 - 589, W 579 - 589, H 95 - 105 mm  
Ukupni svjetlosni tok (φ - min): 3740lm
Ukupna snaga (P - max): 31.5W
Efikasnost svjetiljke (LEF - min): 119 lm/W
Iskoristivost (LOR - min): 73.4%
Blještanje (UGR - max): 20.6
IP zaštita (min): 20
Ovjesni pribor
</t>
    </r>
  </si>
  <si>
    <r>
      <t xml:space="preserve">
S8
</t>
    </r>
    <r>
      <rPr>
        <sz val="10"/>
        <rFont val="Arial Narrow"/>
        <family val="2"/>
      </rPr>
      <t xml:space="preserve">Dobava, montaža i spajanje nadgradne, direktne svjetiljke, izrađene od polikarbonata sa opalnim PMMA difuzorom
Izvor: LED moduli velikog svjetlosnog toka, SMD srednje snage, SDMC≤3
Temperatura boje svjetla (od - do) (CCT), odziv boje (RA) : 3950 - 4050 K, (±100K), Ra&gt;80
Predspojna sprava: Strujno upravljiva, Dali, smještena u kućištu svjetiljke
Okvirne dimenzije svjetiljke (od - do): L 1272 - 1282, W 96 - 106, H 79 - 89 mm 
Ukupni svjetlosni tok (φ - min): 4483lm
Ukupna snaga (P - max): 37W
Efikasnost svjetiljke (LEF - min): 127 lm/W
Iskoristivost (LOR - min): 89.3%
Blještanje (UGR - max): 23.3
IP zaštita (min): 66
</t>
    </r>
  </si>
  <si>
    <t xml:space="preserve">
Cijev
- vrsta: čelična, crna, šavna
- dimenzija: NO25
- ispitni tlak: 50 bar
- način spajanja: utorno
U kompletu sa utornim spojkama i cijevnim fitinzima (koljena, T komadi, redukcije i ostali fitinzi)
Napomena: 
Utorne spojke i fitinzi su uključeni u cijenu po metru cijevi.
</t>
  </si>
  <si>
    <t xml:space="preserve">
Cijev
- vrsta: čelična, crna, šavna
- dimenzija: NO32
- ispitni tlak: 50 bar
- način spajanja: utorno
U kompletu sa utornim spojkama i cijevnim fitinzima (koljena, T komadi, redukcije i ostali fitinzi)
Napomena: 
Utorne spojke i fitinzi su uključeni u cijenu po metru cijevi.
</t>
  </si>
  <si>
    <t xml:space="preserve">
Cijev
- vrsta: čelična, crna, šavna
- dimenzija: NO40
- ispitni tlak: 50 bar
- način spajanja: utorno
U kompletu sa utornim spojkama i cijevnim fitinzima (koljena, T komadi, redukcije i ostali fitinzi)
Napomena: 
Utorne spojke i fitinzi su uključeni u cijenu po metru cijevi.
</t>
  </si>
  <si>
    <t xml:space="preserve">
Ovjesni i konzolni materijal koji uključuje sav potreban materijal za pričvršćenje cjevovoda :
- dimenzija cjevovoda: NO25
- završna obrada: pocinčan
</t>
  </si>
  <si>
    <t xml:space="preserve">
Ovjesni i konzolni materijal koji uključuje sav potreban materijal za pričvršćenje cjevovoda :
- dimenzija cjevovoda: NO32
- završna obrada: pocinčan
</t>
  </si>
  <si>
    <t xml:space="preserve">
Ovjesni i konzolni materijal koji uključuje sav potreban materijal za pričvršćenje cjevovoda :
- dimenzija cjevovoda: NO40
- završna obrada: pocinčan
</t>
  </si>
  <si>
    <t xml:space="preserve">
Ovjesni i konzolni materijal koji uključuje sav potreban materijal za pričvršćenje cjevovoda:
- dimenzija cjevovoda: NO50
- završna obrada: pocinčan
</t>
  </si>
  <si>
    <t xml:space="preserve">Bušenje rupe Ø80mm za prolaz sprinkler cjevovoda
</t>
  </si>
  <si>
    <t xml:space="preserve">Bušenje rupe Ø120mm za prolaz sprinkler cjevovoda
</t>
  </si>
  <si>
    <t xml:space="preserve">Bušenje rupe Ø150mm za prolaz sprinkler cjevovoda
</t>
  </si>
  <si>
    <t xml:space="preserve">
Materijal za brtvljenje cijevnih spojeva (teflonska traka ili kudelja i laneno ulje - kod cijevne spojnica specijalna mast za mazanje gumene brtve)
</t>
  </si>
  <si>
    <t xml:space="preserve">Držač spremnila 180 l, u kompletu s pričvrsnim vijcima 
</t>
  </si>
  <si>
    <t xml:space="preserve">Priključna visokotlačna gibljiva cijev DN50, 90°
</t>
  </si>
  <si>
    <t xml:space="preserve">Presostat
</t>
  </si>
  <si>
    <t xml:space="preserve">Električni aktivator
</t>
  </si>
  <si>
    <t xml:space="preserve">Ručni aktivator
</t>
  </si>
  <si>
    <t xml:space="preserve">
Krajnja sklopka, pneumatski aktivirana, za potvrdu aktiviranosti sustava sa ručnim resetom, u kompletu s priključnim adapterom
</t>
  </si>
  <si>
    <t xml:space="preserve">
Pocinčani šavni cjevovod izvesti u kompletu sa svim potrebnim pocinčanim navojnim fitinzima, koljenima, T komadima, redukcijama i spojnicama za radni tlak 50 bara, za cijev nazivnog otvora: NO15
</t>
  </si>
  <si>
    <t xml:space="preserve">
Pocinčani šavni cjevovod izvesti u kompletu sa svim potrebnim pocinčanim navojnim fitinzima, koljenima, T komadima, redukcijama i spojnicama za radni tlak 50 bara, za cijev nazivnog otvora: NO40
</t>
  </si>
  <si>
    <t xml:space="preserve">
Pocinčani šavni cjevovod  izvesti u kompletu sa svim potrebnim pocinčanim navojnim fitinzima, koljenima, T komadima, redukcijama i spojnicama za radni tlak 50 bara, za cijev nazivnog otvora: NO50
</t>
  </si>
  <si>
    <t xml:space="preserve">
Ovjesni i konzolni materijal (MPC konzola, dvodjelna obujmica teški red, sidro vijci), pocinčani, za pričvršćenje cjevovoda, za cijevi slijedećeg promjera: NO15
</t>
  </si>
  <si>
    <t xml:space="preserve">
Ovjesni i konzolni materijal (MPC konzola, dvodjelna obujmica teški red, sidro vijci), pocinčani, za pričvršćenje cjevovoda, za cijevi slijedećeg promjera: NO40
</t>
  </si>
  <si>
    <t xml:space="preserve">
Ovjesni i konzolni materijal (MPC konzola, dvodjelna obujmica teški red, sidro vijci), pocinčani, za pričvršćenje cjevovoda, za cijevi slijedećeg promjera: NO50
</t>
  </si>
  <si>
    <t xml:space="preserve">Materijal za brtvljenje navojnih spojeva
</t>
  </si>
  <si>
    <t xml:space="preserve">Transport navedene opreme (specijalni transport posuda pod tlakom) na mjesto ugradnje
</t>
  </si>
  <si>
    <t xml:space="preserve">Nostrifikacija spremnika
</t>
  </si>
  <si>
    <t xml:space="preserve">Tlačna proba
</t>
  </si>
  <si>
    <t xml:space="preserve">Ultrazvučno mjerenje količine plina - nivoa tekučine u boci i signiranje
</t>
  </si>
  <si>
    <t xml:space="preserve">Vaganje spremnika
</t>
  </si>
  <si>
    <t xml:space="preserve">Ispitivanje zrakonepropusnosti štićenog prostora sukladno
</t>
  </si>
  <si>
    <t xml:space="preserve">Vatrodojavna centrala za upravljanje jednom zonom gašenja
</t>
  </si>
  <si>
    <t xml:space="preserve">Akumulatorska baterija suhe, 12V, 7Ah
</t>
  </si>
  <si>
    <t xml:space="preserve">Klasični optički javljač požara sa podnožjem
</t>
  </si>
  <si>
    <t xml:space="preserve">Ručni konvencionalni javljač za aktiviranje gašenja
</t>
  </si>
  <si>
    <t xml:space="preserve">Indikator odvojenog djelovanja
</t>
  </si>
  <si>
    <t xml:space="preserve">Alarmna sirena s bljeskalicom, 24VDC 
</t>
  </si>
  <si>
    <t xml:space="preserve">Vatrodojavni kabel otporan na povišenu temperaturu
JE-H(St)H-FE 180/E30 1x2x0.8
</t>
  </si>
  <si>
    <t xml:space="preserve">Kabel LiYCY 3x0,75
</t>
  </si>
  <si>
    <t xml:space="preserve">Kabel  PPOO 3x1,5 
</t>
  </si>
  <si>
    <t xml:space="preserve">PVC kanalica 15x15 sa pričvrsnim i montažnim priborom
</t>
  </si>
  <si>
    <t xml:space="preserve">Gibljiva Kaoflex cijevi Ø13,5 za vođenje kabela
</t>
  </si>
  <si>
    <t xml:space="preserve">Spajanje svih elemenata sustava, programiranje centrala, ispitivanje i puštanje u rad
</t>
  </si>
  <si>
    <t xml:space="preserve">Obuka korisnika
</t>
  </si>
  <si>
    <t xml:space="preserve">Upute za rukovanje centralom
</t>
  </si>
  <si>
    <r>
      <t xml:space="preserve">
      </t>
    </r>
    <r>
      <rPr>
        <b/>
        <sz val="10"/>
        <rFont val="Arial Narrow"/>
        <family val="2"/>
      </rPr>
      <t>B)</t>
    </r>
    <r>
      <rPr>
        <sz val="10"/>
        <rFont val="Arial Narrow"/>
        <family val="2"/>
      </rPr>
      <t xml:space="preserve"> Ukoliko se nudi sredstvo za gašenje požara koje ima projektnu koncentraciju za "Klasu A" između NOAEL i LOAEL koncentracije potrebno je predvidjeti sklopku za prebacivanje ručni režim rada - automatski režim rada.
</t>
    </r>
  </si>
  <si>
    <r>
      <rPr>
        <b/>
        <sz val="10"/>
        <rFont val="Arial Narrow"/>
        <family val="2"/>
      </rPr>
      <t xml:space="preserve">
KRITERIJ RAZGRADNJE OZONA (ODP) - EKOLOŠKI KRITERIJ</t>
    </r>
    <r>
      <rPr>
        <sz val="10"/>
        <rFont val="Arial Narrow"/>
        <family val="2"/>
      </rPr>
      <t xml:space="preserve">
Koeficijent ODP  (Ozone Deplation Potential) je koeficijent razgradnje ozona.  Sukladno Montrealskom sporazumu uvedena su ograničenja i zabrane na sredstva za gašenje požara koja imaju koeficijent ODP veći od 0 (sredstva koja oštećuju ozonski omotač).
</t>
    </r>
  </si>
  <si>
    <r>
      <rPr>
        <b/>
        <sz val="10"/>
        <rFont val="Arial Narrow"/>
        <family val="2"/>
      </rPr>
      <t xml:space="preserve">
KRITERIJ ZAGRIJAVANJA ATMOSFERE (GWP) - EKOLOŠKI KRITERIJ</t>
    </r>
    <r>
      <rPr>
        <sz val="10"/>
        <rFont val="Arial Narrow"/>
        <family val="2"/>
      </rPr>
      <t xml:space="preserve">
Koeficijent GWP  (Global Warming Potential) je koeficijent zagrijavanja atmosfere. Sukladno Kyoto protokolu u EU uvedena su ograničenja i pojačani nadzori na sredstva za gašenje požara koja imaju koeficijent GWP veći od 1 (sredstva koja imaju svojstvo zagrijavanja atmosfere).
</t>
    </r>
  </si>
  <si>
    <r>
      <t xml:space="preserve">
ST7-X
</t>
    </r>
    <r>
      <rPr>
        <sz val="10"/>
        <rFont val="Arial Narrow"/>
        <family val="2"/>
      </rPr>
      <t xml:space="preserve">Dobava, montaža i spajanje centralnog panela za upravljanje rasvjetom.
7" LCD zaslon za programiranje i upravljanje sustavom rasvjete.
LAN priključak, WI-FI USB.
Napajanje 24V, napajač uključen.
</t>
    </r>
  </si>
  <si>
    <r>
      <t xml:space="preserve">
444
</t>
    </r>
    <r>
      <rPr>
        <sz val="10"/>
        <rFont val="Arial Narrow"/>
        <family val="2"/>
      </rPr>
      <t xml:space="preserve">Dobava, montaža i spajanje mini ulaznog modula za upravljanje rasvjetom.
4 ulaza za spajanje tipkala
DALI priključak.
DALI potrošnja 10mA.
Montaža u instalacijsku kutiju s tipkalima.
</t>
    </r>
  </si>
  <si>
    <r>
      <t xml:space="preserve">
329
</t>
    </r>
    <r>
      <rPr>
        <sz val="10"/>
        <rFont val="Arial Narrow"/>
        <family val="2"/>
      </rPr>
      <t xml:space="preserve">Dobava, montaža i spajanje vanjskog senzora svjetla za upravljanje rasvjetom.
DALI napajanje.
DALI potrošnja 10mA.
Osjetljivost 1-100.000 lx
Stupanj zaštite IP65.
Montaža na zid.
Mogućnost podešavanja preko IR daljinskog upravljača.
</t>
    </r>
  </si>
  <si>
    <r>
      <t xml:space="preserve">
SF-SW
</t>
    </r>
    <r>
      <rPr>
        <sz val="10"/>
        <rFont val="Arial Narrow"/>
        <family val="2"/>
      </rPr>
      <t>Dobava, montaža i spajanje senzora prisutnosti za upravljanje rasvjetom.
Infracrveni PIR detektor prisutnosti.
Napajanje 230V.
Podešavanje osjetljivosti 10-1000lx
Podešavanje vremena 10 sec - 40 minuta.
Kut detekcije 360 stupnjeva, zona detekcije promjera 7m kod montaže na visinu 2,8m od poda.
Montaža u spušteni strop.</t>
    </r>
    <r>
      <rPr>
        <b/>
        <sz val="10"/>
        <rFont val="Arial Narrow"/>
        <family val="2"/>
        <charset val="238"/>
      </rPr>
      <t xml:space="preserve">
</t>
    </r>
  </si>
  <si>
    <r>
      <t xml:space="preserve">
314
</t>
    </r>
    <r>
      <rPr>
        <sz val="10"/>
        <rFont val="Arial Narrow"/>
        <family val="2"/>
      </rPr>
      <t xml:space="preserve">Dobava, montaža i spajanje senzora prisutnosti za upravljanje rasvjetom.
Mikrovalni detektor prisutnosti.
DALI napajanje.
DALI potrošnja 40mA.
Mogućnost spajanje vanjskog DALI napajanja. 
Zona detekcije 23x6m kod montaže na visinu 2,8m od poda (hodnici).
Montaža u spušteni strop.
Mogućnost podešavanja preko IR daljinskog upravljača.
</t>
    </r>
  </si>
  <si>
    <r>
      <t xml:space="preserve">
313
</t>
    </r>
    <r>
      <rPr>
        <sz val="10"/>
        <rFont val="Arial Narrow"/>
        <family val="2"/>
      </rPr>
      <t xml:space="preserve">Dobava, montaža i spajanje senzora prisutnosti za upravljanje rasvjetom.
Mikrovalni detektor prisutnosti.
DALI napajanje.
DALI potrošnja 20mA.
Mogućnost spajanje vanjskog DALI napajanja. 
Zona detekcije promjera 12-16m kod montaže na visinu 2,8m od poda (opći prostori).
Montaža u spušteni strop.
Mogućnost podešavanja preko IR daljinskog upravljača.
</t>
    </r>
  </si>
  <si>
    <t xml:space="preserve">
UVJETI KOJE TREBA ISPUNITI ZA IZVOĐENJE PROTUPOŽARNIH SUSTAVA SA PLINSKIM SREDSTVIMA
</t>
  </si>
  <si>
    <t xml:space="preserve">
Sustav za gašenje požara minimalno mora zadovoljiti niže navedene uvjete:
</t>
  </si>
  <si>
    <t xml:space="preserve">
SUSTAV ZA GAŠENJE PLINSKIM SREDSTVOM
</t>
  </si>
  <si>
    <r>
      <t xml:space="preserve">
322
</t>
    </r>
    <r>
      <rPr>
        <sz val="10"/>
        <rFont val="Arial Narrow"/>
        <family val="2"/>
      </rPr>
      <t xml:space="preserve">Dobava, montaža i spajanje senzora prisutnosti i svjetlosti za upravljanje rasvjetom.
Pasivni infracrveni PIR detektor prisutnosti za visoke prostore.
Detektor nivoa svjetlosti za održavanje konstantnog nivoa osvjetljenosti.
DALI napajanje.
DALI potrošnja 5mA.
Zona detekcije promjera 10,5x10,5m kod montaže na visinu 7,5m od poda. Montaža u spušteni strop.
</t>
    </r>
  </si>
  <si>
    <r>
      <t xml:space="preserve">
</t>
    </r>
    <r>
      <rPr>
        <b/>
        <sz val="10"/>
        <rFont val="Arial Narrow"/>
        <family val="2"/>
      </rPr>
      <t>- KRITERIJ RAZGRADNJE OZONA (ODP koeficijent) - EKOLOŠKI KRITERIJ</t>
    </r>
    <r>
      <rPr>
        <sz val="10"/>
        <rFont val="Arial Narrow"/>
        <family val="2"/>
      </rPr>
      <t xml:space="preserve">
 ODP = 0  (minimalna vrijednost)
</t>
    </r>
  </si>
  <si>
    <r>
      <t xml:space="preserve">
</t>
    </r>
    <r>
      <rPr>
        <b/>
        <sz val="10"/>
        <rFont val="Arial Narrow"/>
        <family val="2"/>
      </rPr>
      <t>- KRITERIJ ZAGRIJAVANJA ATMOSFERE (GWP koeficijent) - EKOLOŠKI KRITERIJ</t>
    </r>
    <r>
      <rPr>
        <sz val="10"/>
        <rFont val="Arial Narrow"/>
        <family val="2"/>
      </rPr>
      <t xml:space="preserve">
 GWP = 1 (minimalna vrijednost)
</t>
    </r>
  </si>
  <si>
    <r>
      <t xml:space="preserve">
</t>
    </r>
    <r>
      <rPr>
        <b/>
        <sz val="10"/>
        <rFont val="Arial Narrow"/>
        <family val="2"/>
      </rPr>
      <t>- KRITERIJ VREMENA RAZGRADNJE (Lifetime) -  EKOLOŠKI KRITERIJ</t>
    </r>
    <r>
      <rPr>
        <sz val="10"/>
        <rFont val="Arial Narrow"/>
        <family val="2"/>
      </rPr>
      <t xml:space="preserve">
 Vrijeme razgradnje sredstva u atmosferi &lt; 6 dana
</t>
    </r>
  </si>
  <si>
    <r>
      <t xml:space="preserve">
</t>
    </r>
    <r>
      <rPr>
        <b/>
        <sz val="10"/>
        <rFont val="Arial Narrow"/>
        <family val="2"/>
      </rPr>
      <t>- KRITERIJ POTLAKA / PRETLAKA -  TEHNIČKI KRITERIJ</t>
    </r>
    <r>
      <rPr>
        <sz val="10"/>
        <rFont val="Arial Narrow"/>
        <family val="2"/>
      </rPr>
      <t xml:space="preserve">
 Adekvatno rješenje za ponuđeni sustav
</t>
    </r>
  </si>
  <si>
    <r>
      <t xml:space="preserve">
S9
</t>
    </r>
    <r>
      <rPr>
        <sz val="10"/>
        <rFont val="Arial Narrow"/>
        <family val="2"/>
      </rPr>
      <t xml:space="preserve">Dobava, montaža i spajanje stropne nadgradne, direktne svjetiljke, izrađene od ekstrudiranog aluminijskog profila, elektrostatski plastificiranog, sa visokoefikasnim akrilnim lećama i širokim snopom svjetlosti
Izvor: LED moduli velikog svjetlosnog toka, SMD srednje snage, SDMC≤3
Temperatura boje svjetla (od - do) (CCT), odziv boje (RA) : 3950 - 4050 K, (±100K), Ra&gt;80
Predspojna sprava: Strujno upravljiva, Dali, smještena u kućištu svjetiljke
Okvirne dimenzije svjetiljke (od - do): L 1210 - 1220, W 69 - 79, H 53 - 63 mm 
Ukupni svjetlosni tok (φ - min): 10639lm
Ukupna snaga (P - max): 79.5W
Efikasnost svjetiljke (LEF - min): 134 lm/W
Iskoristivost (LOR - min): 100%
Blještanje (UGR - max): 20.6
IP zaštita (min): 65
Optika : visokoefikasne akrilne optičke leće, široki snop raspodjele svjetlosti.
Stupanj IP zaštite : IP65
Zaštitna mreža
</t>
    </r>
  </si>
  <si>
    <r>
      <t xml:space="preserve">
S10
</t>
    </r>
    <r>
      <rPr>
        <sz val="10"/>
        <rFont val="Arial Narrow"/>
        <family val="2"/>
      </rPr>
      <t xml:space="preserve">Dobava, montaža i spajanje viseće, direktne svjetiljke, izrađene od ekstrudiranog aluminijskog profila, elektrostatski plastificiranog, sa satiniranim opal PMMA difuzorom (SOP)
Izvor: LED moduli velikog svjetlosnog toka, SMD srednje snage, SDMC≤3
Temperatura boje svjetla (od - do) (CCT), odziv boje (RA) : 3950 - 4050 K, (±100K), Ra&gt;80
Predspojna sprava: Strujno upravljiva, Dali, smještena u kućištu svjetiljke
Okvirne dimenzije svjetiljke (od - do): L 1131 - 1141, W 65 - 75, H 83 - 93 mm 
Ukupni svjetlosni tok (φ - min): 2124lm
Ukupna snaga (P - max): 19.7W
Efikasnost svjetiljke (LEF - min): 108 lm/W
Iskoristivost (LOR - min): 100%
Blještanje (UGR - max): 24.1
IP zaštita (min): 43, ovjesni pribor
</t>
    </r>
  </si>
  <si>
    <r>
      <t xml:space="preserve">
S11
</t>
    </r>
    <r>
      <rPr>
        <sz val="10"/>
        <rFont val="Arial Narrow"/>
        <family val="2"/>
      </rPr>
      <t xml:space="preserve">Dobava, montaža i spajanje stropne ugradne, direktne svjetiljke, izrađene od polikarbonata ojačanog staklenim vlaknima, otpornog na visoke temperature (test usijanom žicom do 850 °C), sa satiniranim opal PMMA difuzorom (SOP). Na predspojnoj napravi svjetiljke moguće je podešavanje jačine struje.
Izvor: LED moduli velikog svjetlosnog toka, SMD srednje snage, SDMC≤3
Temperatura boje svjetla (od - do) (CCT), odziv boje (RA) : 3950 - 4050 K, (±100K), Ra&gt;80
Predspojna sprava: Strujno upravljiva, Dali, izdvojena
Okvirne dimenzije svjetiljke (od - do): φ 235 - 245, h 95 - 105 mm 
Okvirne dimenzije ugradnje (od - do): φ 215 - 225, h 105 - 115 mm
Ukupni svjetlosni tok (φ - min): 990 - 2200lm
Ukupna snaga (P - max): 9 - 25W
Efikasnost svjetiljke (LEF - min): 110 lm/W
Iskoristivost (LOR - min): 100%
Blještanje (UGR - max): 17
IP zaštita (min): 44
</t>
    </r>
  </si>
  <si>
    <r>
      <t xml:space="preserve">
S12
</t>
    </r>
    <r>
      <rPr>
        <sz val="10"/>
        <rFont val="Arial Narrow"/>
        <family val="2"/>
      </rPr>
      <t xml:space="preserve">Dobava, montaža i spajanje stropne ugradne, direktne svjetiljke, izrađene od ekstrudiranog aluminijskog profila, elektrostatski plastificiranog, sa mikroprizmatičnom PMMA optikom (MPR)
Izvor: LED moduli velikog svjetlosnog toka, SMD srednje snage, SDMC≤3
Temperatura boje svjetla (od - do) (CCT), odziv boje (RA) : 3950 - 4050 K, (±100K), Ra&gt;80
Predspojna sprava: Strujno upravljiva, Dali, smještena u kućištu svjetiljke
Okvirne dimenzije svjetiljke (od - do): L 1970 - 1980, W 44 - 54, H 60 - 70 mm 
Okvirne dimenzije ugradnje (od - do): L 1962 - 1972, W 36 - 46, H 80 - 90 mm 
Ukupni svjetlosni tok (φ - min): 2620 lm
Ukupna snaga (P - max): 22.4W
Efikasnost svjetiljke (LEF - min): 117 lm/W
Iskoristivost (LOR - min): 100%
Blještanje (UGR - max): 22.8
</t>
    </r>
    <r>
      <rPr>
        <sz val="10"/>
        <rFont val="Arial Narrow"/>
        <family val="2"/>
        <charset val="238"/>
      </rPr>
      <t>IP zaštita (min): 44</t>
    </r>
    <r>
      <rPr>
        <sz val="10"/>
        <rFont val="Arial Narrow"/>
        <family val="2"/>
      </rPr>
      <t xml:space="preserve">
</t>
    </r>
  </si>
  <si>
    <r>
      <t xml:space="preserve">
S13
</t>
    </r>
    <r>
      <rPr>
        <sz val="10"/>
        <rFont val="Arial Narrow"/>
        <family val="2"/>
      </rPr>
      <t xml:space="preserve">Dobava, montaža i spajanje stropne ugradne, direktne svjetiljke, izrađene od ekstrudiranog aluminijskog profila, elektrostatski plastificiranog, sa mikroprizmatičnom PMMA optikom (MPR)
Izvor: LED moduli velikog svjetlosnog toka, SMD srednje snage, SDMC≤3
Temperatura boje svjetla (od - do) (CCT), odziv boje (RA) : 3950 - 4050 K, (±100K), Ra&gt;80
Predspojna sprava: Strujno upravljiva, Dali, smještena u kućištu svjetiljke
Okvirne dimenzije svjetiljke (od - do): L 1130 - 1140, W 44 - 54, H 60 - 70 mm 
Okvirne dimenzije ugradnje (od - do): L 1122 - 1132, W 36 - 46, H 80 - 90 mm 
Ukupni svjetlosni tok (φ - min): 1497 lm
Ukupna snaga (P - max): 13.6W
Efikasnost svjetiljke (LEF - min): 110 lm/W
Iskoristivost (LOR - min): 100%
Blještanje (UGR - max): 22.8
IP zaštita (min): 44
</t>
    </r>
  </si>
  <si>
    <r>
      <t xml:space="preserve">
S14
</t>
    </r>
    <r>
      <rPr>
        <sz val="10"/>
        <rFont val="Arial Narrow"/>
        <family val="2"/>
      </rPr>
      <t xml:space="preserve">Dobava, montaža i spajanje stropne ugradne, direktne svjetiljke, izrađene od dekapiranog čelika, elektrostatski plastificiranog, sa difuznom prizmatičnom PMMA optikom (DPR)
Izvor: LED moduli velikog svjetlosnog toka, SMD srednje snage, SDMC≤3
Temperatura boje svjetla (od - do) (CCT), odziv boje (RA) : 3950 - 4050 K, (±100K), Ra&gt;80
Predspojna sprava: Strujno upravljiva, Dali, smještena u kućištu svjetiljke
Okvirne dimenzije svjetiljke (od - do): φ 305 - 315, h 95 - 105 mm 
Okvirne dimenzije ugradnje (od - do): φ 290 - 300, h 150 - 160 mm 
Ukupni svjetlosni tok (φ - min): 1800 lm
Ukupna snaga (P - max): 18.9W
Efikasnost svjetiljke (LEF - min): 85 lm/W
Iskoristivost (LOR - min): 69.1%
Blještanje (UGR - max): 20.2
IP zaštita (min): 43
</t>
    </r>
  </si>
  <si>
    <r>
      <t xml:space="preserve">
S15
</t>
    </r>
    <r>
      <rPr>
        <sz val="10"/>
        <rFont val="Arial Narrow"/>
        <family val="2"/>
      </rPr>
      <t xml:space="preserve">Dobava, montaža i spajanje stropne ugradne, direktne svjetiljke, izrađene od dekapiranog čelika, elektrostatski plastificiranog, sa difuznom prizmatičnom PMMA optikom (DPR)
Izvor: LED moduli velikog svjetlosnog toka, SMD srednje snage, SDMC≤3
Temperatura boje svjetla (od - do) (CCT), odziv boje (RA) : 3950 - 4050 K, (±100K), Ra&gt;80
Predspojna sprava: Strujno upravljiva, Dali, smještena u kućištu svjetiljke
Okvirne dimenzije svjetiljke (od - do): φ 633 - 638, h 115 - 125 mm 
Okvirne dimenzije ugradnje (od - do): φ 609 - 619, h 190 - 200 mm 
Ukupni svjetlosni tok (φ - min): 4400 lm
Ukupna snaga (P - max): 40.5W
Efikasnost svjetiljke (LEF - min): 99 lm/W
Iskoristivost (LOR - min): 69.7%
Blještanje (UGR - max): 18.6
IP zaštita (min): 43
</t>
    </r>
  </si>
  <si>
    <r>
      <t xml:space="preserve">
S16
</t>
    </r>
    <r>
      <rPr>
        <sz val="10"/>
        <rFont val="Arial Narrow"/>
        <family val="2"/>
      </rPr>
      <t xml:space="preserve">Dobava, montaža i spajanje stropne ugradne, direktne svjetiljke, izrađene od dekapiranog čelika, elektrostatski plastificiranog, sa difuznom prizmatičnom PMMA optikom (DPR)
Izvor: LED moduli velikog svjetlosnog toka, SMD srednje snage, SDMC≤3
Temperatura boje svjetla (od - do) (CCT), odziv boje (RA) : 3950 - 4050 K, (±100K), Ra&gt;80
Predspojna sprava: Strujno upravljiva, Dali, smještena u kućištu svjetiljke
Okvirne dimenzije svjetiljke (od - do): φ 945 - 955, h 115 - 125 mm 
Okvirne dimenzije ugradnje (od - do): φ 921 - 931, h 190 - 200 mm 
Ukupni svjetlosni tok (φ - min): 9493 lm
Ukupna snaga (P - max): 92.6W
Efikasnost svjetiljke (LEF - min): 100 lm/W
Iskoristivost (LOR - min): 69.7%
Blještanje (UGR - max): 18.6
IP zaštita (min): 43
</t>
    </r>
  </si>
  <si>
    <r>
      <t xml:space="preserve">
S17
</t>
    </r>
    <r>
      <rPr>
        <sz val="10"/>
        <rFont val="Arial Narrow"/>
        <family val="2"/>
      </rPr>
      <t xml:space="preserve">Dobava, montaža i spajanje ugradne, direktne svjetiljke, izrađene od ekstrudiranog aluminijskog profila, elektrostatski plastificiranog, sa kaljenim prozirnim staklom, podesivom optikom i širokim snopom svjetlosti
Izvor: LED moduli velike snage
Temperatura boje svjetla (od - do) (CCT), odziv boje (RA) : 2950 - 3050 K, (±100K), Ra&gt;80
Predspojna sprava: Strujno upravljiva, smještena u kućištu svjetiljke
Okvirne dimenzije svjetiljke (od - do): L 1240 - 1250, W 95 - 105, H 74 - 84 mm 
Okvirne dimenzije ugradnje (od - do): L 1420 - 1430, W 90 - 100, H 90 - 100 mm
Ukupni svjetlosni tok (φ - min): 2303 lm
Ukupna snaga (P - max): 32W
Efikasnost svjetiljke (LEF - min): 71 lm/W
Iskoristivost (LOR - min): 79.9%
IP, IK zaštita (min): 67, 09
</t>
    </r>
  </si>
  <si>
    <r>
      <t xml:space="preserve">
S18
</t>
    </r>
    <r>
      <rPr>
        <sz val="10"/>
        <rFont val="Arial Narrow"/>
        <family val="2"/>
      </rPr>
      <t xml:space="preserve">Dobava, montaža i spajanje stropne nadgradne, direktne svjetiljke, izrađene od aluminija, elektrostatski plastificiranog, a metaliziranom polikarbonatnom lakiranom visokoefikasnom optikom sa ravnomjernom distribucijom svjetla i srednjim snopom svjetlosti
Izvor: COB LED moduli velike snage, SDMC≤3
Temperatura boje svjetla (od - do) (CCT), odziv boje (RA) : 3950 - 4050 K, (±100K), Ra&gt;80
Predspojna sprava: Strujno upravljiva, Dali, smještena u kućištu svjetiljke
Okvirne dimenzije svjetiljke (od - do): φ 95 - 105, h 230 - 240 mm  
Ukupni svjetlosni tok (φ - min): 1680 lm
Ukupna snaga (P - max): 15.4W
Efikasnost svjetiljke (LEF - min): 109 lm/W
Iskoristivost (LOR - min): 71.2%
Blještanje (UGR - max): 17.9
IP zaštita (min): 20
</t>
    </r>
  </si>
  <si>
    <r>
      <t xml:space="preserve">
S19
</t>
    </r>
    <r>
      <rPr>
        <sz val="10"/>
        <rFont val="Arial Narrow"/>
        <family val="2"/>
      </rPr>
      <t xml:space="preserve">Zidna ugradna vanjska svjetiljka.
LED izvori svjetlosti snage 7,5W.
Boja svjetlosti 3000K.
Svjetlosni tok 764/532lm.
Stupanj zaštite IP65, IK10.
Napajanje 230V , napajač 230/24V.
Dimenzije - 430x68x80mm.
Nevidljivo svijetlo dobiva se iz kućišta ugrađenog u zid prije betoniranja. Kučište se satoji od dva elementa - dio od propilena koji se uklanja i dio koji ostaje unutar zida u koji se umeće element rasvjete.
Kućište od polipropilena se uklanja nakon micanja oplate, te se
na izvedeni otvor montira aluminijski svjetlosni modul izrađen od aluminija, nevidljiv sa vanjske strane. Rasvjeta ostaje bez vidljivog okvira. Ugradnju dogovoriti s izvođačem prefabriciranih obloga u okolišu. 
</t>
    </r>
  </si>
  <si>
    <r>
      <t xml:space="preserve">
S20
</t>
    </r>
    <r>
      <rPr>
        <sz val="10"/>
        <rFont val="Arial Narrow"/>
        <family val="2"/>
      </rPr>
      <t xml:space="preserve">Samostojeća svjetiljka visine 60cm.
LED izvori svjetlosti snage 17W.
Boja svjetlosti 3000K.
Svjetlosni tok 1845/1423lm.
Stupanj zaštite IP65.
Napajanje 230V.
Dimenzije - visina 60cm, promjer 150mm.
Indirektna raspodjela svjetlosti.
Izrađena od aluminija, završna boja aluminij.
Ankerski vijci i pribor za montažu.
</t>
    </r>
  </si>
  <si>
    <r>
      <t xml:space="preserve">
S21
</t>
    </r>
    <r>
      <rPr>
        <sz val="10"/>
        <rFont val="Arial Narrow"/>
        <family val="2"/>
      </rPr>
      <t xml:space="preserve">Zidna ugradna svjetiljka.
LED izvori svjetlosti snage 24W.
Boja svjetlosti 3000K.
Svjetlosni tok 3056/2077lm.
Stupanj zaštite IP65, IK10.
Napajanje 230V , napajač 230/24V.
Dimenzije - 1570x68x80mm.
Nevidljivo svijetlo dobiva se iz kućišta ugrađenog u zid prije betoniranja. Kučište se satoji od dva elementa - dio od propilena koji se uklanja i dio koji ostaje unutar zida u koji se umeće element rasvjete.
Kućište od polipropilena se uklanja nakon micanja oplate, te se
na izvedeni otvor montira aluminijski svjetlosni modul izrađen od aluminija, nevidljiv sa vanjske strane. Rasvjeta ostaje bez vidljivog okvira. Ugradnju dogovoriti s izvođačem prefabriciranih obloga u okoliš.
</t>
    </r>
  </si>
  <si>
    <r>
      <t xml:space="preserve">
910
</t>
    </r>
    <r>
      <rPr>
        <sz val="10"/>
        <rFont val="Arial Narrow"/>
        <family val="2"/>
      </rPr>
      <t xml:space="preserve">Dobava, montaža i spajanje mrežnog kontrolera za upravljanje rasvjetom.
2 DALI linije s ukupno 128 DALI uređaja (64 DALI uređaja po liniji).
Ugrađen sat realnog vremena.
Napajanje 230V, maksinalna potrošnja 23VA.
DALI priključak.
Ethernet priključak.
Maksimalno DALI opterećenje 2 x 240mA.
Dimenzije - 9U - 160x100x58mm.
Montaža na šinu.
Mogućnost integracije s ostalim kontrolerima za formiranje
većeg sustava upravljanja.
Makismalna dužina DALI linije 300mm za kabel presjeka 1,5mm2.
</t>
    </r>
  </si>
  <si>
    <r>
      <t xml:space="preserve">
905
</t>
    </r>
    <r>
      <rPr>
        <sz val="10"/>
        <rFont val="Arial Narrow"/>
        <family val="2"/>
      </rPr>
      <t>Dobava, montaža i spajanje mrežnog kontrolera za upravljanje rasvjetom.
1 DALI linija s ukupno 64 DALI uređaja.
Ugrađen sat realnog vremena.
Napajanje 230V, maksinalna potrošnja 13VA.
DALI priključak.
Ethernet priključak.
Maksimalno DALI opterećenje 1 x 240mA.
Dimenzije - 9U - 160x100x58mm.
Montaža na šinu.
Mogućnost integracije s ostalim kontrolerima za formiranje
većeg sustava upravljanja.
Makismalna dužina DALI linije 300mm za kabel presjeka 1,5mm2.</t>
    </r>
    <r>
      <rPr>
        <b/>
        <sz val="10"/>
        <rFont val="Arial Narrow"/>
        <family val="2"/>
        <charset val="238"/>
      </rPr>
      <t xml:space="preserve">
</t>
    </r>
  </si>
  <si>
    <r>
      <t xml:space="preserve">
402
</t>
    </r>
    <r>
      <rPr>
        <sz val="10"/>
        <rFont val="Arial Narrow"/>
        <family val="2"/>
      </rPr>
      <t>Dobava, montaža i spajanje DALI napajačkog elementa za upravljanje rasvjetom.
Napajanje 230V.
DALI napajanje 250 mA.
DALI linija zaštićena od preopterećenja i kratkog spoja.
Dimenzije - 35x90x58mm.
Montaža na  šinu.</t>
    </r>
    <r>
      <rPr>
        <b/>
        <sz val="10"/>
        <rFont val="Arial Narrow"/>
        <family val="2"/>
        <charset val="238"/>
      </rPr>
      <t xml:space="preserve">
</t>
    </r>
  </si>
  <si>
    <r>
      <t xml:space="preserve">
494
</t>
    </r>
    <r>
      <rPr>
        <sz val="10"/>
        <rFont val="Arial Narrow"/>
        <family val="2"/>
      </rPr>
      <t>Dobava, montaža i spajanje relejnog izlaznog modula za upravljanje rasvjetom.
4 beznaponska programabilna relejna izlaza.
Napajanje 230V.
DALI priključak.
DALI potrošnja 2mA.
Dimenzije - 88x90x58mm.
Montaža na  šinu.</t>
    </r>
    <r>
      <rPr>
        <b/>
        <sz val="10"/>
        <rFont val="Arial Narrow"/>
        <family val="2"/>
        <charset val="238"/>
      </rPr>
      <t xml:space="preserve">
</t>
    </r>
  </si>
  <si>
    <r>
      <t xml:space="preserve">
498
</t>
    </r>
    <r>
      <rPr>
        <sz val="10"/>
        <rFont val="Arial Narrow"/>
        <family val="2"/>
      </rPr>
      <t xml:space="preserve">Dobava, montaža i spajanje relejnog izlaznog modula za upravljanje rasvjetom.
8 beznaponskih programabilnih relejnih izlaza.
Napajanje 230V.
DALI priključak.
DALI potrošnja 2mA.
Dimenzije - 160x90x58mm.
Montaža na šinu.
</t>
    </r>
  </si>
  <si>
    <r>
      <t xml:space="preserve">
321
</t>
    </r>
    <r>
      <rPr>
        <sz val="10"/>
        <rFont val="Arial Narrow"/>
        <family val="2"/>
      </rPr>
      <t>Dobava, montaža i spajanje senzora prisutnosti i svjetlosti za upravljanje rasvjetom.
Pasivni infracrveni PIR detektor prisutnosti.
Detektor nivoa svjetlosti za održavanje konstantnog nivoa osvjetljenosti.
DALI napajanje.
DALI potrošnja 5mA.
Zona detekcije 64m2 kod montaže na visinu 2,5m od poda.
Montaža u spušteni strop.</t>
    </r>
    <r>
      <rPr>
        <b/>
        <sz val="10"/>
        <rFont val="Arial Narrow"/>
        <family val="2"/>
        <charset val="238"/>
      </rPr>
      <t xml:space="preserve">
</t>
    </r>
  </si>
  <si>
    <r>
      <t xml:space="preserve">
     </t>
    </r>
    <r>
      <rPr>
        <b/>
        <sz val="10"/>
        <rFont val="Arial Narrow"/>
        <family val="2"/>
      </rPr>
      <t>A)</t>
    </r>
    <r>
      <rPr>
        <sz val="10"/>
        <rFont val="Arial Narrow"/>
        <family val="2"/>
      </rPr>
      <t xml:space="preserve"> Sredstvo za gašenje požara sa projektnom koncentracijom za "Klasu A" manjom od NOAEL koncentracije nije potrebno udovoljavati posebnim dodatnim uvjetima. (Sukladno važećoj normi iz projektne dokumentacije, sredstva za gašenje požara koja imaju projektnu koncentraciju nižu od NOAEL koncentracije ne ugrožavaju niti na koji način zdravlje i život ljudi u štićenom prostoru).
</t>
    </r>
  </si>
  <si>
    <t xml:space="preserve">
Pored materijala i sam rad mora biti kvalitetno izveden, a sve što bi se u toku rada i poslije pokazalo nekvalitetno izvođač je dužan u svom trošku ispraviti.
</t>
  </si>
  <si>
    <t>KVALITETA UGRAĐENE OPREME I RADOVA</t>
  </si>
  <si>
    <t xml:space="preserve">
Cijela instalacija mora biti izvedena potpuno nepropusno o čemu izvođač jamči s odgovarajućim zapisnicima o izvršenoj tlačnoj probi.
</t>
  </si>
  <si>
    <t xml:space="preserve">
Cijela instalacija mora biti isprana o čemu izvođač jamči s odgovarajućim zapisnicima o izvršenom ispiranju cjevovoda.
</t>
  </si>
  <si>
    <t xml:space="preserve">
Prije ugradnje, cijevi je potrebno očistiti iznutra. Također nakon ugradnje cjevovoda, a prije montaže mlaznica cjevovod treba temeljito isprati.
</t>
  </si>
  <si>
    <t xml:space="preserve">
Prije nego se priđe polaganju cijevi mora se izvršiti točno razmjeravanje i obilježavanje na zidu i stropovima.
</t>
  </si>
  <si>
    <t xml:space="preserve">
Prije ugradnje mlaznica paziti na minimalno zahtijevane udaljenosti mlaznica od stropa. Raspored mlaznica izvesti u skladu sa projektom i propisima, po kojima je instalacija projektirana.
</t>
  </si>
  <si>
    <t xml:space="preserve">
Cjevovodi suhe sprinkler mreže će biti pocinčani.
Cjevovodi mokre sprinkler mreže će biti crni.
Cjevovodi trebaju biti minimalno barem normalne debljine stijenke.
</t>
  </si>
  <si>
    <t xml:space="preserve">SPRINKLER SUSTAV </t>
  </si>
  <si>
    <t xml:space="preserve">
Sprinkler oprema treba zadovoljiti ispod navedene kriterije:
</t>
  </si>
  <si>
    <r>
      <rPr>
        <b/>
        <sz val="10"/>
        <rFont val="Arial Narrow"/>
        <family val="2"/>
      </rPr>
      <t xml:space="preserve">
Kriterij završne obrade</t>
    </r>
    <r>
      <rPr>
        <sz val="10"/>
        <rFont val="Arial Narrow"/>
        <family val="2"/>
      </rPr>
      <t xml:space="preserve">
Završne obrade vidljivih dijelova instalacije prije narudžbe opreme treba odobriti projektant. Za ovjeru estetskog kriterija potrebno je projektantu dostaviti uzorak opreme. Završnu boju vidljivih instalacija definira projektant upisom u građevinsku knjigu.
</t>
    </r>
  </si>
  <si>
    <r>
      <rPr>
        <b/>
        <sz val="10"/>
        <rFont val="Arial Narrow"/>
        <family val="2"/>
      </rPr>
      <t xml:space="preserve">
Kriterij tehničke ispravnosti</t>
    </r>
    <r>
      <rPr>
        <sz val="10"/>
        <rFont val="Arial Narrow"/>
        <family val="2"/>
      </rPr>
      <t xml:space="preserve">
Sprinkler oprema svojim tehničkim karakteristikama treba zadovoljiti tehničke uvjete definirane troškovnikom i glavnim i izvedbenim projektom. 
</t>
    </r>
  </si>
  <si>
    <r>
      <rPr>
        <b/>
        <sz val="10"/>
        <rFont val="Arial Narrow"/>
        <family val="2"/>
      </rPr>
      <t xml:space="preserve">
Kriterij kvalitete</t>
    </r>
    <r>
      <rPr>
        <sz val="10"/>
        <rFont val="Arial Narrow"/>
        <family val="2"/>
      </rPr>
      <t xml:space="preserve">
Sav materijal i oprema koji se upotrijebljava tijekom gradnje trebaju svojom kvalitetom i tehničkim karakteristikama odgovarati trenutno važećim normama za izvedbu protupožarnih instalacija. 
</t>
    </r>
  </si>
  <si>
    <r>
      <t xml:space="preserve">
</t>
    </r>
    <r>
      <rPr>
        <b/>
        <sz val="10"/>
        <rFont val="Arial Narrow"/>
        <family val="2"/>
      </rPr>
      <t>KRITERIJ POTLAKA / PRETLAKA  - TEHNIČKI KRITERIJ</t>
    </r>
    <r>
      <rPr>
        <sz val="10"/>
        <rFont val="Arial Narrow"/>
        <family val="2"/>
      </rPr>
      <t xml:space="preserve">
Za sustav potrebno je kvalitetno riještiti problem potlaka / predtlaka u štićenom prostoru tijekom gašenja. Za plin i za plinska sredstva odgovarajuće tehničko rješenje pretlaka/potlaka je rješenje preko ventilo kanala uz odgovarajuće terminiranje aktiviranja protupožarnih zaklopka. Za inertne plinove odgovarajuće tehničko rješenje pretlaka/potlaka je rješenje preko posebnih odzračnih rešetki i kanala.
</t>
    </r>
  </si>
  <si>
    <r>
      <t xml:space="preserve">
     </t>
    </r>
    <r>
      <rPr>
        <b/>
        <sz val="10"/>
        <rFont val="Arial Narrow"/>
        <family val="2"/>
      </rPr>
      <t>C)</t>
    </r>
    <r>
      <rPr>
        <sz val="10"/>
        <rFont val="Arial Narrow"/>
        <family val="2"/>
      </rPr>
      <t xml:space="preserve"> Sredstvo  za gašenje požara koje ima projektnu koncentraciju za "Klasu A"  veću od LOAEL ne udovoljava sigurnosnom kriteriju (ne dozvoljava se ).
</t>
    </r>
  </si>
  <si>
    <t>SUSTAV ZA GAŠENJE PLINSKIM SREDSTVOM - STROJARSKI DIO</t>
  </si>
  <si>
    <r>
      <t xml:space="preserve">
X0
</t>
    </r>
    <r>
      <rPr>
        <sz val="10"/>
        <rFont val="Arial Narrow"/>
        <family val="2"/>
      </rPr>
      <t xml:space="preserve">Jednostrana piktogramska oznaka.
Dimenzije 34x17cm, E=34m - oznaka X0.
Stranica odnosa visina/širina 1/2, s piktogramskom oznakom zelene
i bijele boje. Optička vidljivost piktogramske oznake mora biti 34 metra.
Smjer piktogramske oznake u skladu s nacrtima. 
</t>
    </r>
  </si>
  <si>
    <t xml:space="preserve">
Kontrolnik napona za ugradnju u sekundarne razdjelnike.
Montaža na šinu
Aktivacija kontrolnog izlaza kod ispada mrežnog napajanja
Dva preklopna beznaponska kontakta 230V/3
</t>
  </si>
  <si>
    <t>UKUPNO SUSTAV ZA GAŠENJE PLINSKIM SREDSTVOM - STROJARSKI DIO</t>
  </si>
  <si>
    <t>SUSTAV ZA GAŠENJE PLINSKIM SREDSTVOM - ELEKTRO DIO</t>
  </si>
  <si>
    <t xml:space="preserve">
Sve odredbe ovih uvjeta smatraju se sastavnim dijelom opisa svake stavke ovog troškovnika. 
</t>
  </si>
  <si>
    <t xml:space="preserve">
Ukoliko materijal u pojedinim stavkama nije naznačen ili dovoljno jasno preciziran u pogledu kvalitete, izvođač je dužan upotrijebiti prvoklasan materijal.
</t>
  </si>
  <si>
    <t xml:space="preserve">
'Svi radovi obuhvaćeni ovim troškovnikom moraju se ponuditi, ugovoriti i izvesti u svemu po općim i pojedinačnim opisima iz troškovnika, po nacrtima i detaljima.
</t>
  </si>
  <si>
    <t xml:space="preserve">
Svi radovi obuhvaćeni troškovnikom predviđeni su kao potpuno gotovi, sa svim potrebnim pripremnim i završnim radovima.
</t>
  </si>
  <si>
    <t xml:space="preserve">
Jediničnom cijenom za svaki rad predviđen ovim troškovnikom obuhvaćeno je:
a) tehnička priprema
b) potpuno dovršenje sa svim predradnjama, transportom i ostalim radnim operacijama
c) sav rad, alat, materijal, amortizacija i svi ostali troškovi koji se odnose na ovaj objekt
d) troškovi i takse privremenih priključaka potrebnih instalacija
e) sve potrebne pokretne i nepokretne radne, transportne i pomoćne skele, s izradom, postavljanjem, skidanjem i odvozom. Isto važi za privremene pomoćne objekte (kancelarije, priručna skladišta i sl.) 
f) iskolčenje prema potrebnoj situaciji s određivanjem stalnih točaka, te geodetsko praćenje tokom cijelog izvođenja
g) čišćenje i održavanje objekta koji je u gradnji i gradilišta za svo vrijeme gradnje
h) osiguranje neometanog prolaza i prometa vozilima
i) sve higijensko tehničke zaštitne mjere za sve zaposlene radnike
j) sva potrebna ispitivanja u svrhu dokazivanja kvalitete i funkcije
k)predaja atestne i druge dokumentacije kojom se dokazuje svojstva ugrađene opreme i gotovih proizvoda
l) sve direktne i indirektne troškove nastale zahtjevom za ispunjavanje propisanih i ovim projektom zahtjevanih normi i Programa osiguranja i kontrole kvalitete
</t>
  </si>
  <si>
    <t xml:space="preserve">
Sve obaveze i izdatke, te troškove po odredbama ovih uvjeta izvođač je dužan ukalkulirati u ponuđene jedinične cijene za sve radove na objektu i ne može zahtjevati da se ti radovi posebno naplaćuju.
</t>
  </si>
  <si>
    <r>
      <rPr>
        <b/>
        <sz val="10"/>
        <rFont val="Arial Narrow"/>
        <family val="2"/>
        <charset val="238"/>
      </rPr>
      <t xml:space="preserve">
Strojno rezanje asfalta</t>
    </r>
    <r>
      <rPr>
        <sz val="10"/>
        <rFont val="Arial Narrow"/>
        <family val="2"/>
      </rPr>
      <t xml:space="preserve"> na uklopima bez obzira na debljinu. (O.T.U. 1-03.2)
- obuhvat zahvata: </t>
    </r>
    <r>
      <rPr>
        <b/>
        <sz val="10"/>
        <rFont val="Arial Narrow"/>
        <family val="2"/>
        <charset val="238"/>
      </rPr>
      <t>interne prometne površine</t>
    </r>
    <r>
      <rPr>
        <sz val="10"/>
        <rFont val="Arial Narrow"/>
        <family val="2"/>
      </rPr>
      <t xml:space="preserve">
Obračun se vrši po m'.
</t>
    </r>
  </si>
  <si>
    <r>
      <rPr>
        <b/>
        <sz val="10"/>
        <rFont val="Arial Narrow"/>
        <family val="2"/>
        <charset val="238"/>
      </rPr>
      <t xml:space="preserve">
Strojno rezanje asfalta</t>
    </r>
    <r>
      <rPr>
        <sz val="10"/>
        <rFont val="Arial Narrow"/>
        <family val="2"/>
      </rPr>
      <t xml:space="preserve"> na uklopima bez obzira na debljinu. (O.T.U. 1-03.2)
- obuhvat zahvata: </t>
    </r>
    <r>
      <rPr>
        <b/>
        <sz val="10"/>
        <rFont val="Arial Narrow"/>
        <family val="2"/>
        <charset val="238"/>
      </rPr>
      <t>javna prometnica</t>
    </r>
    <r>
      <rPr>
        <sz val="10"/>
        <rFont val="Arial Narrow"/>
        <family val="2"/>
      </rPr>
      <t xml:space="preserve">
Obračun se vrši po m'.
</t>
    </r>
  </si>
  <si>
    <r>
      <rPr>
        <b/>
        <sz val="10"/>
        <rFont val="Arial Narrow"/>
        <family val="2"/>
        <charset val="238"/>
      </rPr>
      <t xml:space="preserve">
Uklanjanje postojećih asfaltnih slojeva </t>
    </r>
    <r>
      <rPr>
        <sz val="10"/>
        <rFont val="Arial Narrow"/>
        <family val="2"/>
      </rPr>
      <t xml:space="preserve">(O.T.U. 1-03.2)
- obuhvat zahvata: </t>
    </r>
    <r>
      <rPr>
        <b/>
        <sz val="10"/>
        <rFont val="Arial Narrow"/>
        <family val="2"/>
        <charset val="238"/>
      </rPr>
      <t>javna prometnica</t>
    </r>
    <r>
      <rPr>
        <sz val="10"/>
        <rFont val="Arial Narrow"/>
        <family val="2"/>
      </rPr>
      <t xml:space="preserve">
Rad obuhvaća skidanje starog asfalta u cjelokupnoj debljini (cca 12 cm) te utovar i odvoz otpadnog materijala na odlagalište. Deponiranje materijala se vrši prema odredbi nadzornog inženjera za stalne deponije, a u skladu s prostorno-ekološkim uvjetima.
Obračun se vrši po m</t>
    </r>
    <r>
      <rPr>
        <vertAlign val="superscript"/>
        <sz val="10"/>
        <rFont val="Arial Narrow"/>
        <family val="2"/>
        <charset val="238"/>
      </rPr>
      <t>2</t>
    </r>
    <r>
      <rPr>
        <sz val="10"/>
        <rFont val="Arial Narrow"/>
        <family val="2"/>
      </rPr>
      <t xml:space="preserve"> uklonjene asfaltne površine.
</t>
    </r>
  </si>
  <si>
    <r>
      <rPr>
        <b/>
        <sz val="10"/>
        <rFont val="Arial Narrow"/>
        <family val="2"/>
        <charset val="238"/>
      </rPr>
      <t xml:space="preserve">
Lokacija i zaštita postojećih komunalnih instalacija </t>
    </r>
    <r>
      <rPr>
        <sz val="10"/>
        <rFont val="Arial Narrow"/>
        <family val="2"/>
      </rPr>
      <t xml:space="preserve">(O.T.U. 1-03.5)
- obuhvat zahvata: </t>
    </r>
    <r>
      <rPr>
        <b/>
        <sz val="10"/>
        <rFont val="Arial Narrow"/>
        <family val="2"/>
        <charset val="238"/>
      </rPr>
      <t xml:space="preserve">javna prometnica
</t>
    </r>
    <r>
      <rPr>
        <sz val="10"/>
        <rFont val="Arial Narrow"/>
        <family val="2"/>
        <charset val="238"/>
      </rPr>
      <t xml:space="preserve">Rad obuhvaća ručni iskop rova za pronalaženje i zaštitu komunalnih instalacija i ostalih priključaka, kao što su vodovod, kanalizacija, plinovod i drugo, koji tijekom gradnje zbog primjerice prolaza teških i velikih vozila mogu biti ugrožene. 
Obračun se vrši po satu rada potrebnom za pronalaženje i zaštitu instalacija.
</t>
    </r>
  </si>
  <si>
    <r>
      <t xml:space="preserve">
</t>
    </r>
    <r>
      <rPr>
        <b/>
        <sz val="10"/>
        <color theme="1"/>
        <rFont val="Arial Narrow"/>
        <family val="2"/>
        <charset val="238"/>
      </rPr>
      <t>Uređenje temeljnog tla mehaničkim zbijanjem</t>
    </r>
    <r>
      <rPr>
        <sz val="10"/>
        <color theme="1"/>
        <rFont val="Arial Narrow"/>
        <family val="2"/>
      </rPr>
      <t xml:space="preserve"> (O.T.U. 2-08.1)
- obuhvat zahvata:</t>
    </r>
    <r>
      <rPr>
        <b/>
        <sz val="10"/>
        <color theme="1"/>
        <rFont val="Arial Narrow"/>
        <family val="2"/>
        <charset val="238"/>
      </rPr>
      <t xml:space="preserve"> interne prometne površine i sportski tereni te pješačke staze uz njih</t>
    </r>
    <r>
      <rPr>
        <sz val="10"/>
        <color theme="1"/>
        <rFont val="Arial Narrow"/>
        <family val="2"/>
      </rPr>
      <t xml:space="preserve">
Rad obuhvaća prethodno čišćenje i planiranje, postizanje optimalne vlažnosti, vlaženjem ili rahljenjem i sušenjem, izravnavanje površine tla i zbijanje odgovarajućim sredstvima do tražene zbijenosti te sav rad, materijal i opremu koji su potrebni za potpuno dovršenje uključujući i ispitivanje i kontrolu kakvoće.
Temeljno tlo treba zbiti tako da se postigne stupanj zbijenosti u odnosu na standardni Proctorov postupak min Sz ≥ 97%, odnosno modul stišljivosti metodom kružne ploče promjera 30 cm min</t>
    </r>
    <r>
      <rPr>
        <sz val="10"/>
        <color rgb="FFFF0000"/>
        <rFont val="Arial Narrow"/>
        <family val="2"/>
        <charset val="238"/>
      </rPr>
      <t xml:space="preserve"> </t>
    </r>
    <r>
      <rPr>
        <sz val="10"/>
        <color theme="1"/>
        <rFont val="Arial Narrow"/>
        <family val="2"/>
        <charset val="238"/>
      </rPr>
      <t>Ms = 20 MN/m</t>
    </r>
    <r>
      <rPr>
        <vertAlign val="superscript"/>
        <sz val="10"/>
        <color theme="1"/>
        <rFont val="Arial Narrow"/>
        <family val="2"/>
        <charset val="238"/>
      </rPr>
      <t>2</t>
    </r>
    <r>
      <rPr>
        <sz val="10"/>
        <color theme="1"/>
        <rFont val="Arial Narrow"/>
        <family val="2"/>
        <charset val="238"/>
      </rPr>
      <t>.</t>
    </r>
    <r>
      <rPr>
        <sz val="10"/>
        <color theme="1"/>
        <rFont val="Arial Narrow"/>
        <family val="2"/>
      </rPr>
      <t xml:space="preserve">
Obračun se vrši po m</t>
    </r>
    <r>
      <rPr>
        <vertAlign val="superscript"/>
        <sz val="10"/>
        <color theme="1"/>
        <rFont val="Arial Narrow"/>
        <family val="2"/>
        <charset val="238"/>
      </rPr>
      <t>2</t>
    </r>
    <r>
      <rPr>
        <sz val="10"/>
        <color theme="1"/>
        <rFont val="Arial Narrow"/>
        <family val="2"/>
      </rPr>
      <t xml:space="preserve"> stvarno uređenog temeljnog tla.
</t>
    </r>
  </si>
  <si>
    <r>
      <rPr>
        <b/>
        <sz val="10"/>
        <color theme="1"/>
        <rFont val="Arial Narrow"/>
        <family val="2"/>
        <charset val="238"/>
      </rPr>
      <t xml:space="preserve">
Izrada nasipa (nosivog sloja) od mehanički stabiliziranog zrnatog kamenog materijala </t>
    </r>
    <r>
      <rPr>
        <sz val="10"/>
        <color theme="1"/>
        <rFont val="Arial Narrow"/>
        <family val="2"/>
        <charset val="238"/>
      </rPr>
      <t xml:space="preserve">u debljini od d = 30 cm </t>
    </r>
    <r>
      <rPr>
        <sz val="10"/>
        <color theme="1"/>
        <rFont val="Arial Narrow"/>
        <family val="2"/>
      </rPr>
      <t xml:space="preserve"> (O.T.U. 2-09.3, O.T.U. 5-01)
- obuhvat zahvata:</t>
    </r>
    <r>
      <rPr>
        <b/>
        <sz val="10"/>
        <color theme="1"/>
        <rFont val="Arial Narrow"/>
        <family val="2"/>
        <charset val="238"/>
      </rPr>
      <t xml:space="preserve"> interne prometne površine
</t>
    </r>
    <r>
      <rPr>
        <sz val="10"/>
        <color theme="1"/>
        <rFont val="Arial Narrow"/>
        <family val="2"/>
        <charset val="238"/>
      </rPr>
      <t>Rad obuhvaća nabavu, dopremu i ugradnju zrnatog kamenog materijala 0/63 mm.</t>
    </r>
    <r>
      <rPr>
        <sz val="10"/>
        <color theme="1"/>
        <rFont val="Arial Narrow"/>
        <family val="2"/>
      </rPr>
      <t xml:space="preserve">
U poprečnom smislu nasip uvijek mora imati pad od 4%. Svaki sloj mora se zbiti u punoj širini odgovarajućim sredstvima za zbijanje.
Nasip treba zbiti tako da se postigne stupanj zbijenosti u odnosu na standardni Proctorov postupak min Sz ≥ 100%, odnosno modul stišljivosti metodom kružne ploče promjera 30 cm min </t>
    </r>
    <r>
      <rPr>
        <sz val="10"/>
        <color theme="1"/>
        <rFont val="Arial Narrow"/>
        <family val="2"/>
        <charset val="238"/>
      </rPr>
      <t>Ms = 50 MN/m</t>
    </r>
    <r>
      <rPr>
        <vertAlign val="superscript"/>
        <sz val="10"/>
        <color theme="1"/>
        <rFont val="Arial Narrow"/>
        <family val="2"/>
        <charset val="238"/>
      </rPr>
      <t>2</t>
    </r>
    <r>
      <rPr>
        <sz val="10"/>
        <color theme="1"/>
        <rFont val="Arial Narrow"/>
        <family val="2"/>
        <charset val="238"/>
      </rPr>
      <t>.
Jediničnom cijenom obuhvaćena je dobava materijala, svi radovi i prijevoz potrebni za izradu nasipa (nosivog sloja).</t>
    </r>
    <r>
      <rPr>
        <sz val="10"/>
        <color theme="1"/>
        <rFont val="Arial Narrow"/>
        <family val="2"/>
      </rPr>
      <t xml:space="preserve">
Obračun se vrši po m</t>
    </r>
    <r>
      <rPr>
        <vertAlign val="superscript"/>
        <sz val="10"/>
        <color theme="1"/>
        <rFont val="Arial Narrow"/>
        <family val="2"/>
        <charset val="238"/>
      </rPr>
      <t>3</t>
    </r>
    <r>
      <rPr>
        <sz val="10"/>
        <color theme="1"/>
        <rFont val="Arial Narrow"/>
        <family val="2"/>
      </rPr>
      <t xml:space="preserve"> ugrađenog i zbijenog nasipa.
</t>
    </r>
  </si>
  <si>
    <r>
      <rPr>
        <b/>
        <sz val="10"/>
        <color theme="1"/>
        <rFont val="Arial Narrow"/>
        <family val="2"/>
        <charset val="238"/>
      </rPr>
      <t xml:space="preserve">
Izrada nasipa (nosivog sloja) od mehanički stabiliziranog zrnatog kamenog materijala </t>
    </r>
    <r>
      <rPr>
        <sz val="10"/>
        <color theme="1"/>
        <rFont val="Arial Narrow"/>
        <family val="2"/>
        <charset val="238"/>
      </rPr>
      <t xml:space="preserve">u debljini od d = 30 cm </t>
    </r>
    <r>
      <rPr>
        <sz val="10"/>
        <color theme="1"/>
        <rFont val="Arial Narrow"/>
        <family val="2"/>
      </rPr>
      <t xml:space="preserve"> (O.T.U. 2-09.3, O.T.U. 5-01)
- obuhvat zahvata:</t>
    </r>
    <r>
      <rPr>
        <b/>
        <sz val="10"/>
        <color theme="1"/>
        <rFont val="Arial Narrow"/>
        <family val="2"/>
        <charset val="238"/>
      </rPr>
      <t xml:space="preserve"> sportski tereni i pješačke staze uz sportske terene i interne prometne površine
</t>
    </r>
    <r>
      <rPr>
        <sz val="10"/>
        <color theme="1"/>
        <rFont val="Arial Narrow"/>
        <family val="2"/>
        <charset val="238"/>
      </rPr>
      <t>Rad obuhvaća nabavu, dopremu i ugradnju zrnatog kamenog materijala 0/63 mm.</t>
    </r>
    <r>
      <rPr>
        <sz val="10"/>
        <color theme="1"/>
        <rFont val="Arial Narrow"/>
        <family val="2"/>
      </rPr>
      <t xml:space="preserve">
U poprečnom smislu nasip uvijek mora imati pad od 4%. Svaki sloj mora se zbiti u punoj širini odgovarajućim sredstvima za zbijanje.
Nasip treba zbiti tako da se postigne stupanj zbijenosti u odnosu na standardni Proctorov postupak min Sz ≥ 100%, odnosno modul stišljivosti metodom kružne ploče promjera 30 cm min </t>
    </r>
    <r>
      <rPr>
        <sz val="10"/>
        <color theme="1"/>
        <rFont val="Arial Narrow"/>
        <family val="2"/>
        <charset val="238"/>
      </rPr>
      <t>Ms = 40 MN/m</t>
    </r>
    <r>
      <rPr>
        <vertAlign val="superscript"/>
        <sz val="10"/>
        <color theme="1"/>
        <rFont val="Arial Narrow"/>
        <family val="2"/>
        <charset val="238"/>
      </rPr>
      <t>2</t>
    </r>
    <r>
      <rPr>
        <sz val="10"/>
        <color theme="1"/>
        <rFont val="Arial Narrow"/>
        <family val="2"/>
        <charset val="238"/>
      </rPr>
      <t>.
Jediničnom cijenom obuhvaćena je dobava materijala, svi radovi i prijevoz potrebni za izradu nasipa (nosivog sloja).</t>
    </r>
    <r>
      <rPr>
        <sz val="10"/>
        <color theme="1"/>
        <rFont val="Arial Narrow"/>
        <family val="2"/>
      </rPr>
      <t xml:space="preserve">
Obračun se vrši po m</t>
    </r>
    <r>
      <rPr>
        <vertAlign val="superscript"/>
        <sz val="10"/>
        <color theme="1"/>
        <rFont val="Arial Narrow"/>
        <family val="2"/>
        <charset val="238"/>
      </rPr>
      <t>3</t>
    </r>
    <r>
      <rPr>
        <sz val="10"/>
        <color theme="1"/>
        <rFont val="Arial Narrow"/>
        <family val="2"/>
      </rPr>
      <t xml:space="preserve"> ugrađenog i zbijenog nasipa.
</t>
    </r>
  </si>
  <si>
    <r>
      <rPr>
        <b/>
        <sz val="10"/>
        <color theme="1"/>
        <rFont val="Arial Narrow"/>
        <family val="2"/>
        <charset val="238"/>
      </rPr>
      <t xml:space="preserve">
Izrada nasipa od kamenog materijala</t>
    </r>
    <r>
      <rPr>
        <sz val="10"/>
        <color theme="1"/>
        <rFont val="Arial Narrow"/>
        <family val="2"/>
      </rPr>
      <t xml:space="preserve"> (O.T.U. 2-09.3)
- obuhvat zahvata:</t>
    </r>
    <r>
      <rPr>
        <b/>
        <sz val="10"/>
        <color theme="1"/>
        <rFont val="Arial Narrow"/>
        <family val="2"/>
        <charset val="238"/>
      </rPr>
      <t xml:space="preserve"> interne prometne površine</t>
    </r>
    <r>
      <rPr>
        <sz val="10"/>
        <color theme="1"/>
        <rFont val="Arial Narrow"/>
        <family val="2"/>
      </rPr>
      <t xml:space="preserve">
Rad obuhvaća nasipavnje, razastiranje, prema potrebi vlaženje ili sušenje, te planiranje materijala u nasipu prema dimenzijama i nagibima danim u projektu, kao i zbijanje prema zahtjevima iz O.T.U.
U nasipu je potrebno koristiti kameni materijal iz iskopa.
U poprečnom smislu nasip uvijek mora imati pad od 4%. Svaki sloj mora se zbiti u punoj širini odgovarajućim sredstvima za zbijanje.
Nasip treba zbiti tako da se postigne stupanj zbijenosti u odnosu na standardni Proctorov postupak min Sz ≥ 100%, odnosno modul stišljivosti metodom kružne ploče promjera 30 cm min </t>
    </r>
    <r>
      <rPr>
        <sz val="10"/>
        <color theme="1"/>
        <rFont val="Arial Narrow"/>
        <family val="2"/>
        <charset val="238"/>
      </rPr>
      <t>Ms = 60 MN/m</t>
    </r>
    <r>
      <rPr>
        <vertAlign val="superscript"/>
        <sz val="10"/>
        <color theme="1"/>
        <rFont val="Arial Narrow"/>
        <family val="2"/>
        <charset val="238"/>
      </rPr>
      <t>2</t>
    </r>
    <r>
      <rPr>
        <sz val="10"/>
        <color theme="1"/>
        <rFont val="Arial Narrow"/>
        <family val="2"/>
        <charset val="238"/>
      </rPr>
      <t>.</t>
    </r>
    <r>
      <rPr>
        <sz val="10"/>
        <color theme="1"/>
        <rFont val="Arial Narrow"/>
        <family val="2"/>
      </rPr>
      <t xml:space="preserve">
Obračun se vrši po m</t>
    </r>
    <r>
      <rPr>
        <vertAlign val="superscript"/>
        <sz val="10"/>
        <color theme="1"/>
        <rFont val="Arial Narrow"/>
        <family val="2"/>
        <charset val="238"/>
      </rPr>
      <t>3</t>
    </r>
    <r>
      <rPr>
        <sz val="10"/>
        <color theme="1"/>
        <rFont val="Arial Narrow"/>
        <family val="2"/>
      </rPr>
      <t xml:space="preserve"> ugrađenog i zbijenog nasipa.
  </t>
    </r>
  </si>
  <si>
    <r>
      <rPr>
        <b/>
        <sz val="10"/>
        <color theme="1"/>
        <rFont val="Arial Narrow"/>
        <family val="2"/>
        <charset val="238"/>
      </rPr>
      <t xml:space="preserve">
Izrada nasipa od kamenog materijala</t>
    </r>
    <r>
      <rPr>
        <sz val="10"/>
        <color theme="1"/>
        <rFont val="Arial Narrow"/>
        <family val="2"/>
      </rPr>
      <t xml:space="preserve"> (O.T.U. 2-09.3)
- obuhvat zahvata: </t>
    </r>
    <r>
      <rPr>
        <b/>
        <sz val="10"/>
        <color theme="1"/>
        <rFont val="Arial Narrow"/>
        <family val="2"/>
        <charset val="238"/>
      </rPr>
      <t>sportski tereni i pješačke staze uz sportske terene i interne prometne površine</t>
    </r>
    <r>
      <rPr>
        <sz val="10"/>
        <color theme="1"/>
        <rFont val="Arial Narrow"/>
        <family val="2"/>
      </rPr>
      <t xml:space="preserve">
Rad obuhvaća nasipavnje, razastiranje, prema potrebi vlaženje ili sušenje, te planiranje materijala u nasipu prema dimenzijama i nagibima danim u projektu, kao i zbijanje prema zahtjevima iz O.T.U.
U nasipu je potrebno koristiti kameni materijal iz iskopa.
U poprečnom smislu nasip uvijek mora imati pad od 4%. Svaki sloj mora se zbiti u punoj širini odgovarajućim sredstvima za zbijanje.
Nasip treba zbiti tako da se postigne stupanj zbijenosti u odnosu na standardni Proctorov postupak min Sz ≥ 100%, odnosno modul stišljivosti metodom kružne ploče promjera 30 cm min </t>
    </r>
    <r>
      <rPr>
        <sz val="10"/>
        <color theme="1"/>
        <rFont val="Arial Narrow"/>
        <family val="2"/>
        <charset val="238"/>
      </rPr>
      <t>Ms = 40 MN/m</t>
    </r>
    <r>
      <rPr>
        <vertAlign val="superscript"/>
        <sz val="10"/>
        <color theme="1"/>
        <rFont val="Arial Narrow"/>
        <family val="2"/>
        <charset val="238"/>
      </rPr>
      <t>2</t>
    </r>
    <r>
      <rPr>
        <sz val="10"/>
        <color theme="1"/>
        <rFont val="Arial Narrow"/>
        <family val="2"/>
        <charset val="238"/>
      </rPr>
      <t>.</t>
    </r>
    <r>
      <rPr>
        <sz val="10"/>
        <color theme="1"/>
        <rFont val="Arial Narrow"/>
        <family val="2"/>
      </rPr>
      <t xml:space="preserve">
Obračun se vrši po m</t>
    </r>
    <r>
      <rPr>
        <vertAlign val="superscript"/>
        <sz val="10"/>
        <color theme="1"/>
        <rFont val="Arial Narrow"/>
        <family val="2"/>
        <charset val="238"/>
      </rPr>
      <t>3</t>
    </r>
    <r>
      <rPr>
        <sz val="10"/>
        <color theme="1"/>
        <rFont val="Arial Narrow"/>
        <family val="2"/>
      </rPr>
      <t xml:space="preserve"> ugrađenog i zbijenog nasipa.
  </t>
    </r>
  </si>
  <si>
    <r>
      <rPr>
        <b/>
        <sz val="10"/>
        <color theme="1"/>
        <rFont val="Arial Narrow"/>
        <family val="2"/>
        <charset val="238"/>
      </rPr>
      <t xml:space="preserve">
Izrada posteljice od kamenih materijala </t>
    </r>
    <r>
      <rPr>
        <sz val="10"/>
        <color theme="1"/>
        <rFont val="Arial Narrow"/>
        <family val="2"/>
        <charset val="238"/>
      </rPr>
      <t xml:space="preserve">(O.T.U. 2-10.3)
- obuhvat zahvata: </t>
    </r>
    <r>
      <rPr>
        <b/>
        <sz val="10"/>
        <color theme="1"/>
        <rFont val="Arial Narrow"/>
        <family val="2"/>
        <charset val="238"/>
      </rPr>
      <t>interne prometne površine</t>
    </r>
    <r>
      <rPr>
        <sz val="10"/>
        <color theme="1"/>
        <rFont val="Arial Narrow"/>
        <family val="2"/>
      </rPr>
      <t xml:space="preserve">
Pod kamenim materijalima podrazumijevaju se materijali dobiveni iskopom pomoću miniranja, kamene drobine i šljunci (materijali iskopne kategorije "A" i dio materijala iskopne kategorije "C"). 
Radovi na uređenju posteljice podrazumijevaju uređenje završnog sloja kamenog nasipa. Obuhvaćaju nasipavanje i razastiranje izravnavajućeg sloja od čistog sitnijeg kamenog materijala, njegovo planiranje, vlaženje i zbijanje do tražene
zbijenosti.
Materijal za izradu posteljice od kamenih materijala treba zadovoljavati ove uvjete:
 - koeficijent nejednakosti U = d60/d10 mora biti veći od 9
 - maksimalna veličina zrna je 60 mm (10% zrna do 70 mm)
Posteljicu treba zbiti tako da se postigne stupanj zbijenosti u odnosu na standardni Proctorov postupak min Sz ≥ 100%, odnosno modul stišljivosti metodom kružne ploče promjera 30 cm min </t>
    </r>
    <r>
      <rPr>
        <sz val="10"/>
        <color theme="1"/>
        <rFont val="Arial Narrow"/>
        <family val="2"/>
        <charset val="238"/>
      </rPr>
      <t>Ms = 60 MN/m</t>
    </r>
    <r>
      <rPr>
        <vertAlign val="superscript"/>
        <sz val="10"/>
        <color theme="1"/>
        <rFont val="Arial Narrow"/>
        <family val="2"/>
        <charset val="238"/>
      </rPr>
      <t>2</t>
    </r>
    <r>
      <rPr>
        <sz val="10"/>
        <color theme="1"/>
        <rFont val="Arial Narrow"/>
        <family val="2"/>
        <charset val="238"/>
      </rPr>
      <t>.</t>
    </r>
    <r>
      <rPr>
        <sz val="10"/>
        <color theme="1"/>
        <rFont val="Arial Narrow"/>
        <family val="2"/>
      </rPr>
      <t xml:space="preserve">
Obračun se vrši po m</t>
    </r>
    <r>
      <rPr>
        <vertAlign val="superscript"/>
        <sz val="10"/>
        <color theme="1"/>
        <rFont val="Arial Narrow"/>
        <family val="2"/>
        <charset val="238"/>
      </rPr>
      <t>2</t>
    </r>
    <r>
      <rPr>
        <sz val="10"/>
        <color theme="1"/>
        <rFont val="Arial Narrow"/>
        <family val="2"/>
      </rPr>
      <t xml:space="preserve"> potpuno uređene i zbijene posteljice.
  </t>
    </r>
  </si>
  <si>
    <r>
      <rPr>
        <b/>
        <sz val="10"/>
        <color theme="1"/>
        <rFont val="Arial Narrow"/>
        <family val="2"/>
        <charset val="238"/>
      </rPr>
      <t xml:space="preserve">
Izrada posteljice od kamenih materijala </t>
    </r>
    <r>
      <rPr>
        <sz val="10"/>
        <color theme="1"/>
        <rFont val="Arial Narrow"/>
        <family val="2"/>
        <charset val="238"/>
      </rPr>
      <t xml:space="preserve">(O.T.U. 2-10.3)
- obuhvat zahvata: </t>
    </r>
    <r>
      <rPr>
        <b/>
        <sz val="10"/>
        <color theme="1"/>
        <rFont val="Arial Narrow"/>
        <family val="2"/>
        <charset val="238"/>
      </rPr>
      <t>javna prometnica</t>
    </r>
    <r>
      <rPr>
        <sz val="10"/>
        <color theme="1"/>
        <rFont val="Arial Narrow"/>
        <family val="2"/>
      </rPr>
      <t xml:space="preserve">
Pod kamenim materijalima podrazumijevaju se materijali dobiveni iskopom pomoću miniranja, kamene drobine i šljunci (materijali iskopne kategorije "A" i dio materijala iskopne kategorije "C"). 
Radovi na uređenju posteljice podrazumijevaju uređenje završnog sloja kamenog nasipa. Obuhvaćaju nasipavanje i razastiranje izravnavajućeg sloja od čistog sitnijeg kamenog materijala, njegovo planiranje, vlaženje i zbijanje do tražene
zbijenosti.
Materijal za izradu posteljice od kamenih materijala treba zadovoljavati ove uvjete:
 - koeficijent nejednakosti U = d60/d10 mora biti veći od 9
 - maksimalna veličina zrna je 60 mm (10% zrna do 70 mm)
Posteljicu treba zbiti tako da se postigne stupanj zbijenosti u odnosu na standardni Proctorov postupak min Sz ≥ 100%, odnosno modul stišljivosti metodom kružne ploče promjera 30 cm min </t>
    </r>
    <r>
      <rPr>
        <sz val="10"/>
        <color theme="1"/>
        <rFont val="Arial Narrow"/>
        <family val="2"/>
        <charset val="238"/>
      </rPr>
      <t>Ms = 60 MN/m</t>
    </r>
    <r>
      <rPr>
        <vertAlign val="superscript"/>
        <sz val="10"/>
        <color theme="1"/>
        <rFont val="Arial Narrow"/>
        <family val="2"/>
        <charset val="238"/>
      </rPr>
      <t>2</t>
    </r>
    <r>
      <rPr>
        <sz val="10"/>
        <color theme="1"/>
        <rFont val="Arial Narrow"/>
        <family val="2"/>
        <charset val="238"/>
      </rPr>
      <t>.</t>
    </r>
    <r>
      <rPr>
        <sz val="10"/>
        <color theme="1"/>
        <rFont val="Arial Narrow"/>
        <family val="2"/>
      </rPr>
      <t xml:space="preserve">
Obračun se vrši po m</t>
    </r>
    <r>
      <rPr>
        <vertAlign val="superscript"/>
        <sz val="10"/>
        <color theme="1"/>
        <rFont val="Arial Narrow"/>
        <family val="2"/>
        <charset val="238"/>
      </rPr>
      <t>2</t>
    </r>
    <r>
      <rPr>
        <sz val="10"/>
        <color theme="1"/>
        <rFont val="Arial Narrow"/>
        <family val="2"/>
      </rPr>
      <t xml:space="preserve"> potpuno uređene i zbijene posteljice.
  </t>
    </r>
  </si>
  <si>
    <r>
      <rPr>
        <b/>
        <sz val="10"/>
        <color theme="1"/>
        <rFont val="Arial Narrow"/>
        <family val="2"/>
        <charset val="238"/>
      </rPr>
      <t xml:space="preserve">
Izrada posteljice od kamenih materijala </t>
    </r>
    <r>
      <rPr>
        <sz val="10"/>
        <color theme="1"/>
        <rFont val="Arial Narrow"/>
        <family val="2"/>
        <charset val="238"/>
      </rPr>
      <t xml:space="preserve">(O.T.U. 2-10.3)
- obuhvat zahvata: </t>
    </r>
    <r>
      <rPr>
        <b/>
        <sz val="10"/>
        <color theme="1"/>
        <rFont val="Arial Narrow"/>
        <family val="2"/>
        <charset val="238"/>
      </rPr>
      <t>sportski tereni i pješačke staze uz sportske terene i interne prometne površine</t>
    </r>
    <r>
      <rPr>
        <sz val="10"/>
        <color theme="1"/>
        <rFont val="Arial Narrow"/>
        <family val="2"/>
      </rPr>
      <t xml:space="preserve">
Pod kamenim materijalima podrazumijevaju se materijali dobiveni iskopom pomoću miniranja, kamene drobine i šljunci (materijali iskopne kategorije "A" i dio materijala iskopne kategorije "C"). 
Radovi na uređenju posteljice podrazumijevaju uređenje završnog sloja kamenog nasipa. Obuhvaćaju nasipavanje i razastiranje izravnavajućeg sloja od čistog sitnijeg kamenog materijala, njegovo planiranje, vlaženje i zbijanje do tražene
zbijenosti.
Materijal za izradu posteljice od kamenih materijala treba zadovoljavati ove uvjete:
 - koeficijent nejednakosti U = d60/d10 mora biti veći od 9
 - maksimalna veličina zrna je 60 mm (10% zrna do 70 mm)
Posteljicu treba zbiti tako da se postigne stupanj zbijenosti u odnosu na standardni Proctorov postupak min Sz ≥ 100%, odnosno modul stišljivosti metodom kružne ploče promjera 30 cm min </t>
    </r>
    <r>
      <rPr>
        <sz val="10"/>
        <rFont val="Arial Narrow"/>
        <family val="2"/>
        <charset val="238"/>
      </rPr>
      <t>Ms = 40 MN/m</t>
    </r>
    <r>
      <rPr>
        <vertAlign val="superscript"/>
        <sz val="10"/>
        <rFont val="Arial Narrow"/>
        <family val="2"/>
        <charset val="238"/>
      </rPr>
      <t>2</t>
    </r>
    <r>
      <rPr>
        <sz val="10"/>
        <rFont val="Arial Narrow"/>
        <family val="2"/>
        <charset val="238"/>
      </rPr>
      <t>.</t>
    </r>
    <r>
      <rPr>
        <sz val="10"/>
        <color theme="1"/>
        <rFont val="Arial Narrow"/>
        <family val="2"/>
      </rPr>
      <t xml:space="preserve">
Obračun se vrši po m</t>
    </r>
    <r>
      <rPr>
        <vertAlign val="superscript"/>
        <sz val="10"/>
        <color theme="1"/>
        <rFont val="Arial Narrow"/>
        <family val="2"/>
        <charset val="238"/>
      </rPr>
      <t>2</t>
    </r>
    <r>
      <rPr>
        <sz val="10"/>
        <color theme="1"/>
        <rFont val="Arial Narrow"/>
        <family val="2"/>
      </rPr>
      <t xml:space="preserve"> potpuno uređene i zbijene posteljice.
  </t>
    </r>
  </si>
  <si>
    <r>
      <rPr>
        <b/>
        <sz val="10"/>
        <color theme="1"/>
        <rFont val="Arial Narrow"/>
        <family val="2"/>
        <charset val="238"/>
      </rPr>
      <t xml:space="preserve">
Izrada humusiranih i zatravljenih površina</t>
    </r>
    <r>
      <rPr>
        <sz val="10"/>
        <color theme="1"/>
        <rFont val="Arial Narrow"/>
        <family val="2"/>
        <charset val="238"/>
      </rPr>
      <t xml:space="preserve"> (O.T.U. 2-16.2) 
- obuhvat zahvata: </t>
    </r>
    <r>
      <rPr>
        <b/>
        <sz val="10"/>
        <color theme="1"/>
        <rFont val="Arial Narrow"/>
        <family val="2"/>
        <charset val="238"/>
      </rPr>
      <t>javna prometnica</t>
    </r>
    <r>
      <rPr>
        <sz val="10"/>
        <color theme="1"/>
        <rFont val="Arial Narrow"/>
        <family val="2"/>
      </rPr>
      <t xml:space="preserve">
Rad obuhvaća nasipavanje humusnog materijala debljine sloja 15 cm i sijanje travnate vegetacije.
Upotrebljava se aktivni humusni materijal bez primjese grana, korijenja i drugih materijala koji nisu pogodni za razvoj vegetacije.
Površinu humusa treba isplanirati s točnošću ±2 cm i uvaljati lakim statičkim valjkom u jednom prijelazu. Po uređenom humusnom sloju sije se trava.
Nakon izrade humusnog sloja i travnate vegetacije, površine se moraju njegovati do konačnog rasta, a ako je potrebno pokositi 1 - 2 puta. 
U jediničnoj cijeni uračunat je sav materijal, prijevoz i rad za potpunu izradu humuziranih i zatravljenih površina.
Obračun se vrši po m</t>
    </r>
    <r>
      <rPr>
        <vertAlign val="superscript"/>
        <sz val="10"/>
        <color theme="1"/>
        <rFont val="Arial Narrow"/>
        <family val="2"/>
        <charset val="238"/>
      </rPr>
      <t>2</t>
    </r>
    <r>
      <rPr>
        <sz val="10"/>
        <color theme="1"/>
        <rFont val="Arial Narrow"/>
        <family val="2"/>
      </rPr>
      <t xml:space="preserve"> potpuno uređene zatravljene površine. 
</t>
    </r>
  </si>
  <si>
    <r>
      <rPr>
        <b/>
        <sz val="10"/>
        <rFont val="Arial Narrow"/>
        <family val="2"/>
        <charset val="238"/>
      </rPr>
      <t xml:space="preserve">
Izrada nosivog sloja kolničke konstrukcije od mehanički stabiliziranog zrnatog kamenog materijala</t>
    </r>
    <r>
      <rPr>
        <sz val="10"/>
        <rFont val="Arial Narrow"/>
        <family val="2"/>
      </rPr>
      <t xml:space="preserve"> (O.T.U. 5-01) u debljini od d = 35 cm
- obuhvat zahvata: </t>
    </r>
    <r>
      <rPr>
        <b/>
        <sz val="10"/>
        <rFont val="Arial Narrow"/>
        <family val="2"/>
        <charset val="238"/>
      </rPr>
      <t>interne prometne površine</t>
    </r>
    <r>
      <rPr>
        <sz val="10"/>
        <rFont val="Arial Narrow"/>
        <family val="2"/>
      </rPr>
      <t xml:space="preserve">
Rad obuhvaća nabavu, dopremu i ugradnju zrnatog kamenog materijala 0/63 mm u nosivi sloj kolničke konstrukcije. Modul stišljivosti Ms mjeren kružnom pločom promjera 30 cm treba biti minimalno 100 MN/m</t>
    </r>
    <r>
      <rPr>
        <vertAlign val="superscript"/>
        <sz val="10"/>
        <rFont val="Arial Narrow"/>
        <family val="2"/>
        <charset val="238"/>
      </rPr>
      <t>2</t>
    </r>
    <r>
      <rPr>
        <sz val="10"/>
        <rFont val="Arial Narrow"/>
        <family val="2"/>
      </rPr>
      <t>. Stupanj zbijenosti Sz u odnosu na modificirani Proctor je min 100%.
Jediničnom cijenom obuhvaćena je dobava materijala, svi radovi i prijevoz potrebni za izradu nosivog sloja.
Obračun se vrši po m</t>
    </r>
    <r>
      <rPr>
        <vertAlign val="superscript"/>
        <sz val="10"/>
        <rFont val="Arial Narrow"/>
        <family val="2"/>
        <charset val="238"/>
      </rPr>
      <t>3</t>
    </r>
    <r>
      <rPr>
        <sz val="10"/>
        <rFont val="Arial Narrow"/>
        <family val="2"/>
      </rPr>
      <t xml:space="preserve"> ugrađenog materijala u zbijenom stanju.</t>
    </r>
    <r>
      <rPr>
        <sz val="10"/>
        <rFont val="Arial Narrow"/>
        <family val="2"/>
        <charset val="238"/>
      </rPr>
      <t xml:space="preserve">
</t>
    </r>
  </si>
  <si>
    <r>
      <rPr>
        <b/>
        <sz val="10"/>
        <rFont val="Arial Narrow"/>
        <family val="2"/>
        <charset val="238"/>
      </rPr>
      <t xml:space="preserve">
Izrada nosivog sloja kolničke konstrukcije od mehanički stabiliziranog zrnatog kamenog materijala</t>
    </r>
    <r>
      <rPr>
        <sz val="10"/>
        <rFont val="Arial Narrow"/>
        <family val="2"/>
      </rPr>
      <t xml:space="preserve"> (O.T.U. 5-01) u debljini od d = 45 cm
- obuhvat zahvata:</t>
    </r>
    <r>
      <rPr>
        <b/>
        <sz val="10"/>
        <rFont val="Arial Narrow"/>
        <family val="2"/>
        <charset val="238"/>
      </rPr>
      <t xml:space="preserve"> javna prometnica</t>
    </r>
    <r>
      <rPr>
        <sz val="10"/>
        <rFont val="Arial Narrow"/>
        <family val="2"/>
      </rPr>
      <t xml:space="preserve">
Rad obuhvaća nabavu, dopremu i ugradnju zrnatog kamenog materijala 0/63 mm u nosivi sloj kolničke konstrukcije. Modul stišljivosti Ms mjeren kružnom pločom promjera 30 cm treba biti minimalno 100 MN/m</t>
    </r>
    <r>
      <rPr>
        <vertAlign val="superscript"/>
        <sz val="10"/>
        <rFont val="Arial Narrow"/>
        <family val="2"/>
        <charset val="238"/>
      </rPr>
      <t>2</t>
    </r>
    <r>
      <rPr>
        <sz val="10"/>
        <rFont val="Arial Narrow"/>
        <family val="2"/>
      </rPr>
      <t>. Stupanj zbijenosti Sz u odnosu na modificirani Proctor je min 100%.
Jediničnom cijenom obuhvaćena je dobava materijala, svi radovi i prijevoz potrebni za izradu nosivog sloja.
Obračun se vrši po m</t>
    </r>
    <r>
      <rPr>
        <vertAlign val="superscript"/>
        <sz val="10"/>
        <rFont val="Arial Narrow"/>
        <family val="2"/>
        <charset val="238"/>
      </rPr>
      <t>3</t>
    </r>
    <r>
      <rPr>
        <sz val="10"/>
        <rFont val="Arial Narrow"/>
        <family val="2"/>
      </rPr>
      <t xml:space="preserve"> ugrađenog materijala u zbijenom stanju.
</t>
    </r>
  </si>
  <si>
    <r>
      <rPr>
        <b/>
        <sz val="10"/>
        <rFont val="Arial Narrow"/>
        <family val="2"/>
        <charset val="238"/>
      </rPr>
      <t xml:space="preserve">
Izrada nosivog sloja konstrukcije nogostupa od mehanički stabiliziranog zrnatog kamenog materijala</t>
    </r>
    <r>
      <rPr>
        <sz val="10"/>
        <rFont val="Arial Narrow"/>
        <family val="2"/>
      </rPr>
      <t xml:space="preserve"> (O.T.U. 5-01) u debljini od d = 25 cm</t>
    </r>
    <r>
      <rPr>
        <b/>
        <sz val="10"/>
        <rFont val="Arial Narrow"/>
        <family val="2"/>
        <charset val="238"/>
      </rPr>
      <t xml:space="preserve">
</t>
    </r>
    <r>
      <rPr>
        <sz val="10"/>
        <rFont val="Arial Narrow"/>
        <family val="2"/>
        <charset val="238"/>
      </rPr>
      <t>- obuhvat zahvata:</t>
    </r>
    <r>
      <rPr>
        <b/>
        <sz val="10"/>
        <rFont val="Arial Narrow"/>
        <family val="2"/>
        <charset val="238"/>
      </rPr>
      <t xml:space="preserve"> javna prometnica</t>
    </r>
    <r>
      <rPr>
        <sz val="10"/>
        <rFont val="Arial Narrow"/>
        <family val="2"/>
      </rPr>
      <t xml:space="preserve">
Rad obuhvaća nabavu, prijevoz i ugradnju zrnatog kamenog materijala 0/63 mm u nosivi sloj kolničke konstrukcije. Modul stišljivosti Ms mjeren kružnom pločom promjera 30 cm treba biti minimalno</t>
    </r>
    <r>
      <rPr>
        <b/>
        <sz val="10"/>
        <color rgb="FFFF0000"/>
        <rFont val="Arial Narrow"/>
        <family val="2"/>
        <charset val="238"/>
      </rPr>
      <t xml:space="preserve"> </t>
    </r>
    <r>
      <rPr>
        <sz val="10"/>
        <color theme="1"/>
        <rFont val="Arial Narrow"/>
        <family val="2"/>
        <charset val="238"/>
      </rPr>
      <t>40 MN/m</t>
    </r>
    <r>
      <rPr>
        <vertAlign val="superscript"/>
        <sz val="10"/>
        <color theme="1"/>
        <rFont val="Arial Narrow"/>
        <family val="2"/>
        <charset val="238"/>
      </rPr>
      <t>2</t>
    </r>
    <r>
      <rPr>
        <sz val="10"/>
        <color theme="1"/>
        <rFont val="Arial Narrow"/>
        <family val="2"/>
        <charset val="238"/>
      </rPr>
      <t>.</t>
    </r>
    <r>
      <rPr>
        <b/>
        <sz val="10"/>
        <color rgb="FFFF0000"/>
        <rFont val="Arial Narrow"/>
        <family val="2"/>
        <charset val="238"/>
      </rPr>
      <t xml:space="preserve"> </t>
    </r>
    <r>
      <rPr>
        <sz val="10"/>
        <rFont val="Arial Narrow"/>
        <family val="2"/>
      </rPr>
      <t>Stupanj zbijenosti Sz u odnosu na modificirani Proctor je min 100%.
Jediničnom cijenom obuhvaćena je dobava materijala, svi radovi i prijevoz potrebni za izradu nosivog sloja.
Obračun se vrši po m</t>
    </r>
    <r>
      <rPr>
        <vertAlign val="superscript"/>
        <sz val="10"/>
        <rFont val="Arial Narrow"/>
        <family val="2"/>
        <charset val="238"/>
      </rPr>
      <t>3</t>
    </r>
    <r>
      <rPr>
        <sz val="10"/>
        <rFont val="Arial Narrow"/>
        <family val="2"/>
      </rPr>
      <t xml:space="preserve"> ugrađenog materijala u zbijenom stanju.
</t>
    </r>
  </si>
  <si>
    <r>
      <rPr>
        <b/>
        <sz val="10"/>
        <rFont val="Arial Narrow"/>
        <family val="2"/>
        <charset val="238"/>
      </rPr>
      <t xml:space="preserve">
Izrada nosivog sloja konstrukcije od mehanički stabiliziranog zrnatog kamenog materijala</t>
    </r>
    <r>
      <rPr>
        <sz val="10"/>
        <rFont val="Arial Narrow"/>
        <family val="2"/>
      </rPr>
      <t xml:space="preserve"> (O.T.U. 5-01) u debljini od d = 25 cm - </t>
    </r>
    <r>
      <rPr>
        <b/>
        <sz val="10"/>
        <rFont val="Arial Narrow"/>
        <family val="2"/>
        <charset val="238"/>
      </rPr>
      <t xml:space="preserve">donji sloj
</t>
    </r>
    <r>
      <rPr>
        <sz val="10"/>
        <rFont val="Arial Narrow"/>
        <family val="2"/>
        <charset val="238"/>
      </rPr>
      <t>- obuhvat zahvata:</t>
    </r>
    <r>
      <rPr>
        <b/>
        <sz val="10"/>
        <rFont val="Arial Narrow"/>
        <family val="2"/>
        <charset val="238"/>
      </rPr>
      <t xml:space="preserve"> sportski tereni</t>
    </r>
    <r>
      <rPr>
        <sz val="10"/>
        <rFont val="Arial Narrow"/>
        <family val="2"/>
      </rPr>
      <t xml:space="preserve">
Rad obuhvaća nabavu, prijevoz i ugradnju zrnatog kamenog materijala 0/63 mm u nosivi sloj konstrukcije sportskih terena. Modul stišljivosti Ms mjeren kružnom pločom promjera 30 cm treba biti minimalno 60 MN/m</t>
    </r>
    <r>
      <rPr>
        <vertAlign val="superscript"/>
        <sz val="10"/>
        <rFont val="Arial Narrow"/>
        <family val="2"/>
        <charset val="238"/>
      </rPr>
      <t>2</t>
    </r>
    <r>
      <rPr>
        <sz val="10"/>
        <rFont val="Arial Narrow"/>
        <family val="2"/>
      </rPr>
      <t>. Stupanj zbijenosti Sz u odnosu na modificirani Proctor je min 100%.
Jediničnom cijenom obuhvaćena je dobava materijala, svi radovi i prijevoz potrebni za izradu nosivog sloja.
Obračun se vrši po m</t>
    </r>
    <r>
      <rPr>
        <vertAlign val="superscript"/>
        <sz val="10"/>
        <rFont val="Arial Narrow"/>
        <family val="2"/>
        <charset val="238"/>
      </rPr>
      <t>3</t>
    </r>
    <r>
      <rPr>
        <sz val="10"/>
        <rFont val="Arial Narrow"/>
        <family val="2"/>
      </rPr>
      <t xml:space="preserve"> ugrađenog materijala u zbijenom stanju.
</t>
    </r>
  </si>
  <si>
    <r>
      <rPr>
        <b/>
        <sz val="10"/>
        <rFont val="Arial Narrow"/>
        <family val="2"/>
        <charset val="238"/>
      </rPr>
      <t xml:space="preserve">
Izrada nosivog sloja konstrukcije od mehanički stabiliziranog zrnatog kamenog materijala</t>
    </r>
    <r>
      <rPr>
        <sz val="10"/>
        <rFont val="Arial Narrow"/>
        <family val="2"/>
      </rPr>
      <t xml:space="preserve"> (O.T.U. 5-01) u debljini od d = 15 cm - </t>
    </r>
    <r>
      <rPr>
        <b/>
        <sz val="10"/>
        <rFont val="Arial Narrow"/>
        <family val="2"/>
        <charset val="238"/>
      </rPr>
      <t>gornji sloj</t>
    </r>
    <r>
      <rPr>
        <sz val="10"/>
        <rFont val="Arial Narrow"/>
        <family val="2"/>
      </rPr>
      <t xml:space="preserve">
- obuhvat zahvata: </t>
    </r>
    <r>
      <rPr>
        <b/>
        <sz val="10"/>
        <rFont val="Arial Narrow"/>
        <family val="2"/>
        <charset val="238"/>
      </rPr>
      <t>sportski tereni</t>
    </r>
    <r>
      <rPr>
        <sz val="10"/>
        <rFont val="Arial Narrow"/>
        <family val="2"/>
      </rPr>
      <t xml:space="preserve">
Rad obuhvaća nabavu, prijevoz i ugradnju zrnatog kamenog materijala 0/32 mm u nosivi sloj konstrukcije sportskih terena. Modul stišljivosti Ms mjeren kružnom pločom promjera 30 cm treba biti minimalno 80 MN/m</t>
    </r>
    <r>
      <rPr>
        <vertAlign val="superscript"/>
        <sz val="10"/>
        <rFont val="Arial Narrow"/>
        <family val="2"/>
        <charset val="238"/>
      </rPr>
      <t>2</t>
    </r>
    <r>
      <rPr>
        <sz val="10"/>
        <rFont val="Arial Narrow"/>
        <family val="2"/>
      </rPr>
      <t>. Stupanj zbijenosti Sz u odnosu na modificirani Proctor je min 100%.
Jediničnom cijenom obuhvaćena je dobava materijala, svi radovi i prijevoz potrebni za izradu nosivog sloja.
Obračun se vrši po m</t>
    </r>
    <r>
      <rPr>
        <vertAlign val="superscript"/>
        <sz val="10"/>
        <rFont val="Arial Narrow"/>
        <family val="2"/>
        <charset val="238"/>
      </rPr>
      <t>3</t>
    </r>
    <r>
      <rPr>
        <sz val="10"/>
        <rFont val="Arial Narrow"/>
        <family val="2"/>
      </rPr>
      <t xml:space="preserve"> ugrađenog materijala u zbijenom stanju.
</t>
    </r>
  </si>
  <si>
    <r>
      <rPr>
        <b/>
        <sz val="10"/>
        <rFont val="Arial Narrow"/>
        <family val="2"/>
        <charset val="238"/>
      </rPr>
      <t xml:space="preserve">
Izrada nosivog sloja konstrukcije nogostupa od cementno stabiliziranog zrnatog kamenog materijala</t>
    </r>
    <r>
      <rPr>
        <sz val="10"/>
        <rFont val="Arial Narrow"/>
        <family val="2"/>
      </rPr>
      <t xml:space="preserve"> (O.T.U. 5-02) u debljini od d </t>
    </r>
    <r>
      <rPr>
        <sz val="10"/>
        <rFont val="Arial Narrow"/>
        <family val="2"/>
        <charset val="238"/>
      </rPr>
      <t xml:space="preserve">= </t>
    </r>
    <r>
      <rPr>
        <sz val="10"/>
        <color theme="1"/>
        <rFont val="Arial Narrow"/>
        <family val="2"/>
        <charset val="238"/>
      </rPr>
      <t xml:space="preserve">15 cm </t>
    </r>
    <r>
      <rPr>
        <sz val="10"/>
        <rFont val="Arial Narrow"/>
        <family val="2"/>
      </rPr>
      <t xml:space="preserve">
- obuhvat zahvata: </t>
    </r>
    <r>
      <rPr>
        <b/>
        <sz val="10"/>
        <rFont val="Arial Narrow"/>
        <family val="2"/>
        <charset val="238"/>
      </rPr>
      <t>javna prometnica</t>
    </r>
    <r>
      <rPr>
        <sz val="10"/>
        <rFont val="Arial Narrow"/>
        <family val="2"/>
      </rPr>
      <t xml:space="preserve">
Rad obuhvaća nabavu, prijevoz i ugradnju cementno stabiliziranog zrnatog kamenog materijala 0/32 mm u nosivi sloj konstrukcije nogostupa. Tlačna čvrstoća stabilizacijske mješavine nakon 28 dana treba biti od 2,5 do 6,0 </t>
    </r>
    <r>
      <rPr>
        <b/>
        <sz val="10"/>
        <color rgb="FFFF0000"/>
        <rFont val="Arial Narrow"/>
        <family val="2"/>
        <charset val="238"/>
      </rPr>
      <t xml:space="preserve"> </t>
    </r>
    <r>
      <rPr>
        <sz val="10"/>
        <rFont val="Arial Narrow"/>
        <family val="2"/>
        <charset val="238"/>
      </rPr>
      <t>MN/m</t>
    </r>
    <r>
      <rPr>
        <vertAlign val="superscript"/>
        <sz val="10"/>
        <rFont val="Arial Narrow"/>
        <family val="2"/>
        <charset val="238"/>
      </rPr>
      <t>2</t>
    </r>
    <r>
      <rPr>
        <sz val="10"/>
        <rFont val="Arial Narrow"/>
        <family val="2"/>
      </rPr>
      <t>. Stupanj zbijenosti Sz u odnosu na modificirani Proctor je min 98%.
Jediničnom cijenom obuhvaćena je dobava materijala, svi radovi i prijevoz potrebni za izradu nosivog sloja.
Obračun se vrši po m</t>
    </r>
    <r>
      <rPr>
        <vertAlign val="superscript"/>
        <sz val="10"/>
        <rFont val="Arial Narrow"/>
        <family val="2"/>
        <charset val="238"/>
      </rPr>
      <t>2</t>
    </r>
    <r>
      <rPr>
        <sz val="10"/>
        <rFont val="Arial Narrow"/>
        <family val="2"/>
      </rPr>
      <t xml:space="preserve"> gornje površine stvarno položenog i ugrađenog nosivog sloja sukladno projektu.
</t>
    </r>
  </si>
  <si>
    <r>
      <rPr>
        <b/>
        <sz val="10"/>
        <rFont val="Arial Narrow"/>
        <family val="2"/>
        <charset val="238"/>
      </rPr>
      <t xml:space="preserve">
Izrada nosivog sloja kolničke konstukcije od bitumeniziranog kamenog materijala AC 22 base 50/70 AG6 M2</t>
    </r>
    <r>
      <rPr>
        <sz val="10"/>
        <rFont val="Arial Narrow"/>
        <family val="2"/>
      </rPr>
      <t xml:space="preserve"> debljine d = 6 cm (O.T.U. 5-04)
- obuhvat zahvata: </t>
    </r>
    <r>
      <rPr>
        <b/>
        <sz val="10"/>
        <rFont val="Arial Narrow"/>
        <family val="2"/>
        <charset val="238"/>
      </rPr>
      <t>interne prometne površine</t>
    </r>
    <r>
      <rPr>
        <sz val="10"/>
        <rFont val="Arial Narrow"/>
        <family val="2"/>
      </rPr>
      <t xml:space="preserve">
Rad obuhvaća nabavu, prijevoz, polaganje i zbijanje materijala, uključujući opremu i sve potrebno za dovršenje rada.
Obračun se vrši po m</t>
    </r>
    <r>
      <rPr>
        <vertAlign val="superscript"/>
        <sz val="10"/>
        <rFont val="Arial Narrow"/>
        <family val="2"/>
        <charset val="238"/>
      </rPr>
      <t>2</t>
    </r>
    <r>
      <rPr>
        <sz val="10"/>
        <rFont val="Arial Narrow"/>
        <family val="2"/>
      </rPr>
      <t xml:space="preserve"> gornje površine stvarno položenog i ugrađenog nosivog sloja sukladno projektu.
</t>
    </r>
  </si>
  <si>
    <r>
      <rPr>
        <b/>
        <sz val="10"/>
        <rFont val="Arial Narrow"/>
        <family val="2"/>
        <charset val="238"/>
      </rPr>
      <t xml:space="preserve">
Izrada nosivog sloja kolničke konstukcije od bitumeniziranog kamenog materijala AC 32 base 50/70 AG6 M2</t>
    </r>
    <r>
      <rPr>
        <sz val="10"/>
        <rFont val="Arial Narrow"/>
        <family val="2"/>
      </rPr>
      <t xml:space="preserve"> debljine d = 8 cm (O.T.U. 5-04)
- obuhvat zahvata: </t>
    </r>
    <r>
      <rPr>
        <b/>
        <sz val="10"/>
        <rFont val="Arial Narrow"/>
        <family val="2"/>
        <charset val="238"/>
      </rPr>
      <t>javna prometnica</t>
    </r>
    <r>
      <rPr>
        <sz val="10"/>
        <rFont val="Arial Narrow"/>
        <family val="2"/>
      </rPr>
      <t xml:space="preserve">
Rad obuhvaća nabavu, prijevoz, polaganje i zbijanje materijala, uključujući opremu i sve potrebno za dovršenje rada.
Obračun se vrši po m</t>
    </r>
    <r>
      <rPr>
        <vertAlign val="superscript"/>
        <sz val="10"/>
        <rFont val="Arial Narrow"/>
        <family val="2"/>
        <charset val="238"/>
      </rPr>
      <t>2</t>
    </r>
    <r>
      <rPr>
        <sz val="10"/>
        <rFont val="Arial Narrow"/>
        <family val="2"/>
      </rPr>
      <t xml:space="preserve"> gornje površine stvarno položenog i ugrađenog nosivog sloja sukladno projektu.
</t>
    </r>
  </si>
  <si>
    <r>
      <rPr>
        <b/>
        <sz val="10"/>
        <rFont val="Arial Narrow"/>
        <family val="2"/>
        <charset val="238"/>
      </rPr>
      <t xml:space="preserve">
Izrada nosivog sloja konstrukcije od bitumeniziranog kamenog materijala AC 16 base 50/70 AG6 M2</t>
    </r>
    <r>
      <rPr>
        <sz val="10"/>
        <rFont val="Arial Narrow"/>
        <family val="2"/>
      </rPr>
      <t xml:space="preserve"> debljine d = 5 cm (O.T.U. 5-04)
- obuhvat zahvata: </t>
    </r>
    <r>
      <rPr>
        <b/>
        <sz val="10"/>
        <rFont val="Arial Narrow"/>
        <family val="2"/>
        <charset val="238"/>
      </rPr>
      <t>sportski tereni</t>
    </r>
    <r>
      <rPr>
        <sz val="10"/>
        <rFont val="Arial Narrow"/>
        <family val="2"/>
      </rPr>
      <t xml:space="preserve">
Rad obuhvaća nabavu, prijevoz, polaganje i zbijanje materijala, uključujući opremu i sve potrebno za dovršenje rada.
Obračun se vrši po m</t>
    </r>
    <r>
      <rPr>
        <vertAlign val="superscript"/>
        <sz val="10"/>
        <rFont val="Arial Narrow"/>
        <family val="2"/>
        <charset val="238"/>
      </rPr>
      <t>2</t>
    </r>
    <r>
      <rPr>
        <sz val="10"/>
        <rFont val="Arial Narrow"/>
        <family val="2"/>
      </rPr>
      <t xml:space="preserve"> gornje površine stvarno položenog i ugrađenog nosivog sloja sukladno projektu.
</t>
    </r>
  </si>
  <si>
    <r>
      <rPr>
        <b/>
        <sz val="10"/>
        <rFont val="Arial Narrow"/>
        <family val="2"/>
        <charset val="238"/>
      </rPr>
      <t xml:space="preserve">
Prskanje kolnika kationskom bitumenskom emulzijom</t>
    </r>
    <r>
      <rPr>
        <sz val="10"/>
        <rFont val="Arial Narrow"/>
        <family val="2"/>
      </rPr>
      <t xml:space="preserve"> radi međusobnog sljepljivanja asfaltnih slojeva (O.T.U. 6-01)
- obuhvat zahvata: </t>
    </r>
    <r>
      <rPr>
        <b/>
        <sz val="10"/>
        <rFont val="Arial Narrow"/>
        <family val="2"/>
        <charset val="238"/>
      </rPr>
      <t>interne prometne površine i sportski tereni</t>
    </r>
    <r>
      <rPr>
        <sz val="10"/>
        <rFont val="Arial Narrow"/>
        <family val="2"/>
      </rPr>
      <t xml:space="preserve">
Prskanje se provodi isključivo motornim prskalicama. Ručno prskanje nije dopušteno, izuzev na mjestima koja nisu dostupna motornoj prskalici uz suglasnost nadzornog inženjera. Prije početka prskanja bitumenskom emulzijom, površina mora biti čista i suha.
U cijeni su sadržani svi troškovi nabave materijala, prijevoz, oprema i sve ostalo što je potrebno za izvođenje radova.
Obračun se vrši po m</t>
    </r>
    <r>
      <rPr>
        <vertAlign val="superscript"/>
        <sz val="10"/>
        <rFont val="Arial Narrow"/>
        <family val="2"/>
        <charset val="238"/>
      </rPr>
      <t>2</t>
    </r>
    <r>
      <rPr>
        <sz val="10"/>
        <rFont val="Arial Narrow"/>
        <family val="2"/>
      </rPr>
      <t xml:space="preserve"> poprskane površine. 
</t>
    </r>
  </si>
  <si>
    <r>
      <rPr>
        <b/>
        <sz val="10"/>
        <rFont val="Arial Narrow"/>
        <family val="2"/>
        <charset val="238"/>
      </rPr>
      <t xml:space="preserve">
Prskanje kolnika kationskom bitumenskom emulzijom</t>
    </r>
    <r>
      <rPr>
        <sz val="10"/>
        <rFont val="Arial Narrow"/>
        <family val="2"/>
      </rPr>
      <t xml:space="preserve"> radi međusobnog sljepljivanja asfaltnih slojeva (O.T.U. 6-01)
- obuhvat zahvata: </t>
    </r>
    <r>
      <rPr>
        <b/>
        <sz val="10"/>
        <rFont val="Arial Narrow"/>
        <family val="2"/>
        <charset val="238"/>
      </rPr>
      <t>javna prometnica</t>
    </r>
    <r>
      <rPr>
        <sz val="10"/>
        <rFont val="Arial Narrow"/>
        <family val="2"/>
      </rPr>
      <t xml:space="preserve">
Prskanje se provodi isključivo motornim prskalicama. Ručno prskanje nije dopušteno, izuzev na mjestima koja nisu dostupna motornoj prskalici uz suglasnost nadzornog inženjera. Prije početka prskanja bitumenskom emulzijom, površina mora biti čista i suha.
U cijeni su sadržani svi troškovi nabave materijala, prijevoz, oprema i sve ostalo što je potrebno za izvođenje radova.
Obračun se vrši po m</t>
    </r>
    <r>
      <rPr>
        <vertAlign val="superscript"/>
        <sz val="10"/>
        <rFont val="Arial Narrow"/>
        <family val="2"/>
        <charset val="238"/>
      </rPr>
      <t>2</t>
    </r>
    <r>
      <rPr>
        <sz val="10"/>
        <rFont val="Arial Narrow"/>
        <family val="2"/>
      </rPr>
      <t xml:space="preserve"> poprskane površine. 
</t>
    </r>
  </si>
  <si>
    <r>
      <rPr>
        <b/>
        <sz val="10"/>
        <rFont val="Arial Narrow"/>
        <family val="2"/>
        <charset val="238"/>
      </rPr>
      <t xml:space="preserve">
Izrada habajućeg sloja kolničke konstrukcije od asfaltbetona AC 11 surf  50/70 AG3 M3</t>
    </r>
    <r>
      <rPr>
        <sz val="10"/>
        <rFont val="Arial Narrow"/>
        <family val="2"/>
        <charset val="238"/>
      </rPr>
      <t xml:space="preserve"> debljine d = 4 cm (O.T.U. 6-03)
- obuhvat zahvata: </t>
    </r>
    <r>
      <rPr>
        <b/>
        <sz val="10"/>
        <rFont val="Arial Narrow"/>
        <family val="2"/>
        <charset val="238"/>
      </rPr>
      <t>interne prometne površine</t>
    </r>
    <r>
      <rPr>
        <sz val="10"/>
        <rFont val="Arial Narrow"/>
        <family val="2"/>
        <charset val="238"/>
      </rPr>
      <t xml:space="preserve">
Rad obuhvaća nabavu, prijevoz, polaganje i zbijanje materijala, uključujući opremu i sve što je potrebno za dovršenje rada.
Obračun se vrši po m</t>
    </r>
    <r>
      <rPr>
        <vertAlign val="superscript"/>
        <sz val="10"/>
        <rFont val="Arial Narrow"/>
        <family val="2"/>
        <charset val="238"/>
      </rPr>
      <t>2</t>
    </r>
    <r>
      <rPr>
        <sz val="10"/>
        <rFont val="Arial Narrow"/>
        <family val="2"/>
        <charset val="238"/>
      </rPr>
      <t xml:space="preserve"> gornje površine stvarno položenog i ugrađenog habajućeg sloja sukladno projektu. 
</t>
    </r>
  </si>
  <si>
    <r>
      <rPr>
        <b/>
        <sz val="10"/>
        <rFont val="Arial Narrow"/>
        <family val="2"/>
        <charset val="238"/>
      </rPr>
      <t xml:space="preserve">
Izrada habajućeg sloja kolničke konstrukcije od asfaltbetona AC 11 surf  50/70 AG3 M3</t>
    </r>
    <r>
      <rPr>
        <sz val="10"/>
        <rFont val="Arial Narrow"/>
        <family val="2"/>
        <charset val="238"/>
      </rPr>
      <t xml:space="preserve"> debljine d = 4 cm (O.T.U. 6-03)
- obuhvat zahvata: </t>
    </r>
    <r>
      <rPr>
        <b/>
        <sz val="10"/>
        <rFont val="Arial Narrow"/>
        <family val="2"/>
        <charset val="238"/>
      </rPr>
      <t>javna prometnica</t>
    </r>
    <r>
      <rPr>
        <sz val="10"/>
        <rFont val="Arial Narrow"/>
        <family val="2"/>
        <charset val="238"/>
      </rPr>
      <t xml:space="preserve">
Rad obuhvaća nabavu, prijevoz, polaganje i zbijanje materijala, uključujući opremu i sve što je potrebno za dovršenje rada.
Obračun se vrši po m</t>
    </r>
    <r>
      <rPr>
        <vertAlign val="superscript"/>
        <sz val="10"/>
        <rFont val="Arial Narrow"/>
        <family val="2"/>
        <charset val="238"/>
      </rPr>
      <t>2</t>
    </r>
    <r>
      <rPr>
        <sz val="10"/>
        <rFont val="Arial Narrow"/>
        <family val="2"/>
        <charset val="238"/>
      </rPr>
      <t xml:space="preserve"> gornje površine stvarno položenog i ugrađenog habajućeg sloja sukladno projektu. 
</t>
    </r>
  </si>
  <si>
    <r>
      <rPr>
        <b/>
        <sz val="10"/>
        <rFont val="Arial Narrow"/>
        <family val="2"/>
        <charset val="238"/>
      </rPr>
      <t xml:space="preserve">
Izrada habajućeg sloja konstrukcije nogostupa od asfaltbetona AC 8 surf  50/70 AG4 M4</t>
    </r>
    <r>
      <rPr>
        <sz val="10"/>
        <rFont val="Arial Narrow"/>
        <family val="2"/>
        <charset val="238"/>
      </rPr>
      <t xml:space="preserve"> debljine d = 4 cm (O.T.U. 6-03)
- obuhvat zahvata: </t>
    </r>
    <r>
      <rPr>
        <b/>
        <sz val="10"/>
        <rFont val="Arial Narrow"/>
        <family val="2"/>
        <charset val="238"/>
      </rPr>
      <t>javna prometnica</t>
    </r>
    <r>
      <rPr>
        <sz val="10"/>
        <rFont val="Arial Narrow"/>
        <family val="2"/>
        <charset val="238"/>
      </rPr>
      <t xml:space="preserve">
Rad obuhvaća nabavu, prijevoz, polaganje i zbijanje materijala, uključujući opremu i sve što je potrebno za dovršenje rada.
Obračun se vrši po m</t>
    </r>
    <r>
      <rPr>
        <vertAlign val="superscript"/>
        <sz val="10"/>
        <rFont val="Arial Narrow"/>
        <family val="2"/>
        <charset val="238"/>
      </rPr>
      <t>2</t>
    </r>
    <r>
      <rPr>
        <sz val="10"/>
        <rFont val="Arial Narrow"/>
        <family val="2"/>
        <charset val="238"/>
      </rPr>
      <t xml:space="preserve"> gornje površine stvarno položenog i ugrađenog habajućeg sloja sukladno projektu. 
</t>
    </r>
  </si>
  <si>
    <r>
      <t xml:space="preserve">
</t>
    </r>
    <r>
      <rPr>
        <b/>
        <sz val="10"/>
        <rFont val="Arial Narrow"/>
        <family val="2"/>
        <charset val="238"/>
      </rPr>
      <t>Izrada habajućeg sloja konstrukcije od asfaltbetona AC8 surf 50/70 AG4 M4</t>
    </r>
    <r>
      <rPr>
        <sz val="10"/>
        <rFont val="Arial Narrow"/>
        <family val="2"/>
        <charset val="238"/>
      </rPr>
      <t xml:space="preserve"> debljine d = 4 cm (O.T.U. 6-03)
- obuhvat zahvata: </t>
    </r>
    <r>
      <rPr>
        <b/>
        <sz val="10"/>
        <rFont val="Arial Narrow"/>
        <family val="2"/>
        <charset val="238"/>
      </rPr>
      <t>sportski tereni</t>
    </r>
    <r>
      <rPr>
        <sz val="10"/>
        <rFont val="Arial Narrow"/>
        <family val="2"/>
        <charset val="238"/>
      </rPr>
      <t xml:space="preserve">
Rad obuhvaća nabavu, dopremu, polaganje i zbijanje materijala, uključujući opremu i sve što je potrebno za dovršenje rada.
Obračun se vrši po m</t>
    </r>
    <r>
      <rPr>
        <vertAlign val="superscript"/>
        <sz val="10"/>
        <rFont val="Arial Narrow"/>
        <family val="2"/>
        <charset val="238"/>
      </rPr>
      <t>2</t>
    </r>
    <r>
      <rPr>
        <sz val="10"/>
        <rFont val="Arial Narrow"/>
        <family val="2"/>
        <charset val="238"/>
      </rPr>
      <t xml:space="preserve"> gornje površine stvarno položenog i ugrađenog asfaltbetona. 
</t>
    </r>
  </si>
  <si>
    <r>
      <rPr>
        <b/>
        <sz val="10"/>
        <rFont val="Arial Narrow"/>
        <family val="2"/>
        <charset val="238"/>
      </rPr>
      <t xml:space="preserve">
Izrada nosivog sloja kolničke konstrukcije od mehanički stabiliziranog zrnatog kamenog materijala</t>
    </r>
    <r>
      <rPr>
        <sz val="10"/>
        <rFont val="Arial Narrow"/>
        <family val="2"/>
      </rPr>
      <t xml:space="preserve"> (O.T.U. 5-01) u debljini od </t>
    </r>
    <r>
      <rPr>
        <sz val="10"/>
        <rFont val="Arial Narrow"/>
        <family val="2"/>
        <charset val="238"/>
      </rPr>
      <t>d = 30 cm</t>
    </r>
    <r>
      <rPr>
        <sz val="10"/>
        <rFont val="Arial Narrow"/>
        <family val="2"/>
      </rPr>
      <t xml:space="preserve">
Rad obuhvaća nabavu, dopremu i ugradnju zrnatog kamenog materijala 0/63 mm u nosivi sloj kolničke konstrukcije. Modul stišljivosti Ms mjeren kružnom pločom promjera 30 cm treba biti minimalno 80 MN/m</t>
    </r>
    <r>
      <rPr>
        <vertAlign val="superscript"/>
        <sz val="10"/>
        <rFont val="Arial Narrow"/>
        <family val="2"/>
        <charset val="238"/>
      </rPr>
      <t>2</t>
    </r>
    <r>
      <rPr>
        <sz val="10"/>
        <rFont val="Arial Narrow"/>
        <family val="2"/>
      </rPr>
      <t>. Stupanj zbijenosti Sz u odnosu na modificirani Proctor je min 100%.
Jediničnom cijenom obuhvaćena je dobava materijala, svi radovi i prijevoz potrebni za izradu nosivog sloja.
Obračun se vrši po m</t>
    </r>
    <r>
      <rPr>
        <vertAlign val="superscript"/>
        <sz val="10"/>
        <rFont val="Arial Narrow"/>
        <family val="2"/>
        <charset val="238"/>
      </rPr>
      <t>3</t>
    </r>
    <r>
      <rPr>
        <sz val="10"/>
        <rFont val="Arial Narrow"/>
        <family val="2"/>
      </rPr>
      <t xml:space="preserve"> ugrađenog materijala u zbijenom stanju.
</t>
    </r>
  </si>
  <si>
    <r>
      <t xml:space="preserve">
Izrada izravnavajućeg sloja od mehanički stabiliziranog zrnatog kamenog materijala
</t>
    </r>
    <r>
      <rPr>
        <sz val="10"/>
        <rFont val="Arial Narrow"/>
        <family val="2"/>
        <charset val="238"/>
      </rPr>
      <t>Rad obuhvaća nabavu, dopremu i ugradnju zrnatog kamenog materijala granulacije 0/4 mm i debljine sloja 5 cm. Ugradnom se podrazumjeva strojno razastiranje, planiranje i zbijanje na prethodno uređen nosivi sloj od mehanički stabiliziranog zrnatog kamenog materijala.
Izravnavajući sloj treba zbiti tako da se postigne stupanj zbijenosti u odnosu na standardni Proctorov postupak min Sz ≥ 100%, odnosno modul stišljivosti metodom kružne ploče promjera 30 cm min</t>
    </r>
    <r>
      <rPr>
        <sz val="10"/>
        <color theme="1"/>
        <rFont val="Arial Narrow"/>
        <family val="2"/>
        <charset val="238"/>
      </rPr>
      <t xml:space="preserve"> Ms = 80 MN/m</t>
    </r>
    <r>
      <rPr>
        <vertAlign val="superscript"/>
        <sz val="10"/>
        <color theme="1"/>
        <rFont val="Arial Narrow"/>
        <family val="2"/>
        <charset val="238"/>
      </rPr>
      <t>2</t>
    </r>
    <r>
      <rPr>
        <sz val="10"/>
        <color theme="1"/>
        <rFont val="Arial Narrow"/>
        <family val="2"/>
        <charset val="238"/>
      </rPr>
      <t>.</t>
    </r>
    <r>
      <rPr>
        <sz val="10"/>
        <color rgb="FFFF0000"/>
        <rFont val="Arial Narrow"/>
        <family val="2"/>
        <charset val="238"/>
      </rPr>
      <t xml:space="preserve">
</t>
    </r>
    <r>
      <rPr>
        <sz val="10"/>
        <color theme="1"/>
        <rFont val="Arial Narrow"/>
        <family val="2"/>
        <charset val="238"/>
      </rPr>
      <t>Jediničnom cijenom obuhvaćeni su svi troškovi nabave materijala, njegova prijevoza, ugradnje i svega što je potrebno za potpuno dovršenje rada. 
Obračun se vrši po m</t>
    </r>
    <r>
      <rPr>
        <vertAlign val="superscript"/>
        <sz val="10"/>
        <color theme="1"/>
        <rFont val="Arial Narrow"/>
        <family val="2"/>
        <charset val="238"/>
      </rPr>
      <t>3</t>
    </r>
    <r>
      <rPr>
        <sz val="10"/>
        <color theme="1"/>
        <rFont val="Arial Narrow"/>
        <family val="2"/>
        <charset val="238"/>
      </rPr>
      <t xml:space="preserve"> ugrađenog materijala u zbijenom stanju.</t>
    </r>
  </si>
  <si>
    <r>
      <t xml:space="preserve">
Ugradnja travne rešetke
</t>
    </r>
    <r>
      <rPr>
        <sz val="10"/>
        <rFont val="Arial Narrow"/>
        <family val="2"/>
        <charset val="238"/>
      </rPr>
      <t>Rad obuhvaća nabavu, dopremu i postavljanje travne rešetke od recikliranog polietilena (HDEP), debljine 4 cm, sa strukturnom protukliznom površinom, potrebne stabilnosti forme i tlačne opornosti za prolaz vatrogasnog i komunalnog vozila, te vatrootpornosti.</t>
    </r>
    <r>
      <rPr>
        <b/>
        <sz val="10"/>
        <rFont val="Arial Narrow"/>
        <family val="2"/>
      </rPr>
      <t xml:space="preserve">
</t>
    </r>
    <r>
      <rPr>
        <sz val="10"/>
        <rFont val="Arial Narrow"/>
        <family val="2"/>
        <charset val="238"/>
      </rPr>
      <t>Travna rešetka se ugradjuje na prethodno izveden izravnavajući sloj od mehanički stabiliziranog zrnatog kamenog materijala prema kotama danim projektom. Rešetka se ispunjava mješavinom humusa i pijeska. Po uređenom humusnom sloju sije se trava.</t>
    </r>
    <r>
      <rPr>
        <b/>
        <sz val="10"/>
        <rFont val="Arial Narrow"/>
        <family val="2"/>
      </rPr>
      <t xml:space="preserve">
</t>
    </r>
    <r>
      <rPr>
        <sz val="10"/>
        <rFont val="Arial Narrow"/>
        <family val="2"/>
        <charset val="238"/>
      </rPr>
      <t>Dobava i sjetva travne smjese otporne na gaženje, zalijevanje, uključujući i prvi otkos uz nadosjetvu, sve u skladu sa sjetvom travnjaka na ostalim travnim plohama u sklopu projekta arhitekture.</t>
    </r>
    <r>
      <rPr>
        <b/>
        <sz val="10"/>
        <rFont val="Arial Narrow"/>
        <family val="2"/>
      </rPr>
      <t xml:space="preserve">
</t>
    </r>
    <r>
      <rPr>
        <sz val="10"/>
        <rFont val="Arial Narrow"/>
        <family val="2"/>
        <charset val="238"/>
      </rPr>
      <t xml:space="preserve">Jediničnom cijenom obuhvaćeno je preuzimanje, skladištenje i ugradnja travne rešetke, sav dodatni materijal i prijevoz potreban za ugradnju do potpune funkcionalnosti. </t>
    </r>
    <r>
      <rPr>
        <b/>
        <sz val="10"/>
        <rFont val="Arial Narrow"/>
        <family val="2"/>
      </rPr>
      <t xml:space="preserve">
</t>
    </r>
    <r>
      <rPr>
        <sz val="10"/>
        <rFont val="Arial Narrow"/>
        <family val="2"/>
        <charset val="238"/>
      </rPr>
      <t>Obračun se vrši po m</t>
    </r>
    <r>
      <rPr>
        <vertAlign val="superscript"/>
        <sz val="10"/>
        <rFont val="Arial Narrow"/>
        <family val="2"/>
        <charset val="238"/>
      </rPr>
      <t>2</t>
    </r>
    <r>
      <rPr>
        <sz val="10"/>
        <rFont val="Arial Narrow"/>
        <family val="2"/>
        <charset val="238"/>
      </rPr>
      <t xml:space="preserve"> ugrađenog kompletnog sloja.
</t>
    </r>
  </si>
  <si>
    <r>
      <rPr>
        <b/>
        <sz val="10"/>
        <rFont val="Arial Narrow"/>
        <family val="2"/>
        <charset val="238"/>
      </rPr>
      <t xml:space="preserve">
Izrada nosivog sloja konstrukcije od mehanički stabiliziranog zrnatog kamenog materijala</t>
    </r>
    <r>
      <rPr>
        <sz val="10"/>
        <rFont val="Arial Narrow"/>
        <family val="2"/>
        <charset val="238"/>
      </rPr>
      <t xml:space="preserve"> (O.T.U. 5-01) u debljini od d = 25 cm - </t>
    </r>
    <r>
      <rPr>
        <b/>
        <sz val="10"/>
        <rFont val="Arial Narrow"/>
        <family val="2"/>
        <charset val="238"/>
      </rPr>
      <t>donji sloj</t>
    </r>
    <r>
      <rPr>
        <sz val="10"/>
        <rFont val="Arial Narrow"/>
        <family val="2"/>
        <charset val="238"/>
      </rPr>
      <t xml:space="preserve">
Rad obuhvaća nabavu, prijevoz i ugradnju zrnatog kamenog materijala 0/63 mm u nosivi sloj konstrukcije sportskih terena. Modul stišljivosti Ms mjeren kružnom pločom promjera 30 cm treba biti minimalno 60 MN/m</t>
    </r>
    <r>
      <rPr>
        <vertAlign val="superscript"/>
        <sz val="10"/>
        <rFont val="Arial Narrow"/>
        <family val="2"/>
        <charset val="238"/>
      </rPr>
      <t>2</t>
    </r>
    <r>
      <rPr>
        <sz val="10"/>
        <rFont val="Arial Narrow"/>
        <family val="2"/>
        <charset val="238"/>
      </rPr>
      <t>. Stupanj zbijenosti Sz u odnosu na modificirani Proctor je min 100%.
Jediničnom cijenom obuhvaćena je dobava materijala, svi radovi i prijevoz potrebni za izradu nosivog sloja.
Obračun se vrši po m</t>
    </r>
    <r>
      <rPr>
        <vertAlign val="superscript"/>
        <sz val="10"/>
        <rFont val="Arial Narrow"/>
        <family val="2"/>
        <charset val="238"/>
      </rPr>
      <t>3</t>
    </r>
    <r>
      <rPr>
        <sz val="10"/>
        <rFont val="Arial Narrow"/>
        <family val="2"/>
        <charset val="238"/>
      </rPr>
      <t xml:space="preserve"> ugrađenog materijala u zbijenom stanju.
</t>
    </r>
  </si>
  <si>
    <r>
      <rPr>
        <b/>
        <sz val="10"/>
        <rFont val="Arial Narrow"/>
        <family val="2"/>
        <charset val="238"/>
      </rPr>
      <t xml:space="preserve">
Izrada nosivog sloja konstrukcije od mehanički stabiliziranog zrnatog kamenog materijala</t>
    </r>
    <r>
      <rPr>
        <sz val="10"/>
        <rFont val="Arial Narrow"/>
        <family val="2"/>
        <charset val="238"/>
      </rPr>
      <t xml:space="preserve"> (O.T.U. 5-01) u debljini od d = 15 cm - </t>
    </r>
    <r>
      <rPr>
        <b/>
        <sz val="10"/>
        <rFont val="Arial Narrow"/>
        <family val="2"/>
        <charset val="238"/>
      </rPr>
      <t>gornji sloj</t>
    </r>
    <r>
      <rPr>
        <sz val="10"/>
        <rFont val="Arial Narrow"/>
        <family val="2"/>
        <charset val="238"/>
      </rPr>
      <t xml:space="preserve">
Rad obuhvaća nabavu, prijevoz i ugradnju zrnatog kamenog materijala 0/32 mm u nosivi sloj konstrukcije sportskih terena. Modul stišljivosti Ms mjeren kružnom pločom promjera 30 cm treba biti minimalno 80 MN/m</t>
    </r>
    <r>
      <rPr>
        <vertAlign val="superscript"/>
        <sz val="10"/>
        <rFont val="Arial Narrow"/>
        <family val="2"/>
        <charset val="238"/>
      </rPr>
      <t>2</t>
    </r>
    <r>
      <rPr>
        <sz val="10"/>
        <rFont val="Arial Narrow"/>
        <family val="2"/>
        <charset val="238"/>
      </rPr>
      <t>. Stupanj zbijenosti Sz u odnosu na modificirani Proctor je min 100%.
Jediničnom cijenom obuhvaćena je dobava materijala, svi radovi i prijevoz potrebni za izradu nosivog sloja.
Obračun se vrši po m</t>
    </r>
    <r>
      <rPr>
        <vertAlign val="superscript"/>
        <sz val="10"/>
        <rFont val="Arial Narrow"/>
        <family val="2"/>
        <charset val="238"/>
      </rPr>
      <t>3</t>
    </r>
    <r>
      <rPr>
        <sz val="10"/>
        <rFont val="Arial Narrow"/>
        <family val="2"/>
        <charset val="238"/>
      </rPr>
      <t xml:space="preserve"> ugrađenog materijala u zbijenom stanju.
</t>
    </r>
  </si>
  <si>
    <r>
      <rPr>
        <b/>
        <sz val="10"/>
        <rFont val="Arial Narrow"/>
        <family val="2"/>
        <charset val="238"/>
      </rPr>
      <t xml:space="preserve">
Betonski cestovni rubnjaci  </t>
    </r>
    <r>
      <rPr>
        <sz val="10"/>
        <rFont val="Arial Narrow"/>
        <family val="2"/>
        <charset val="238"/>
      </rPr>
      <t xml:space="preserve">(O.T.U. 3-04.7.1)
- obuhvat zahvata: </t>
    </r>
    <r>
      <rPr>
        <b/>
        <sz val="10"/>
        <rFont val="Arial Narrow"/>
        <family val="2"/>
        <charset val="238"/>
      </rPr>
      <t>interne prometne površine</t>
    </r>
    <r>
      <rPr>
        <sz val="10"/>
        <rFont val="Arial Narrow"/>
        <family val="2"/>
      </rPr>
      <t xml:space="preserve">
Rad obuhvaća nabavu, dopremu i ugradnju betonskih cestovnih rubnjaka dimenzije poprečnog presjeka 15/25 cm (</t>
    </r>
    <r>
      <rPr>
        <sz val="10"/>
        <rFont val="Arial Narrow"/>
        <family val="2"/>
        <charset val="238"/>
      </rPr>
      <t>±</t>
    </r>
    <r>
      <rPr>
        <sz val="11"/>
        <rFont val="Arial Narrow"/>
        <family val="2"/>
      </rPr>
      <t xml:space="preserve"> 5%)</t>
    </r>
    <r>
      <rPr>
        <sz val="10"/>
        <rFont val="Arial Narrow"/>
        <family val="2"/>
      </rPr>
      <t>, razreda čvrstoće betona C40/45 - v/c faktor ispod 0,45, otpornih na smrzavanje i agresivno djelovanje soli za odmrzavanje.
Na zaobljenim rubovima kolnika (središni prometni otok i ulazni radijusi) nije dozvoljena izvedba rezanjem rubnjaka na manje elemente već se postavljaju rubnjaci u luku odgovarajućeg radijusa.
Rubnjaci se ugrađuju na betonsku podlogu razreda čvrstoće betona C16/20 u količini od 0,07 m</t>
    </r>
    <r>
      <rPr>
        <vertAlign val="superscript"/>
        <sz val="10"/>
        <rFont val="Arial Narrow"/>
        <family val="2"/>
        <charset val="238"/>
      </rPr>
      <t>3</t>
    </r>
    <r>
      <rPr>
        <sz val="10"/>
        <rFont val="Arial Narrow"/>
        <family val="2"/>
      </rPr>
      <t xml:space="preserve">/m.
Jediničnom cijenom obuhvaćena je nabava, doprema, skladištenje i ugradnja rubnjaka, sav dodatni materijal i prijevoz potreban za ugradnju do potpune funkcionalnosti.
Obračun se vrši po m' izvedenih rubnjaka.
</t>
    </r>
  </si>
  <si>
    <r>
      <rPr>
        <b/>
        <sz val="10"/>
        <rFont val="Arial Narrow"/>
        <family val="2"/>
        <charset val="238"/>
      </rPr>
      <t xml:space="preserve">
Betonski cestovni rubnjaci </t>
    </r>
    <r>
      <rPr>
        <sz val="10"/>
        <rFont val="Arial Narrow"/>
        <family val="2"/>
        <charset val="238"/>
      </rPr>
      <t xml:space="preserve">(O.T.U. 3-04.7.1)
- obuhvat zahvata: </t>
    </r>
    <r>
      <rPr>
        <b/>
        <sz val="10"/>
        <rFont val="Arial Narrow"/>
        <family val="2"/>
        <charset val="238"/>
      </rPr>
      <t>javna prometnica</t>
    </r>
    <r>
      <rPr>
        <sz val="10"/>
        <rFont val="Arial Narrow"/>
        <family val="2"/>
      </rPr>
      <t xml:space="preserve">
Rad obuhvaća nabavu, dopremu i ugradnju betonskih cestovnih rubnjaka dimenzije poprečnog presjeka 18/24 cm (± 5%), razreda čvrstoće betona C40/45 - v/c faktor ispod 0,45, otpornih na smrzavanje i agresivno djelovanje soli za odmrzavanje.
Rubnjaci se ugrađuju na betonsku podlogu razreda čvrstoće betona C16/20 u količini od 0,07 m</t>
    </r>
    <r>
      <rPr>
        <vertAlign val="superscript"/>
        <sz val="10"/>
        <rFont val="Arial Narrow"/>
        <family val="2"/>
        <charset val="238"/>
      </rPr>
      <t>3</t>
    </r>
    <r>
      <rPr>
        <sz val="10"/>
        <rFont val="Arial Narrow"/>
        <family val="2"/>
      </rPr>
      <t xml:space="preserve">/m.
Jediničnom cijenom obuhvaćena je nabava, doprema, skladištenje i ugradnja rubnjaka, sav dodatni materijal i prijevoz potreban za ugradnju do potpune funkcionalnosti.
Obračun se vrši po m' izvedenih rubnjaka.
</t>
    </r>
  </si>
  <si>
    <r>
      <rPr>
        <b/>
        <sz val="10"/>
        <rFont val="Arial Narrow"/>
        <family val="2"/>
        <charset val="238"/>
      </rPr>
      <t xml:space="preserve">
Polimerbetonski cestovni rubnjaci s integriranim odvodnim kanalom i pripadajućim elementima odvodnje </t>
    </r>
    <r>
      <rPr>
        <sz val="10"/>
        <rFont val="Arial Narrow"/>
        <family val="2"/>
        <charset val="238"/>
      </rPr>
      <t xml:space="preserve">(O.T.U. 3-04.7.1)
- obuhvat zahvata: </t>
    </r>
    <r>
      <rPr>
        <b/>
        <sz val="10"/>
        <rFont val="Arial Narrow"/>
        <family val="2"/>
        <charset val="238"/>
      </rPr>
      <t>interne prometne površine</t>
    </r>
    <r>
      <rPr>
        <sz val="10"/>
        <rFont val="Arial Narrow"/>
        <family val="2"/>
      </rPr>
      <t xml:space="preserve">
Rad obuhvaća nabavu, dopremu i ugradnju:
- polimerbetonskih cestovnih rubnjaka s integriranim odvodnim kanalom svijetle širine 100 mm (± 5%), dimenzije poprečnog presjeka rubnjaka 15/30 cm (± 5%), duljine 50 cm (± 5%), razreda nosivosti D400, s dva bočna upojna otvora, utorom za apliciranje brtvene mase za vodonepropustan spoj elemenata i za izvedbu visine rubnjaka 12 cm
- polimerbetonskih revizijskih elemenata s lijevanoželjeznom pokrovnom pločom, dimenzije poprečnog presjeka elementa 15/30 cm (± 5%), dužine 50 cm (± 5%), razreda nosivosti D400 i s integriranim opcionalnim otvorom za vertikani spoj cijevi DN100
- polimerbetonskih plitkih sabirnika duljine 50 cm (± 5%), visine 90 cm (± 5%), s lijevanoželjeznim poklopcem i s predviđenim odvodom DN200
</t>
    </r>
    <r>
      <rPr>
        <sz val="10"/>
        <color theme="1"/>
        <rFont val="Arial Narrow"/>
        <family val="2"/>
        <charset val="238"/>
      </rPr>
      <t>Rubnjaci se ugrađuju na betonsku podlogu razreda čvrstoće betona C16/20 u količini od 0,07 m</t>
    </r>
    <r>
      <rPr>
        <vertAlign val="superscript"/>
        <sz val="10"/>
        <color theme="1"/>
        <rFont val="Arial Narrow"/>
        <family val="2"/>
        <charset val="238"/>
      </rPr>
      <t>3</t>
    </r>
    <r>
      <rPr>
        <sz val="10"/>
        <color theme="1"/>
        <rFont val="Arial Narrow"/>
        <family val="2"/>
        <charset val="238"/>
      </rPr>
      <t>/m.</t>
    </r>
    <r>
      <rPr>
        <sz val="10"/>
        <rFont val="Arial Narrow"/>
        <family val="2"/>
      </rPr>
      <t xml:space="preserve">
Jediničnom cijenom obuhvaćena je nabava, doprema, skladištenje i ugradnja rubnjaka, revizijskih elemenata i sabirnika i sav dodatni materijal i prijevoz potreban za ugradnju do potpune funkcionalnosti.
Obračun po komadu prefabriciranih elemenata:
</t>
    </r>
  </si>
  <si>
    <t xml:space="preserve"> - polimerbetonski cestovni rubnjak 15/30/50 cm (± 5%) s integriranim odvodnim kanalom
</t>
  </si>
  <si>
    <t xml:space="preserve"> - polimerbetonski revizijski elementi 15/30/50 cm (± 5%) s lijevanoželjeznom pokrovnom pločom
</t>
  </si>
  <si>
    <t xml:space="preserve"> - polimerbetonski sabirnik duljine 50 cm (± 5%), visine 90 cm (± 5%), s lijevanoželjeznim poklopcem i s predviđenim odvodom DN200
</t>
  </si>
  <si>
    <r>
      <rPr>
        <b/>
        <sz val="10"/>
        <rFont val="Arial Narrow"/>
        <family val="2"/>
        <charset val="238"/>
      </rPr>
      <t xml:space="preserve">
Polimerbetonski rubnjaci s gumenim zaštitinim rubom 
</t>
    </r>
    <r>
      <rPr>
        <sz val="10"/>
        <rFont val="Arial Narrow"/>
        <family val="2"/>
        <charset val="238"/>
      </rPr>
      <t>- obuhvat zahvata:</t>
    </r>
    <r>
      <rPr>
        <b/>
        <sz val="10"/>
        <rFont val="Arial Narrow"/>
        <family val="2"/>
        <charset val="238"/>
      </rPr>
      <t xml:space="preserve"> sportski tereni</t>
    </r>
    <r>
      <rPr>
        <sz val="10"/>
        <rFont val="Arial Narrow"/>
        <family val="2"/>
      </rPr>
      <t xml:space="preserve">
Rad obuhvaća nabavu, dopremu i ugradnju polimerbetonskih rubnjaka s gumenim zaštitnim rubom, dimenzija poprečnog presjeka </t>
    </r>
    <r>
      <rPr>
        <sz val="10"/>
        <color theme="1"/>
        <rFont val="Arial Narrow"/>
        <family val="2"/>
        <charset val="238"/>
      </rPr>
      <t>5/25 cm</t>
    </r>
    <r>
      <rPr>
        <sz val="10"/>
        <color rgb="FFFF0000"/>
        <rFont val="Arial Narrow"/>
        <family val="2"/>
        <charset val="238"/>
      </rPr>
      <t xml:space="preserve"> </t>
    </r>
    <r>
      <rPr>
        <sz val="10"/>
        <color theme="1"/>
        <rFont val="Arial Narrow"/>
        <family val="2"/>
        <charset val="238"/>
      </rPr>
      <t>(± 5%)</t>
    </r>
    <r>
      <rPr>
        <sz val="10"/>
        <rFont val="Arial Narrow"/>
        <family val="2"/>
      </rPr>
      <t>, bijele boje.
Rubnjaci se ugrađuju na betonsku podlogu razreda čvrstoće betona C16/20 u količini od 0,07 m</t>
    </r>
    <r>
      <rPr>
        <vertAlign val="superscript"/>
        <sz val="10"/>
        <rFont val="Arial Narrow"/>
        <family val="2"/>
        <charset val="238"/>
      </rPr>
      <t>3</t>
    </r>
    <r>
      <rPr>
        <sz val="10"/>
        <rFont val="Arial Narrow"/>
        <family val="2"/>
      </rPr>
      <t xml:space="preserve">/m.
Jediničnom cijenom obuhvaćena je nabava, doprema, skladištenje i ugradnja rubnjaka, sav dodatni materijal i prijevoz potreban za ugradnju do potpune funkcionalnosti.
Obračun se vrši po m' izvedenih rubnjaka.
</t>
    </r>
  </si>
  <si>
    <r>
      <rPr>
        <b/>
        <sz val="10"/>
        <rFont val="Arial Narrow"/>
        <family val="2"/>
        <charset val="238"/>
      </rPr>
      <t xml:space="preserve">
Betonski parkovni rubnjaci </t>
    </r>
    <r>
      <rPr>
        <sz val="10"/>
        <rFont val="Arial Narrow"/>
        <family val="2"/>
        <charset val="238"/>
      </rPr>
      <t>(O.T.U. 3-04.7.1)
- obuhvat zahvata:</t>
    </r>
    <r>
      <rPr>
        <b/>
        <sz val="10"/>
        <rFont val="Arial Narrow"/>
        <family val="2"/>
        <charset val="238"/>
      </rPr>
      <t xml:space="preserve"> javna prometnica</t>
    </r>
    <r>
      <rPr>
        <sz val="10"/>
        <rFont val="Arial Narrow"/>
        <family val="2"/>
      </rPr>
      <t xml:space="preserve">
Rad obuhvaća nabavu, dopremu i ugradnju betonskih parkovnih rubnjaka dimenzije poprečnog presjeka 10/22 cm (± 5%), razreda čvrstoće betona C40/45 - v/c faktor ispod 0,45, otpornih na smrzavanje i agresivno djelovanje soli za odmrzavanje.
Rubnjaci se ugrađuju na betonsku podlogu razreda čvrstoće betona C16/20 u količini od 0,07 m</t>
    </r>
    <r>
      <rPr>
        <vertAlign val="superscript"/>
        <sz val="10"/>
        <rFont val="Arial Narrow"/>
        <family val="2"/>
        <charset val="238"/>
      </rPr>
      <t>3</t>
    </r>
    <r>
      <rPr>
        <sz val="10"/>
        <rFont val="Arial Narrow"/>
        <family val="2"/>
      </rPr>
      <t xml:space="preserve">/m.
Jediničnom cijenom obuhvaćena je nabava, doprema, skladištenje i ugradnja rubnjaka, sav dodatni materijal i prijevoz potreban za ugradnju do potpune funkcionalnosti.
Obračun se vrši po m' izvedenih rubnjaka.
</t>
    </r>
  </si>
  <si>
    <r>
      <rPr>
        <b/>
        <sz val="10"/>
        <rFont val="Arial Narrow"/>
        <family val="2"/>
        <charset val="238"/>
      </rPr>
      <t xml:space="preserve">
Betoniranje podložnog sloja betona ispod temelja sportske opreme betonom C12/15</t>
    </r>
    <r>
      <rPr>
        <sz val="10"/>
        <rFont val="Arial Narrow"/>
        <family val="2"/>
      </rPr>
      <t xml:space="preserve"> debljine d = 10 cm
U jediničnu cijenu betona uključeni su svi troškovi materijala i izrade, uključujući prijevoze, sredstva za rad i zaštitu betona nakon betoniranja.
Beton se ugrađuje prema O.T.U. 7-01.4
Obračun se vrši po m</t>
    </r>
    <r>
      <rPr>
        <vertAlign val="superscript"/>
        <sz val="10"/>
        <rFont val="Arial Narrow"/>
        <family val="2"/>
        <charset val="238"/>
      </rPr>
      <t>3</t>
    </r>
    <r>
      <rPr>
        <sz val="10"/>
        <rFont val="Arial Narrow"/>
        <family val="2"/>
      </rPr>
      <t xml:space="preserve"> ugrađenog betona.
</t>
    </r>
  </si>
  <si>
    <r>
      <t xml:space="preserve">
Betoniranje temelja sportske opreme betonom C30/37
</t>
    </r>
    <r>
      <rPr>
        <sz val="10"/>
        <rFont val="Arial Narrow"/>
        <family val="2"/>
        <charset val="238"/>
      </rPr>
      <t>U beton se dodaju dodaci za vodonepropusnost i plastičnost u propisanoj količini. Betoniranje se izvodi uz propisano vibriranje i ravnanje.
U jediničnu cijenu betona uključeni su svi troškovi materijala i izrade, uključujući prijevoze, sredstva za rad i zaštitu betona nakon betoniranja.
Izrada oplate, njeno postavljanje, podupiranje i skidanje uračunati su u jediničnoj cijeni betona konstrukcije. 
Stavkom je obuhvaćena i dobava i ugradnja armature.
Ugradnja armature uključuje čišćenje, ravnanje, savijanje, postavljanje i povezivanje  betonskog čelika kvalitete B500B.
U jediničnu cijenu uključena je potrebna žica za povezivanje, podmetači i nosači armature, prijevoz, oprema i sve ostalo potrebno za  potpuno dovršenje radova.
Beton se ugrađuje prema O.T.U. 7-01.4
Oplata se izrađuje prema O.T.U. 7-01.3
Armatura se ugrađuje prema O.T.U. 7-01.5
Obračun se vrši po m</t>
    </r>
    <r>
      <rPr>
        <vertAlign val="superscript"/>
        <sz val="10"/>
        <rFont val="Arial Narrow"/>
        <family val="2"/>
        <charset val="238"/>
      </rPr>
      <t>3</t>
    </r>
    <r>
      <rPr>
        <sz val="10"/>
        <rFont val="Arial Narrow"/>
        <family val="2"/>
        <charset val="238"/>
      </rPr>
      <t xml:space="preserve"> ugrađenog betona (uključena potrebna oplata i armatura)
</t>
    </r>
  </si>
  <si>
    <t xml:space="preserve"> Betoniranje temelja rukometnog gola (bez armature)
</t>
  </si>
  <si>
    <t xml:space="preserve"> - dim temelja: 150 x 30 cm, visine 30 cm - 4 kom
</t>
  </si>
  <si>
    <r>
      <t xml:space="preserve"> Betoniranje temelja konstrukcije koša (armatura 80 kg/m</t>
    </r>
    <r>
      <rPr>
        <vertAlign val="superscript"/>
        <sz val="10"/>
        <rFont val="Arial Narrow"/>
        <family val="2"/>
        <charset val="238"/>
      </rPr>
      <t xml:space="preserve">3 </t>
    </r>
    <r>
      <rPr>
        <sz val="10"/>
        <rFont val="Arial Narrow"/>
        <family val="2"/>
        <charset val="238"/>
      </rPr>
      <t xml:space="preserve">betona)
</t>
    </r>
  </si>
  <si>
    <t xml:space="preserve"> - dim temelja: 100 x 100 cm, visine 80 cm - 2 kom
</t>
  </si>
  <si>
    <r>
      <t xml:space="preserve"> Betoniranje temelja stupova zaštitne mreže (armatura 80 kg/m</t>
    </r>
    <r>
      <rPr>
        <vertAlign val="superscript"/>
        <sz val="10"/>
        <rFont val="Arial Narrow"/>
        <family val="2"/>
        <charset val="238"/>
      </rPr>
      <t>3</t>
    </r>
    <r>
      <rPr>
        <sz val="10"/>
        <rFont val="Arial Narrow"/>
        <family val="2"/>
        <charset val="238"/>
      </rPr>
      <t xml:space="preserve"> betona)
</t>
    </r>
  </si>
  <si>
    <t xml:space="preserve"> - dim temelja: 60 x 60 cm, visine 60 cm - 15 kom
</t>
  </si>
  <si>
    <r>
      <t xml:space="preserve">
Nabava, doprema i montaža rukometnog gola </t>
    </r>
    <r>
      <rPr>
        <sz val="10"/>
        <color theme="1"/>
        <rFont val="Arial Narrow"/>
        <family val="2"/>
        <charset val="238"/>
      </rPr>
      <t>za vanjske terene
Rokometni gol sastoji se od aluminijskog okvira kvadratnog poprečnog presjeka 80 x 80 mm unutarnje dimenzije okvira 300 x 200 cm, vruće cinčanih metalnih nosača za mrežu dubine 93 cm (± 5%) i mreže za vanjsku upotrebu debljine 6 mm. Aluminijski okvir dodatno je ojačan u kutevima i plastificiran u dvije boje.
Rukometni gol pričvršćuje se</t>
    </r>
    <r>
      <rPr>
        <sz val="10"/>
        <color rgb="FFFF0000"/>
        <rFont val="Arial Narrow"/>
        <family val="2"/>
        <charset val="238"/>
      </rPr>
      <t xml:space="preserve"> </t>
    </r>
    <r>
      <rPr>
        <sz val="10"/>
        <color theme="1"/>
        <rFont val="Arial Narrow"/>
        <family val="2"/>
        <charset val="238"/>
      </rPr>
      <t>sidrima</t>
    </r>
    <r>
      <rPr>
        <sz val="10"/>
        <color rgb="FFFF0000"/>
        <rFont val="Arial Narrow"/>
        <family val="2"/>
        <charset val="238"/>
      </rPr>
      <t xml:space="preserve"> </t>
    </r>
    <r>
      <rPr>
        <sz val="10"/>
        <color theme="1"/>
        <rFont val="Arial Narrow"/>
        <family val="2"/>
        <charset val="238"/>
      </rPr>
      <t xml:space="preserve">za prethodno izveden betonski temelj (izvedba temelja prema stavci: 8.7.2.1.).
Jediničnom cijenom obuhvaćena je nabava, doprema, skladištenje i montaža, sav dodatni materijal i prijevoz potreban za montažu do potpune funkcionalnosti.
Obračun se vrši po komadu montiranog rukometnog gola.
</t>
    </r>
  </si>
  <si>
    <t xml:space="preserve"> - ravni element okvira 100 x 40 x 6 cm (± 5%)
</t>
  </si>
  <si>
    <t xml:space="preserve"> - ravni element okvira 50 x 40 x 6 cm (± 5%)
</t>
  </si>
  <si>
    <t xml:space="preserve"> - kutni element okvira 25 x 25 x 40 x 6 cm (± 5%)
</t>
  </si>
  <si>
    <t xml:space="preserve"> - kanal za pijesak 100 x 50 cm (± 5%)
</t>
  </si>
  <si>
    <t xml:space="preserve"> - kanal za pijesak 56 x 50 cm (± 5%)
</t>
  </si>
  <si>
    <t xml:space="preserve"> - čeona stjenka kanala za pijesak
</t>
  </si>
  <si>
    <t xml:space="preserve"> - pokrov doskočišta s pričvrsnim elementima
</t>
  </si>
  <si>
    <r>
      <rPr>
        <b/>
        <sz val="10"/>
        <rFont val="Arial Narrow"/>
        <family val="2"/>
        <charset val="238"/>
      </rPr>
      <t xml:space="preserve">
Nabava, doprema i ugradnja pijeska doskočišta skoka u dalj </t>
    </r>
    <r>
      <rPr>
        <sz val="10"/>
        <rFont val="Arial Narrow"/>
        <family val="2"/>
        <charset val="238"/>
      </rPr>
      <t xml:space="preserve">
Rad obuhvaća nabavu, dopremu i ugradnju zrnatog kamenog materijala granulacije 0/2 mm i debljine sloja 35 cm. Ugradnom se podrazumjeva razastiranje, planiranje materijala.
Jediničnom cijenom obuhvaćeni su svi troškovi nabave materijala, njegova prijevoza, ugradnje i svega što je potrebno za potpuno dovršenje rada. 
Obračun se vrši po m</t>
    </r>
    <r>
      <rPr>
        <vertAlign val="superscript"/>
        <sz val="10"/>
        <rFont val="Arial Narrow"/>
        <family val="2"/>
        <charset val="238"/>
      </rPr>
      <t>3</t>
    </r>
    <r>
      <rPr>
        <sz val="10"/>
        <rFont val="Arial Narrow"/>
        <family val="2"/>
        <charset val="238"/>
      </rPr>
      <t xml:space="preserve"> ugrađenog materijala.
</t>
    </r>
  </si>
  <si>
    <r>
      <t xml:space="preserve">
Nabava, doprema i montaža odrazne letvice za skok u dalj i troskok
</t>
    </r>
    <r>
      <rPr>
        <sz val="10"/>
        <rFont val="Arial Narrow"/>
        <family val="2"/>
        <charset val="238"/>
      </rPr>
      <t>Odrazna letvica sastoji se od kadice od nehrđajućeg čelika, drvene osnovne letvice, bijele odrazne letvice, letvice s indikatorom, vijka za podešavanje i drenažne cijevi. Dimenzije cijelokupnog elementa su 122 x 30 cm, visine 10 cm.</t>
    </r>
    <r>
      <rPr>
        <b/>
        <sz val="10"/>
        <rFont val="Arial Narrow"/>
        <family val="2"/>
        <charset val="238"/>
      </rPr>
      <t xml:space="preserve">
</t>
    </r>
    <r>
      <rPr>
        <sz val="10"/>
        <rFont val="Arial Narrow"/>
        <family val="2"/>
        <charset val="238"/>
      </rPr>
      <t xml:space="preserve">Jediničnom cijenom obuhvaćena je nabava, doprema, skladištenje i montaža, sav dodatni materijal i prijevoz potreban za montažu do potpune funkcionalnosti.
Obračun se vrši po kompletu montirane letvice.
</t>
    </r>
  </si>
  <si>
    <r>
      <t xml:space="preserve">
Iscrtavanje linija sportskih terena
</t>
    </r>
    <r>
      <rPr>
        <sz val="10"/>
        <rFont val="Arial Narrow"/>
        <family val="2"/>
        <charset val="238"/>
      </rPr>
      <t xml:space="preserve">Rad obuhvaća razmjeravanje i iscrtavanje svih linija igrališta bijelom bojom debljine 5 m. Boja mora biti otporna na UV zrake i habanje te imati protuklizne karakteristike, također mora biti odgovarajuće prionjivosti za pojedinu završnu oblogu sportskih terena.
Obračun se vrši po kompletu iscrtanog terena prema propozicijama 
 "IHF"-a, i FIBA"-e te m' linije na stazi za trčanje, poligonu s preprekama i zaletištu skoka u dalj.
</t>
    </r>
  </si>
  <si>
    <t xml:space="preserve"> - linije staze za trčanje, poligona s preprekama i zaletišta skoka u dalj
</t>
  </si>
  <si>
    <t xml:space="preserve">
Proizvod mora biti označen pločicom proizvođača. U tehničkom listu proizvoda mora jasno biti definirana dimenzija sigurnosne zone i moguće visine pada po mikrozonama.
Sigurnosni certifikat izdan od ovlaštene institucije sa navedenom šifrom artikla, dimenzijama sigurnosne zone i maksimalnom visinom pada. 
Temeljenje ukopavanjem i betoniranjem (izvedba temelja prema stavci: 8.7.2.14.) Položaj sprave je označen u situaciji - pozicija 11. Obračun se vrši za komplet svih iznad navedenih montiranih sprava. 
</t>
  </si>
  <si>
    <t xml:space="preserve">
Ovisno o ponuđenim proizvodima izvođač dostavlja na ovjeru glavnom proejktantu nacrte sprava prije narudžbe istih.  Površine sigurnosnih zona prilagoditi nuđenim sparavama - pripremiti radiončki nacrt montaže za ovjeru od strane projektanta.
</t>
  </si>
  <si>
    <r>
      <t xml:space="preserve">
Nabava, doprema i montaža prometnog znaka </t>
    </r>
    <r>
      <rPr>
        <b/>
        <sz val="10"/>
        <rFont val="Arial Narrow"/>
        <family val="2"/>
        <charset val="238"/>
      </rPr>
      <t>B02</t>
    </r>
    <r>
      <rPr>
        <sz val="10"/>
        <rFont val="Arial Narrow"/>
        <family val="2"/>
        <charset val="238"/>
      </rPr>
      <t xml:space="preserve"> promjera Φ = 60 cm. 
Obuhvat zahvata: </t>
    </r>
    <r>
      <rPr>
        <b/>
        <sz val="10"/>
        <rFont val="Arial Narrow"/>
        <family val="2"/>
        <charset val="238"/>
      </rPr>
      <t>interne prometne površine</t>
    </r>
    <r>
      <rPr>
        <sz val="10"/>
        <rFont val="Arial Narrow"/>
        <family val="2"/>
        <charset val="238"/>
      </rPr>
      <t xml:space="preserve">
Znak izrađen s reflektivnom folijom (koeficijent retrofleksije razreda RA2). Apliciran na AL podlogu debljine 3 mm i s pojačanim okvirom, za montažu na stup Φ 60,3 mm.
Obračun po komadu.
</t>
    </r>
  </si>
  <si>
    <r>
      <t xml:space="preserve">
Nabava, doprema i montaža prometnog znaka </t>
    </r>
    <r>
      <rPr>
        <b/>
        <sz val="10"/>
        <rFont val="Arial Narrow"/>
        <family val="2"/>
        <charset val="238"/>
      </rPr>
      <t>B30</t>
    </r>
    <r>
      <rPr>
        <sz val="10"/>
        <rFont val="Arial Narrow"/>
        <family val="2"/>
        <charset val="238"/>
      </rPr>
      <t xml:space="preserve"> promjera Φ = 60 cm. 
Obuhvat zahvata: </t>
    </r>
    <r>
      <rPr>
        <b/>
        <sz val="10"/>
        <rFont val="Arial Narrow"/>
        <family val="2"/>
        <charset val="238"/>
      </rPr>
      <t>interne prometne površine</t>
    </r>
    <r>
      <rPr>
        <sz val="10"/>
        <rFont val="Arial Narrow"/>
        <family val="2"/>
        <charset val="238"/>
      </rPr>
      <t xml:space="preserve">
Znak izrađen s reflektivnom folijom (koeficijent retrofleksije razreda RA2). Apliciran na AL podlogu debljine 3 mm i s pojačanim okvirom, za montažu na stup Φ 60,3 mm.
Obračun po komadu.
</t>
    </r>
  </si>
  <si>
    <r>
      <t xml:space="preserve">
Nabava, doprema i montaža prometnog znaka </t>
    </r>
    <r>
      <rPr>
        <b/>
        <sz val="10"/>
        <rFont val="Arial Narrow"/>
        <family val="2"/>
        <charset val="238"/>
      </rPr>
      <t>B47</t>
    </r>
    <r>
      <rPr>
        <sz val="10"/>
        <rFont val="Arial Narrow"/>
        <family val="2"/>
        <charset val="238"/>
      </rPr>
      <t xml:space="preserve"> promjera Φ = 60 cm. 
Obuhvat zahvata: </t>
    </r>
    <r>
      <rPr>
        <b/>
        <sz val="10"/>
        <rFont val="Arial Narrow"/>
        <family val="2"/>
        <charset val="238"/>
      </rPr>
      <t>interne prometne površine</t>
    </r>
    <r>
      <rPr>
        <sz val="10"/>
        <rFont val="Arial Narrow"/>
        <family val="2"/>
        <charset val="238"/>
      </rPr>
      <t xml:space="preserve">
Znak izrađen s reflektivnom folijom (koeficijent retrofleksije razreda RA2). Apliciran na AL podlogu debljine 3 mm i s pojačanim okvirom, za montažu na stup Φ 60,3 mm.
Obračun po komadu.
</t>
    </r>
  </si>
  <si>
    <r>
      <t xml:space="preserve">
Nabava, doprema i montaža prometnog znaka </t>
    </r>
    <r>
      <rPr>
        <b/>
        <sz val="10"/>
        <rFont val="Arial Narrow"/>
        <family val="2"/>
        <charset val="238"/>
      </rPr>
      <t>C02</t>
    </r>
    <r>
      <rPr>
        <sz val="10"/>
        <rFont val="Arial Narrow"/>
        <family val="2"/>
      </rPr>
      <t xml:space="preserve"> promjera veličine 60 x 60 cm. 
Obuhvat zahvata: </t>
    </r>
    <r>
      <rPr>
        <b/>
        <sz val="10"/>
        <rFont val="Arial Narrow"/>
        <family val="2"/>
        <charset val="238"/>
      </rPr>
      <t>interne prometne površine</t>
    </r>
    <r>
      <rPr>
        <sz val="10"/>
        <rFont val="Arial Narrow"/>
        <family val="2"/>
      </rPr>
      <t xml:space="preserve">
Znak izrađen s reflektivnom folijom (koeficijent retrofleksije razreda RA2). Apliciran na AL podlogu debljine 3 mm i s pojačanim okvirom, za montažu na stup Φ 60,3 mm.
Obračun po komadu.
</t>
    </r>
  </si>
  <si>
    <r>
      <t xml:space="preserve">
Nabava, doprema i montaža prometnog znaka </t>
    </r>
    <r>
      <rPr>
        <b/>
        <sz val="10"/>
        <rFont val="Arial Narrow"/>
        <family val="2"/>
        <charset val="238"/>
      </rPr>
      <t>C39</t>
    </r>
    <r>
      <rPr>
        <sz val="10"/>
        <rFont val="Arial Narrow"/>
        <family val="2"/>
      </rPr>
      <t xml:space="preserve"> promjera veličine 60 x 60 cm. 
Obuhvat zahvata: </t>
    </r>
    <r>
      <rPr>
        <b/>
        <sz val="10"/>
        <rFont val="Arial Narrow"/>
        <family val="2"/>
        <charset val="238"/>
      </rPr>
      <t>interne prometne površine</t>
    </r>
    <r>
      <rPr>
        <sz val="10"/>
        <rFont val="Arial Narrow"/>
        <family val="2"/>
      </rPr>
      <t xml:space="preserve">
Znak izrađen s reflektivnom folijom (koeficijent retrofleksije razreda RA2). Apliciran na AL podlogu debljine 3 mm i s pojačanim okvirom, za montažu na stup Φ 60,3 mm.
Obračun po komadu.
</t>
    </r>
  </si>
  <si>
    <r>
      <t xml:space="preserve">
Nabava, doprema i montaža prometnog znaka </t>
    </r>
    <r>
      <rPr>
        <b/>
        <sz val="10"/>
        <rFont val="Arial Narrow"/>
        <family val="2"/>
        <charset val="238"/>
      </rPr>
      <t>C39</t>
    </r>
    <r>
      <rPr>
        <sz val="10"/>
        <rFont val="Arial Narrow"/>
        <family val="2"/>
      </rPr>
      <t xml:space="preserve"> promjera veličine 60 x 60 cm. 
Obuhvat zahvata: </t>
    </r>
    <r>
      <rPr>
        <b/>
        <sz val="10"/>
        <rFont val="Arial Narrow"/>
        <family val="2"/>
        <charset val="238"/>
      </rPr>
      <t>javna prometnica</t>
    </r>
    <r>
      <rPr>
        <sz val="10"/>
        <rFont val="Arial Narrow"/>
        <family val="2"/>
      </rPr>
      <t xml:space="preserve">
Znak izrađen s reflektivnom folijom (koeficijent retrofleksije razreda RA2). Apliciran na AL podlogu debljine 3 mm i s pojačanim okvirom, za montažu na stup Φ 60,3 mm.
Obračun po komadu.
</t>
    </r>
  </si>
  <si>
    <r>
      <t xml:space="preserve">
Nabava, doprema i montaža prometnog znaka </t>
    </r>
    <r>
      <rPr>
        <b/>
        <sz val="10"/>
        <rFont val="Arial Narrow"/>
        <family val="2"/>
        <charset val="238"/>
      </rPr>
      <t>E11</t>
    </r>
    <r>
      <rPr>
        <sz val="10"/>
        <rFont val="Arial Narrow"/>
        <family val="2"/>
      </rPr>
      <t xml:space="preserve"> promjera veličine 60 x 30 cm. 
Obuhvat zahvata: </t>
    </r>
    <r>
      <rPr>
        <b/>
        <sz val="10"/>
        <rFont val="Arial Narrow"/>
        <family val="2"/>
        <charset val="238"/>
      </rPr>
      <t>interne prometne površine</t>
    </r>
    <r>
      <rPr>
        <sz val="10"/>
        <rFont val="Arial Narrow"/>
        <family val="2"/>
      </rPr>
      <t xml:space="preserve">
Znak izrađen s reflektivnom folijom (koeficijent retrofleksije razreda RA2). Apliciran na AL podlogu debljine 3 mm i s pojačanim okvirom, za montažu na stup Φ 60,3 mm.
Obračun po komadu.
</t>
    </r>
  </si>
  <si>
    <r>
      <t xml:space="preserve">
Nabava, doprema i montaža prometnog znaka </t>
    </r>
    <r>
      <rPr>
        <b/>
        <sz val="10"/>
        <rFont val="Arial Narrow"/>
        <family val="2"/>
        <charset val="238"/>
      </rPr>
      <t>E11</t>
    </r>
    <r>
      <rPr>
        <sz val="10"/>
        <rFont val="Arial Narrow"/>
        <family val="2"/>
      </rPr>
      <t xml:space="preserve"> promjera veličine 60 x 30 cm. 
Obuhvat zahvata: </t>
    </r>
    <r>
      <rPr>
        <b/>
        <sz val="10"/>
        <rFont val="Arial Narrow"/>
        <family val="2"/>
        <charset val="238"/>
      </rPr>
      <t>javna prometnica</t>
    </r>
    <r>
      <rPr>
        <sz val="10"/>
        <rFont val="Arial Narrow"/>
        <family val="2"/>
      </rPr>
      <t xml:space="preserve">
Znak izrađen s reflektivnom folijom (koeficijent retrofleksije razreda RA2). Apliciran na AL podlogu debljine 3 mm i s pojačanim okvirom, za montažu na stup Φ 60,3 mm.
Obračun po komadu.
</t>
    </r>
  </si>
  <si>
    <r>
      <t xml:space="preserve">
Nabava, doprema i montaža prometnog znaka </t>
    </r>
    <r>
      <rPr>
        <b/>
        <sz val="10"/>
        <rFont val="Arial Narrow"/>
        <family val="2"/>
        <charset val="238"/>
      </rPr>
      <t>K05</t>
    </r>
    <r>
      <rPr>
        <sz val="10"/>
        <rFont val="Arial Narrow"/>
        <family val="2"/>
      </rPr>
      <t xml:space="preserve"> promjera veličine 100 x 30 cm. 
Obuhvat zahvata: </t>
    </r>
    <r>
      <rPr>
        <b/>
        <sz val="10"/>
        <rFont val="Arial Narrow"/>
        <family val="2"/>
        <charset val="238"/>
      </rPr>
      <t>interne prometne površine</t>
    </r>
    <r>
      <rPr>
        <sz val="10"/>
        <rFont val="Arial Narrow"/>
        <family val="2"/>
      </rPr>
      <t xml:space="preserve">
Znak izrađen s reflektivnom folijom (koeficijent retrofleksije razreda RA2). Apliciran na AL podlogu debljine 3 mm i s pojačanim okvirom, za montažu na stup Φ 60,3 mm.
Obračun po komadu.
</t>
    </r>
  </si>
  <si>
    <r>
      <t xml:space="preserve">
Nabava, doprema i montaža pocinčanih stupova nosača prometnih znakova promjera Φ 60,3 mm, zaštićenih protiv korozije postupkom vrućeg cinčanja.
Obuhvat zahvata: </t>
    </r>
    <r>
      <rPr>
        <b/>
        <sz val="10"/>
        <rFont val="Arial Narrow"/>
        <family val="2"/>
        <charset val="238"/>
      </rPr>
      <t>interne prometne površine</t>
    </r>
    <r>
      <rPr>
        <sz val="10"/>
        <rFont val="Arial Narrow"/>
        <family val="2"/>
      </rPr>
      <t xml:space="preserve">
Obračun po m' stupa.
</t>
    </r>
  </si>
  <si>
    <r>
      <t xml:space="preserve">
Nabava, doprema i montaža pocinčanih stupova nosača prometnih znakova promjera Φ 60,3 mm, zaštićenih protiv korozije postupkom vrućeg cinčanja.
Obuhvat zahvata:</t>
    </r>
    <r>
      <rPr>
        <b/>
        <sz val="10"/>
        <rFont val="Arial Narrow"/>
        <family val="2"/>
        <charset val="238"/>
      </rPr>
      <t xml:space="preserve"> javna prometnica</t>
    </r>
    <r>
      <rPr>
        <sz val="10"/>
        <rFont val="Arial Narrow"/>
        <family val="2"/>
      </rPr>
      <t xml:space="preserve">
Obračun po m' stupa.
</t>
    </r>
  </si>
  <si>
    <r>
      <t xml:space="preserve">
Izrada betonskog temelja stupova nosača prometnih znakova s min. 0,2 m</t>
    </r>
    <r>
      <rPr>
        <vertAlign val="superscript"/>
        <sz val="10"/>
        <rFont val="Arial Narrow"/>
        <family val="2"/>
        <charset val="238"/>
      </rPr>
      <t>3</t>
    </r>
    <r>
      <rPr>
        <sz val="10"/>
        <rFont val="Arial Narrow"/>
        <family val="2"/>
      </rPr>
      <t xml:space="preserve">/stup betonom klase C16/20.
Obuhvat zahvata: </t>
    </r>
    <r>
      <rPr>
        <b/>
        <sz val="10"/>
        <rFont val="Arial Narrow"/>
        <family val="2"/>
        <charset val="238"/>
      </rPr>
      <t>interne prometne površine</t>
    </r>
    <r>
      <rPr>
        <sz val="10"/>
        <rFont val="Arial Narrow"/>
        <family val="2"/>
      </rPr>
      <t xml:space="preserve">
Stavka uključuje iskop temelja stupa min. dubine 70 cm, beton, ugradnju betona, planiranje terena oko temelja, te sav ostali rad i materijal za izradu.
Obračun po komadu.
</t>
    </r>
  </si>
  <si>
    <r>
      <t xml:space="preserve">
Izrada betonskog temelja stupova nosača prometnih znakova s min. 0,2 m</t>
    </r>
    <r>
      <rPr>
        <vertAlign val="superscript"/>
        <sz val="10"/>
        <rFont val="Arial Narrow"/>
        <family val="2"/>
        <charset val="238"/>
      </rPr>
      <t>3</t>
    </r>
    <r>
      <rPr>
        <sz val="10"/>
        <rFont val="Arial Narrow"/>
        <family val="2"/>
      </rPr>
      <t xml:space="preserve">/stup betonom klase C16/20.
Obuhvat zahvata: </t>
    </r>
    <r>
      <rPr>
        <b/>
        <sz val="10"/>
        <rFont val="Arial Narrow"/>
        <family val="2"/>
        <charset val="238"/>
      </rPr>
      <t>javna prometnica</t>
    </r>
    <r>
      <rPr>
        <sz val="10"/>
        <rFont val="Arial Narrow"/>
        <family val="2"/>
      </rPr>
      <t xml:space="preserve">
Stavka uključuje iskop temelja stupa min. dubine 70 cm, beton, ugradnju betona, planiranje terena oko temelja, te sav ostali rad i materijal za izradu.
Obračun po komadu.
</t>
    </r>
  </si>
  <si>
    <r>
      <t xml:space="preserve">
Izvedba pune uzdužne crte </t>
    </r>
    <r>
      <rPr>
        <b/>
        <sz val="10"/>
        <rFont val="Arial Narrow"/>
        <family val="2"/>
        <charset val="238"/>
      </rPr>
      <t>H01</t>
    </r>
    <r>
      <rPr>
        <sz val="10"/>
        <rFont val="Arial Narrow"/>
        <family val="2"/>
      </rPr>
      <t xml:space="preserve">, d = 12 cm, bijele boje, s retroreflektivnim zrncima, klase refleksije II.
Obuhvat zahvata: </t>
    </r>
    <r>
      <rPr>
        <b/>
        <sz val="10"/>
        <rFont val="Arial Narrow"/>
        <family val="2"/>
        <charset val="238"/>
      </rPr>
      <t>interne prometne površine</t>
    </r>
    <r>
      <rPr>
        <sz val="10"/>
        <rFont val="Arial Narrow"/>
        <family val="2"/>
      </rPr>
      <t xml:space="preserve">
Obračun po m' crte.
</t>
    </r>
  </si>
  <si>
    <r>
      <t xml:space="preserve">
Izvedba isprekidane uzdužne crte </t>
    </r>
    <r>
      <rPr>
        <b/>
        <sz val="10"/>
        <rFont val="Arial Narrow"/>
        <family val="2"/>
        <charset val="238"/>
      </rPr>
      <t>H03</t>
    </r>
    <r>
      <rPr>
        <sz val="10"/>
        <rFont val="Arial Narrow"/>
        <family val="2"/>
      </rPr>
      <t xml:space="preserve">, d = 12 cm, bijele boje, duljina punog i praznog polja 1 - 1 m, s retroreflektivnim zrncima, klase refleksije II. Obuhvat zahvata: </t>
    </r>
    <r>
      <rPr>
        <b/>
        <sz val="10"/>
        <rFont val="Arial Narrow"/>
        <family val="2"/>
        <charset val="238"/>
      </rPr>
      <t>interne prometne površine</t>
    </r>
    <r>
      <rPr>
        <sz val="10"/>
        <rFont val="Arial Narrow"/>
        <family val="2"/>
      </rPr>
      <t xml:space="preserve">
Obračun po m' crte.
</t>
    </r>
  </si>
  <si>
    <r>
      <t xml:space="preserve">
Izvedba isprekidane uzdužne crte </t>
    </r>
    <r>
      <rPr>
        <b/>
        <sz val="10"/>
        <rFont val="Arial Narrow"/>
        <family val="2"/>
        <charset val="238"/>
      </rPr>
      <t>H03</t>
    </r>
    <r>
      <rPr>
        <sz val="10"/>
        <rFont val="Arial Narrow"/>
        <family val="2"/>
      </rPr>
      <t xml:space="preserve">, d = 12 cm, bijele boje, duljina punog i praznog polja 1 - 1 m, s retroreflektivnim zrncima, klase refleksije II. Obuhvat zahvata: </t>
    </r>
    <r>
      <rPr>
        <b/>
        <sz val="10"/>
        <rFont val="Arial Narrow"/>
        <family val="2"/>
        <charset val="238"/>
      </rPr>
      <t>javna prometnica</t>
    </r>
    <r>
      <rPr>
        <sz val="10"/>
        <rFont val="Arial Narrow"/>
        <family val="2"/>
      </rPr>
      <t xml:space="preserve">
Obračun po m' crte.
</t>
    </r>
  </si>
  <si>
    <r>
      <t xml:space="preserve">
Iscrtavanje pune crte zaustavljanja</t>
    </r>
    <r>
      <rPr>
        <b/>
        <sz val="10"/>
        <rFont val="Arial Narrow"/>
        <family val="2"/>
        <charset val="238"/>
      </rPr>
      <t xml:space="preserve"> H14</t>
    </r>
    <r>
      <rPr>
        <sz val="10"/>
        <rFont val="Arial Narrow"/>
        <family val="2"/>
      </rPr>
      <t>, širine 50 cm, bijelom bojom, s retroreflektivnim zrncima, klase refleksije II.
Obuhvat zahvata:</t>
    </r>
    <r>
      <rPr>
        <b/>
        <sz val="10"/>
        <rFont val="Arial Narrow"/>
        <family val="2"/>
        <charset val="238"/>
      </rPr>
      <t xml:space="preserve"> interne prometne površine</t>
    </r>
    <r>
      <rPr>
        <sz val="10"/>
        <rFont val="Arial Narrow"/>
        <family val="2"/>
      </rPr>
      <t xml:space="preserve">
Obračun po m</t>
    </r>
    <r>
      <rPr>
        <vertAlign val="superscript"/>
        <sz val="10"/>
        <rFont val="Arial Narrow"/>
        <family val="2"/>
        <charset val="238"/>
      </rPr>
      <t>2</t>
    </r>
    <r>
      <rPr>
        <sz val="10"/>
        <rFont val="Arial Narrow"/>
        <family val="2"/>
      </rPr>
      <t xml:space="preserve"> obojane plohe.
</t>
    </r>
  </si>
  <si>
    <r>
      <t xml:space="preserve">
Iscrtavanje isprekidane crte zaustavljanja</t>
    </r>
    <r>
      <rPr>
        <b/>
        <sz val="10"/>
        <rFont val="Arial Narrow"/>
        <family val="2"/>
        <charset val="238"/>
      </rPr>
      <t xml:space="preserve"> H15</t>
    </r>
    <r>
      <rPr>
        <sz val="10"/>
        <rFont val="Arial Narrow"/>
        <family val="2"/>
      </rPr>
      <t xml:space="preserve">, širine 50 cm, bijelom bojom, s retroreflektivnim zrncima, klase refleksije II.
Obuhvat zahvata: </t>
    </r>
    <r>
      <rPr>
        <b/>
        <sz val="10"/>
        <rFont val="Arial Narrow"/>
        <family val="2"/>
        <charset val="238"/>
      </rPr>
      <t>interne prometne površine</t>
    </r>
    <r>
      <rPr>
        <sz val="10"/>
        <rFont val="Arial Narrow"/>
        <family val="2"/>
      </rPr>
      <t xml:space="preserve">
Obračun po m</t>
    </r>
    <r>
      <rPr>
        <vertAlign val="superscript"/>
        <sz val="10"/>
        <rFont val="Arial Narrow"/>
        <family val="2"/>
        <charset val="238"/>
      </rPr>
      <t>2</t>
    </r>
    <r>
      <rPr>
        <sz val="10"/>
        <rFont val="Arial Narrow"/>
        <family val="2"/>
      </rPr>
      <t xml:space="preserve"> obojane plohe.
</t>
    </r>
  </si>
  <si>
    <r>
      <t xml:space="preserve">
Iscrtavanje strelica za obilježavanje obaveznog smjera kretanja vozila </t>
    </r>
    <r>
      <rPr>
        <b/>
        <sz val="10"/>
        <rFont val="Arial Narrow"/>
        <family val="2"/>
        <charset val="238"/>
      </rPr>
      <t>H22</t>
    </r>
    <r>
      <rPr>
        <sz val="10"/>
        <rFont val="Arial Narrow"/>
        <family val="2"/>
      </rPr>
      <t xml:space="preserve"> i </t>
    </r>
    <r>
      <rPr>
        <b/>
        <sz val="10"/>
        <rFont val="Arial Narrow"/>
        <family val="2"/>
        <charset val="238"/>
      </rPr>
      <t>H28</t>
    </r>
    <r>
      <rPr>
        <sz val="10"/>
        <rFont val="Arial Narrow"/>
        <family val="2"/>
      </rPr>
      <t xml:space="preserve">, duljine 3 m, bijelom bojom, s retroreflektivnim zrncima, klase refleksije II. Obuhvat zahvata: </t>
    </r>
    <r>
      <rPr>
        <b/>
        <sz val="10"/>
        <rFont val="Arial Narrow"/>
        <family val="2"/>
        <charset val="238"/>
      </rPr>
      <t>interne prometne površine</t>
    </r>
    <r>
      <rPr>
        <sz val="10"/>
        <rFont val="Arial Narrow"/>
        <family val="2"/>
      </rPr>
      <t xml:space="preserve">
Obračun po m</t>
    </r>
    <r>
      <rPr>
        <vertAlign val="superscript"/>
        <sz val="10"/>
        <rFont val="Arial Narrow"/>
        <family val="2"/>
        <charset val="238"/>
      </rPr>
      <t>2</t>
    </r>
    <r>
      <rPr>
        <sz val="10"/>
        <rFont val="Arial Narrow"/>
        <family val="2"/>
      </rPr>
      <t xml:space="preserve"> obojane plohe.
</t>
    </r>
  </si>
  <si>
    <r>
      <t xml:space="preserve">
Iscrtavanje oznaka za obilježavanje mjesta za parkiranje osoba smanjene pokretljivosti </t>
    </r>
    <r>
      <rPr>
        <b/>
        <sz val="10"/>
        <rFont val="Arial Narrow"/>
        <family val="2"/>
        <charset val="238"/>
      </rPr>
      <t>H57</t>
    </r>
    <r>
      <rPr>
        <sz val="10"/>
        <rFont val="Arial Narrow"/>
        <family val="2"/>
      </rPr>
      <t xml:space="preserve">, žute boje, s retroreflektivnim zrncima, klase refleksije II.
Obuhvat zahvata: </t>
    </r>
    <r>
      <rPr>
        <b/>
        <sz val="10"/>
        <rFont val="Arial Narrow"/>
        <family val="2"/>
        <charset val="238"/>
      </rPr>
      <t xml:space="preserve">interne prometne površine
</t>
    </r>
    <r>
      <rPr>
        <sz val="10"/>
        <rFont val="Arial Narrow"/>
        <family val="2"/>
        <charset val="238"/>
      </rPr>
      <t xml:space="preserve">Oznaka se sastoji od:
- pune crte d = 10 cm
- polja za obilježavanje prostora namjenjenog za izlazak iz vozila širine d = 20 cm
- znaka za obilježavanje parkirališnog mjesta za osobe smanjene pokretljivosti </t>
    </r>
    <r>
      <rPr>
        <b/>
        <sz val="10"/>
        <rFont val="Arial Narrow"/>
        <family val="2"/>
        <charset val="238"/>
      </rPr>
      <t>H83</t>
    </r>
    <r>
      <rPr>
        <sz val="10"/>
        <rFont val="Arial Narrow"/>
        <family val="2"/>
      </rPr>
      <t xml:space="preserve">
Obračun po m' crte i m</t>
    </r>
    <r>
      <rPr>
        <vertAlign val="superscript"/>
        <sz val="10"/>
        <rFont val="Arial Narrow"/>
        <family val="2"/>
        <charset val="238"/>
      </rPr>
      <t xml:space="preserve">2 </t>
    </r>
    <r>
      <rPr>
        <sz val="10"/>
        <rFont val="Arial Narrow"/>
        <family val="2"/>
        <charset val="238"/>
      </rPr>
      <t xml:space="preserve"> polja i znaka.
</t>
    </r>
  </si>
  <si>
    <r>
      <t xml:space="preserve">
Iscrtavanje oznaka za obilježavanje mjesta za parkiranje osoba smanjene pokretljivosti </t>
    </r>
    <r>
      <rPr>
        <b/>
        <sz val="10"/>
        <rFont val="Arial Narrow"/>
        <family val="2"/>
        <charset val="238"/>
      </rPr>
      <t>H57</t>
    </r>
    <r>
      <rPr>
        <sz val="10"/>
        <rFont val="Arial Narrow"/>
        <family val="2"/>
      </rPr>
      <t xml:space="preserve">, žute boje, s retroreflektivnim zrncima, klase refleksije II.
Obuhvat zahvata: </t>
    </r>
    <r>
      <rPr>
        <b/>
        <sz val="10"/>
        <rFont val="Arial Narrow"/>
        <family val="2"/>
        <charset val="238"/>
      </rPr>
      <t xml:space="preserve">javna prometnica
</t>
    </r>
    <r>
      <rPr>
        <sz val="10"/>
        <rFont val="Arial Narrow"/>
        <family val="2"/>
        <charset val="238"/>
      </rPr>
      <t xml:space="preserve">Oznaka se sastoji od:
- pune crte d = 10 cm
- polja za obilježavanje prostora namjenjenog za izlazak iz vozila širine d = 20 cm
- znaka za obilježavanje parkirališnog mjesta za osobe smanjene pokretljivosti </t>
    </r>
    <r>
      <rPr>
        <b/>
        <sz val="10"/>
        <rFont val="Arial Narrow"/>
        <family val="2"/>
        <charset val="238"/>
      </rPr>
      <t>H83</t>
    </r>
    <r>
      <rPr>
        <sz val="10"/>
        <rFont val="Arial Narrow"/>
        <family val="2"/>
      </rPr>
      <t xml:space="preserve">
Obračun po m' crte i m</t>
    </r>
    <r>
      <rPr>
        <vertAlign val="superscript"/>
        <sz val="10"/>
        <rFont val="Arial Narrow"/>
        <family val="2"/>
        <charset val="238"/>
      </rPr>
      <t xml:space="preserve">2 </t>
    </r>
    <r>
      <rPr>
        <sz val="10"/>
        <rFont val="Arial Narrow"/>
        <family val="2"/>
        <charset val="238"/>
      </rPr>
      <t xml:space="preserve"> polja i znaka.
</t>
    </r>
  </si>
  <si>
    <r>
      <t xml:space="preserve">
Iscrtavanje pune crte d = 10 cm, za obilježavanje mjesta za parkiranje </t>
    </r>
    <r>
      <rPr>
        <b/>
        <sz val="10"/>
        <rFont val="Arial Narrow"/>
        <family val="2"/>
        <charset val="238"/>
      </rPr>
      <t>H61-1</t>
    </r>
    <r>
      <rPr>
        <sz val="10"/>
        <rFont val="Arial Narrow"/>
        <family val="2"/>
      </rPr>
      <t xml:space="preserve">, bijele boje, s retroreflektivnim zrncima, klase refleksije II.
Obuhvat zahvata: </t>
    </r>
    <r>
      <rPr>
        <b/>
        <sz val="10"/>
        <rFont val="Arial Narrow"/>
        <family val="2"/>
        <charset val="238"/>
      </rPr>
      <t>interne prometne površine</t>
    </r>
    <r>
      <rPr>
        <sz val="10"/>
        <rFont val="Arial Narrow"/>
        <family val="2"/>
      </rPr>
      <t xml:space="preserve">
Obračun po m' crte.
</t>
    </r>
  </si>
  <si>
    <r>
      <t xml:space="preserve">
Iscrtavanje pune crte d = 10 cm, za obilježavanje mjesta za parkiranje </t>
    </r>
    <r>
      <rPr>
        <b/>
        <sz val="10"/>
        <rFont val="Arial Narrow"/>
        <family val="2"/>
        <charset val="238"/>
      </rPr>
      <t>H61-1</t>
    </r>
    <r>
      <rPr>
        <sz val="10"/>
        <rFont val="Arial Narrow"/>
        <family val="2"/>
      </rPr>
      <t xml:space="preserve">, bijele boje, s retroreflektivnim zrncima, klase refleksije II.
Obuhvat zahvata: </t>
    </r>
    <r>
      <rPr>
        <b/>
        <sz val="10"/>
        <rFont val="Arial Narrow"/>
        <family val="2"/>
        <charset val="238"/>
      </rPr>
      <t>javna prometnica</t>
    </r>
    <r>
      <rPr>
        <sz val="10"/>
        <rFont val="Arial Narrow"/>
        <family val="2"/>
      </rPr>
      <t xml:space="preserve">
Obračun po m' crte.
</t>
    </r>
  </si>
  <si>
    <r>
      <t xml:space="preserve">
Iscrtavanje pješačkog prijelaza </t>
    </r>
    <r>
      <rPr>
        <b/>
        <sz val="10"/>
        <rFont val="Arial Narrow"/>
        <family val="2"/>
        <charset val="238"/>
      </rPr>
      <t>H19</t>
    </r>
    <r>
      <rPr>
        <sz val="10"/>
        <rFont val="Arial Narrow"/>
        <family val="2"/>
      </rPr>
      <t xml:space="preserve"> dimenzije polja 0,5 x 3 m i 0,5 x 9 m, bijelom bojom, s retroreflektivnim zrncima, klase refleksije II.
Obračun po m</t>
    </r>
    <r>
      <rPr>
        <vertAlign val="superscript"/>
        <sz val="10"/>
        <rFont val="Arial Narrow"/>
        <family val="2"/>
        <charset val="238"/>
      </rPr>
      <t>2</t>
    </r>
    <r>
      <rPr>
        <sz val="10"/>
        <rFont val="Arial Narrow"/>
        <family val="2"/>
      </rPr>
      <t xml:space="preserve"> obojane plohe.
</t>
    </r>
  </si>
  <si>
    <r>
      <t xml:space="preserve">
Iscrtavanje natpisa "STOP" </t>
    </r>
    <r>
      <rPr>
        <b/>
        <sz val="10"/>
        <rFont val="Arial Narrow"/>
        <family val="2"/>
        <charset val="238"/>
      </rPr>
      <t>H63</t>
    </r>
    <r>
      <rPr>
        <sz val="10"/>
        <rFont val="Arial Narrow"/>
        <family val="2"/>
      </rPr>
      <t>, bijelom bojom, s retroreflektivnim zrncima, klase refleksije II.
Obračun po m</t>
    </r>
    <r>
      <rPr>
        <vertAlign val="superscript"/>
        <sz val="10"/>
        <rFont val="Arial Narrow"/>
        <family val="2"/>
        <charset val="238"/>
      </rPr>
      <t>2</t>
    </r>
    <r>
      <rPr>
        <sz val="10"/>
        <rFont val="Arial Narrow"/>
        <family val="2"/>
      </rPr>
      <t xml:space="preserve"> obojane plohe.
</t>
    </r>
  </si>
  <si>
    <t xml:space="preserve">
Sve odredbe ovih uvjeta smatraju se sastavnim dijelom opisa svake stavke ovog troškovnika. Sve radove potrebno je izvesti u potpunosti prema projektu, troškovniku, svim važećim tehničkim propisima, normama, uputama proizvođača opreme i pravilima struke.
</t>
  </si>
  <si>
    <t xml:space="preserve">
Svi radovi obuhvaćeni ovim troškovnikom moraju se ponuditi, ugovoriti i izvesti u svemu po općim i pojedinačnim opisima iz troškovnika, po nacrtima, detaljima, statičkom računu.
</t>
  </si>
  <si>
    <t xml:space="preserve">
U jediničnu cijenu betonskih i armiranobetonskih radova potrebno je uključiti sav potreban materijal i rad pri dobavi, izradi i ugradnji betona. Potrebno je predvidjeti sve transporte, zaštitu (njega svježeg betona) betonskih i AB konstrukcija od atmosferskih utjecaja, ugradba pomoću vibratora, korištenje skele i sl. U jediničnu cijenu oplate uračunati sav potreban materijal, izradu, postavljanje, skidanje i čišćenje oplate, sva potrebna ukrućenja i radnu skelu.
</t>
  </si>
  <si>
    <t xml:space="preserve">
'Izvođač je dužan obaviti pripremu radova za postavljanje instalacija na način da je omogućena tekuća kontrola mjera i nagiba, a dokaze o ispravnosti dostaviti nadzornom inženjeru na uvid i ovjeru. 
Montaža i rad na instalaciji moraju biti kvalitetni, vođeni i izrađeni od stručnih osoba, a prema propisima i pravilima struke.
</t>
  </si>
  <si>
    <t xml:space="preserve">
Jediničnom cijenom za svaki rad predviđen ovim troškovnikom obuhvaćeno je:
a) tehnička priprema
b) potpuno dovršenje sa svim predradnjama, transportom i ostalim radnim operacijama
c) sav rad, alat, materijal, amortizacija i svi ostali troškovi koji se odnose na ovaj objekt
d) troškovi i takse privremenih priključaka potrebnih instalacija
e) sve potrebne pokretne i nepokretne radne, transportne i pomoćne skele, sa izradom, postavljanjem, skidanjem i odvozom. Isto važi za privremene pomoćne objekte ( kancelarije, priručna skladišta i sl.) te normalni rastur i otpatke materijala.
f) iskolčenje prema potrebnoj situaciji sa određivanjem stalnih točaka, te geodetsko praćenje tokom cijelog izvođenja
g) čišćenje i održavanje objekta koji je u gradnji i gradilišta za svo vrijeme gradnje
h) osiguranje neometanog prolaza i prometa vozilima
i) sve higijensko tehničke zaštitne mjere za sve zaposlene radnike
j) sva potrebna ispitivanja u svrhu dokazivanja kvalitete i funkcije
k) izrada nacrta izvedenog stanja i predaja atestne i druge dokumentacije kojom  se dokazuje svojstva ugrađene opreme i gotovih proizvoda
l) sve direktne i indirektne troškove nastale zahtjevom za ispunjavanje propisanih i ovim projektom zahtjevanih normi i Program osiguranja i kontrola kvalitete
</t>
  </si>
  <si>
    <t xml:space="preserve">
Izvođač je dužan obaviti ispitivanja instalacija odvodnje na funkcionalnost, odnosno na nepropusnost, uz predhodno čišćenje i kompletiranje novo izvedene instalacije odvodnje. Ispitivanje vrši isključivo ustanova ovlaštena za obavljanje te vrste poslova i izdavanje odgovarajućeg uvjerenja o obavljenom ispitivanju sukladno  
</t>
  </si>
  <si>
    <t xml:space="preserve">
Sve obaveze i izdatke, te troškove po odredbama ovih uvjeta dužan je izvođač ukalkulirati u ponuđene jedinične cijene za sve radove na objektu i ne može zahtjevati da se ti radovi posebno naplaćuju.
</t>
  </si>
  <si>
    <t xml:space="preserve">
Prije stavljanja instalacije na upotrebu potrebno je dobaviti pozitivni nalaz od ovlaštene ustanove prema Pravilniku o parametrima sukladnosti, metodama analize, monitoringu i planovima sigurnosti vode za ljudsku potrošnju te načinu vođenja registra pravnih osoba koje obavljaju djelatnost javne vodoopskrbe (NN125/17,  NN 39/2020). U slučaju dobijanja negativnog nalaza potrebno je otkloniti uzroke odnosno izvršiti ponovnu dezinfekciju do dobijanja pozitivnog nalaza.
Nakon uspješno obavljenih ispitivanja vrši se čišćenje, izolacija i antikorozivna zaštita na mjestima gdje je predviđeno, odnosno na zahtjev nadzornog inženjera, uklanjanje preostalog materijala i odvoz istog.
</t>
  </si>
  <si>
    <t xml:space="preserve">
Nabava, doprema i montaža horizontalnih i vertikalnih vodova od PP-R cijevi za hladnu i toplu vodu te cirkulaciju, s potrebnim spojnim materijalom i izolacijom. Cijevi se za stropnu konstrukciju pričvršćuju obujmicama, a na zidnim i podnim površinama se ugrađuju u prethodno pripremljene šliceve ili se pričvršćuju na zid obujmicama. U jediničnu cijenu je uključen sav potreban rad i materijal.
 Obračun se vrši po m' izvedene instalacije.
</t>
  </si>
  <si>
    <t xml:space="preserve">
Nabava, doprema i ugradnja vodovodnih PEHD (polietilen) cijevi, sa spajanjem sučeonim elektrospojnicama ili mesinganim spojnicama.
Stavka obuhvaća i spojnice, fazonskih komade, vijake, brtve i armaturu, potrebnih za izvođenje cjelokupne vodovodne instalacije do pune gotovosti.
Cijevi su za radni tlak od PN 16 bara.
U jediničnu cijenu je uključen sav potreban rad i materijal.
 Obračun se vrši po m' izvedene instalacije.
</t>
  </si>
  <si>
    <t xml:space="preserve">
Nabava, doprema i montaža podžbuknih ventila sa metalnom kromiranom kapom i metalnom kromiranom rozetom. Ugrađuje se uz sanitarne uređaje te na dovod za pojedine sanitarne čvorove.  Obračun po komadu.
</t>
  </si>
  <si>
    <t xml:space="preserve">
Nabava, doprema i montaža propusnog kuglastog ventila. Ugrađuje se na priključke uz spremnik tople vode u tehničkim prostorijama.
</t>
  </si>
  <si>
    <t xml:space="preserve">
Nabava, doprema i montaža kutnog ventila od kromiranog metala. Ugrađuje se uz sudopere i umivaonike. Obračun po komadu.
</t>
  </si>
  <si>
    <t xml:space="preserve">
Tlačna proba instalacije razvoda tople i hladne vode, te dovoda cirkulacije tople vode prema važećim tehničkim propisima na probni tlak od 12 bar-a uz obavezno prisutstvo nadzornog inženjera.  
 Obračun po m' ispitane instalacije.
</t>
  </si>
  <si>
    <t xml:space="preserve">
Dezinfekcija i ispiranje montiranog i ispitanog cjevovoda. Provođenje dezinfekcije se vrši prema tehničkom opisu, odnosno po uputi nadležnog sanitarnog inspektora koji prisustvuje postupku, odobrava dezificijens, te izdaje atest po provedenom zapisniku.   
 Obračun po m' obrađene instalacije.
</t>
  </si>
  <si>
    <t xml:space="preserve">
Zidarska izrada podnih i zidnih šliceva, te izrade prodora nosivih zidova i ploče. U jediničnoj cijeni i redovno svakodnevno uklanjanje otpadnog materijala nastalog štemanjem šliceva.  
 Obračun po m' izvedenog šlica / komadu prodora.
</t>
  </si>
  <si>
    <t xml:space="preserve">
Uklanjanje i zbrinjavanje postojećeg cjevovoda od lijevanog željeza promjera 700 mm. Cjevovod je potrebno demontirati i zbrinuti u skladu sa važećom zakonskom regulativom. Stavka uključuje demontažu, rezanje na dimenzije pogodne za transport, odvoz i zbrinjavanje na deponiju.
 Obračun se vrši po m' izvedene instalacije.
</t>
  </si>
  <si>
    <t xml:space="preserve">
Nabava, doprema i montaža čeličnih pocinčanih cijevi za horizontalni i vertikalni razvod unutarnjeg  hidrantskog voda, uključujući sve spojne i fazonske komade, čvrste točke,  pocinčane nosače za cijevi ili obujmice i brtvilo, te umetak od pluta ili gume, izolaciju i sitni pomoćni potrebni materijal i rad. Tlačna proba obračunava se kroz zasebnu stavku.
</t>
  </si>
  <si>
    <t xml:space="preserve">Obračun po m' izvedene instalacije.
</t>
  </si>
  <si>
    <t xml:space="preserve">
Nabava, doprema i montaža zidnog ugradbenog  protupožarnog hidrantskog ormarića, dimenzija 50x50x14 cm (vratašca s bravicom i oznakom su obrađene u zasebnoj stavci), s ugradnjom postojeće opreme( ventil 2“, trevira Ø52 crijevo dužine 15 m, univerzalna mlaznica i spojka). U stavku je uključeno potrebno ispitivanje zidnog hidranta i opreme.
</t>
  </si>
  <si>
    <t xml:space="preserve">
Nabava, doprema i montaža zidnog ugradbenog  protupožarnog hidrantskog ormarića, dimenzija 50x50x14 cm (vratašca s bravicom i oznakom su obrađene u zasebnoj stavci), s ugradnjom postojeće opreme( ventil 2“, trevira Ø52 crijevo dužine 20 m, univerzalna mlaznica i spojka). U stavku je uključeno potrebno ispitivanje zidnog hidranta i opreme.
</t>
  </si>
  <si>
    <t xml:space="preserve">
Nabava, doprema i montaža zidnog ugradbenog inox protupožarnog hidrantskog ormarića, dimenzija 50x50x14 cm, s bravicom te oznakom H na vratašcima, s ugradnjom postojeće opreme( ventil 2“, trevira Ø52 crijevo dužine 15 m, univerzalna mlaznica i spojka). U stavku je uključeno potrebno ispitivanje zidnog hidranta i opreme.
</t>
  </si>
  <si>
    <t xml:space="preserve">
Nabava, doprema i montaža zidnog protupožarnog ugradbenog inox hidrantskog ormarića, dimenzija 50x50x14 cm, s bravicom te oznakom H na vratašcima, s ugradnjom postojeće opreme( ventil 2“, trevira Ø52 crijev dužine 20 m, univerzalna mlaznica i spojka). U stavku je uključeno potrebno ispitivanje zidnog hidranta i opreme.
</t>
  </si>
  <si>
    <t xml:space="preserve">
Dobava i ugradnja nadzemnog inox hidranta, tipski hidrant sa dvije gornje spojke tipa BØ65 mm i jednom donjom spojkom tipa AØ100 mm sa automatskim ispustom, ugradbene dubine 70 cm.
U poziciju uključen i potreban spojni materijal za spoj na hidrantski vod sa ugradbenom garniturom i uličnom kapom,brtve, matice, vijci sve do pogonske gotovosti. Stavka uključuje i hidrantski ormar sa potrebnim elementima.
Izvesti betonsko sidro u betonu C12/15. U stavku ulazi potrebna oplata. Prosječno za sidro ugraditi 0,30-0,40 m3 betona. Podgrada hidranta i ugradbenih garnitura suhozidom od pune opeke. U stavku je uključeno potrebno ispitivanje hidranta."
</t>
  </si>
  <si>
    <t xml:space="preserve">
Potrebni elementi nadzemnog hidranta:
 - E-PE-HD, NP=16bar - kom 1
 - FF Ø100, kut 200°, NP=16bar - kom 1
 - EU Ø100, kut 130°, NP=16bar  - kom 2
 - N Ø100, b=165, NP=16bar  - kom 1
 - EV zasun V2-05, Ø100, kut 180°, NP=16bar  - kom 1
 - nadz. hidrant DN3222, Ø100, b= 2140mm, NP=16bar  - kom 1
 - ugradbena armatura, h=1250 mm  - kom 1
 - ulična kapa - škrinjica  - kom 1
Potrebni elementi hidrantskog ormara:
 - tlačna cijev Ø52 x 15m sa spojnicama  - kom 2 
 - mlaznica Ø52 sa zasunom  - kom 2
 - ključ za spojnice ABC   - kom 2
 - ključ za nadzemni hidrant  - kom 1
</t>
  </si>
  <si>
    <t xml:space="preserve">
Tlačna proba instalacije unutarnjeg hidrantskog voda. Tlačna proba se vrši prema uputi proizvođača cijevi, u skladu s važećim tehničkim propisima. O tlačnoj probi voditi zaseban zapisnik, na osnovu kojega nadležni distributer izdaje atest.
</t>
  </si>
  <si>
    <t xml:space="preserve">Obračun po m' ispitanog cjevovoda.
</t>
  </si>
  <si>
    <t xml:space="preserve">
Tlačna proba instalacije vanjskog hidrantskog voda. Tlačnu probu izvedenog cjevovoda potrebno je izvesti prije zatrpavanja kanala.Tlačna proba se vrši prema uputi proizvođača cijevi, u skladu s važećim tehničkim propisima. O tlačnoj probi voditi zaseban zapisnik, na osnovu kojega nadležni distributer izdaje atest.
</t>
  </si>
  <si>
    <t xml:space="preserve">
Nabava, doprema i montaža PP troslojnih niskošumnih kanalizacijskih cijevi i svih potrebnih fazonskih komada (uključujući i odzračne kape), komplet sa spojnim i montažnim materijalom. Cijevi se ugrađuju u šliceve u zidovima i podovima, ili viješaju na stropnu konstrukciju.    
 Obračun po m' izvedene instalacije.
</t>
  </si>
  <si>
    <t xml:space="preserve">
Nabava, doprema i montaža PVC i PP kanalizacijskih cijevi i svih potrebnih fazonskih komada za temeljni i vanjski razvod fekalne kanalizacije, komplet sa spojnim i montažnim materijalom.    
 Obračun po m' izvedene instalacije.
</t>
  </si>
  <si>
    <t xml:space="preserve">
Ispitivanje cjevovoda na protočnost i vodonepropusnost u skladu sa važećim tehničkim propisima od strane ovlaštene osobe  uz izdavanje zapisnika i atesta.    
Obračun po m' izvedene instalacije.
</t>
  </si>
  <si>
    <t xml:space="preserve">
Zidarska izrada podnih i zidnih šliceva, te izrade prodora nosivih zidova i ploče. U jediničnoj cijeni i redovno svakodnevno uklanjanje otpadnog materijala nastalog štemanjem šliceva.    
 Obračun po m' izvedenog šlica / komadu prodora.
</t>
  </si>
  <si>
    <t xml:space="preserve">
Nabava, doprema i montaža ugradbenog zidnog sifona za odvod kondenzata za odvodom DN 32 i zatvaranjem odvoda kuglicom. U cijenu je uključen sav potreban rad i materijal do pune gotovosti.
</t>
  </si>
  <si>
    <t xml:space="preserve">
Nabava, doprema i ugradnja podnog slivnika s rešetkom dimenzija 15x15cm. Stavka uključuje i spajanje na cjevovod. U cijenu je uključen sav potreban rad i materijal. Obračun po komadu.
</t>
  </si>
  <si>
    <t xml:space="preserve">- DN 50, protočni sa protusmradnom klapnom
</t>
  </si>
  <si>
    <t xml:space="preserve">- DN 50, slijepi sa protusmradnom klapnom
</t>
  </si>
  <si>
    <t xml:space="preserve">- DN 110 sa vertikalnim izljevom, protočni sa protusmradnom klapnom
</t>
  </si>
  <si>
    <t xml:space="preserve">
Nabava i doprema keramičkog  umivaonika, pravokutnog oblika, ravnih linija, dimenzija 55-60x40-44 cm, bijele boje, brušeni donji dio, odvod centralno postavljen. Obračun po komadu.    
</t>
  </si>
  <si>
    <t xml:space="preserve">
Ugradnja keramičkog umivaonika. Stavka uključuje i kromirani sifon ravnih linija (spoj vertikalnog i horizontalnog dijela pod pravim kutem) te sav potrebni pričvrsni, brtveni i spojni materijal potreban za ugradnju. Obračun po komadu.    
</t>
  </si>
  <si>
    <t xml:space="preserve">
Nabava i doprema zidne viseće keramičke wc školjke dim. 53-55x32-35cm,  bijele boje, bez bočnih rupa,  sa odvodom u zid i sa pripadajućim wc sjedalom/poklopcem izrađenim od duroplasta, sa metalnim šarnirima. Obračun po komadu.
</t>
  </si>
  <si>
    <t xml:space="preserve">
Ugradnja zidne viseće keramičke wc školjke u zid sa pripadajućim wc sjedalom. Stavka uključuje i sav potrebni pričvrsni, brtveni i spojni materijal potreban za ugradnju. Obračun po komadu.   
 </t>
  </si>
  <si>
    <r>
      <t xml:space="preserve">
Ugradnja montažnog instalacijskog elementa za WC školjku.    
Obračun po komadu.        </t>
    </r>
    <r>
      <rPr>
        <b/>
        <sz val="10"/>
        <rFont val="Arial Narrow"/>
        <family val="2"/>
      </rPr>
      <t xml:space="preserve">
</t>
    </r>
  </si>
  <si>
    <t xml:space="preserve">
Nabava i doprema pravokutne keramičke tuš kade dimenzija 90x90 cm, visine 12 cm, u kompletu sa odgovarajućim sifonom i kromiranom piletom promjera 60 mm. Obračun po komadu.  
</t>
  </si>
  <si>
    <r>
      <t xml:space="preserve">
Ugradnja jednoručne kromirane stojeće mješalice za umivaonik. Stavka uključuje i sav potrebni pričvrsni, brtveni i spojni materijal potreban za ugradnju. Obračun po komadu.     </t>
    </r>
    <r>
      <rPr>
        <b/>
        <sz val="10"/>
        <rFont val="Arial Narrow"/>
        <family val="2"/>
      </rPr>
      <t xml:space="preserve">
</t>
    </r>
  </si>
  <si>
    <r>
      <t xml:space="preserve">
Nabava i doprema jednoručne kromirane stojeće mješalice za umivaonik, dužine izljeva 101 mm, protokom vode 5 l/min, s keramičkim uloškom i podesivim limitatorom temperature vode, u kompletu s kutnim ventilima sa filterom. Obračun po komadu.         </t>
    </r>
    <r>
      <rPr>
        <b/>
        <sz val="10"/>
        <rFont val="Arial Narrow"/>
        <family val="2"/>
      </rPr>
      <t xml:space="preserve">   
    </t>
    </r>
  </si>
  <si>
    <r>
      <t xml:space="preserve">
Nabava i doprema montažnog instalacijskog elementa za WC školjku visine ugradnje 112 cm  s niskošumnim ugradbenim vodokotlićem  i štednom dvokoličinskom tipkom (6/3lit) za aktiviranje čeono u bijeloj boji. Instalacijski element samonosiv za ugradnju u suhomontažnu zidnu ili predzidnu konstrukciju obloženu gipskartonskim pločama, komplet s integriranim kutnim ventilom priključka vode 1", niskošumnim uljevnim ventilom, odvodnim koljenom d90/110 mm sa zvučno izoliranom obujmicom, spojnim komadom za WC školjku s brtvenim manžetama i setom zvučne izolacije, vijcima za učvršćenje sanitarije.    
Obračun po komadu.        </t>
    </r>
    <r>
      <rPr>
        <b/>
        <sz val="10"/>
        <rFont val="Arial Narrow"/>
        <family val="2"/>
      </rPr>
      <t xml:space="preserve">
    </t>
    </r>
  </si>
  <si>
    <t xml:space="preserve">
Ugradnja pravokutne keramičke tuš kade dimenzija 90x90 cm. U cijenu je uključen sav potreban pričvrsni, brtveni i spojni materijal. Obračun po komadu.  
</t>
  </si>
  <si>
    <r>
      <t xml:space="preserve">
Nabava i doprema tuš vratiju dimenzije 90*195 cm za tuš kadu, sa preklopnim otvaranjem, širina ulaza 66 cm. Tuš vrata izrađena od aluminijskih profila, a ostakljena sa kaljenim prozirnim staklom debljine 6 mm sa zaštitnim slojem Crystal Clear za lakše održavanje. </t>
    </r>
    <r>
      <rPr>
        <b/>
        <sz val="10"/>
        <rFont val="Arial Narrow"/>
        <family val="2"/>
      </rPr>
      <t xml:space="preserve">
</t>
    </r>
    <r>
      <rPr>
        <sz val="10"/>
        <rFont val="Arial Narrow"/>
        <family val="2"/>
      </rPr>
      <t xml:space="preserve">Obračun po komadu.    </t>
    </r>
    <r>
      <rPr>
        <b/>
        <sz val="10"/>
        <rFont val="Arial Narrow"/>
        <family val="2"/>
      </rPr>
      <t xml:space="preserve">
</t>
    </r>
  </si>
  <si>
    <r>
      <t xml:space="preserve">
Ugradnja tuš vratiju dimenzije 90*195 cm za tuš kadu, sa preklopnim otvaranjem, širina ulaza 66 cm. Spojevi između tuš vratiju i keramičkih pločica silikoniraju se silikonskim kitom.    </t>
    </r>
    <r>
      <rPr>
        <b/>
        <sz val="10"/>
        <rFont val="Arial Narrow"/>
        <family val="2"/>
      </rPr>
      <t xml:space="preserve">
</t>
    </r>
    <r>
      <rPr>
        <sz val="10"/>
        <rFont val="Arial Narrow"/>
        <family val="2"/>
      </rPr>
      <t xml:space="preserve">Obračun po komadu.    </t>
    </r>
    <r>
      <rPr>
        <b/>
        <sz val="10"/>
        <rFont val="Arial Narrow"/>
        <family val="2"/>
      </rPr>
      <t xml:space="preserve">
</t>
    </r>
  </si>
  <si>
    <t xml:space="preserve">
Nabava i doprema pravokutne keramičke tuš kade dimenzija 120x80 cm, visine 11 cm, u kompletu sa odgovarajućim sifonom i kromiranom piletom promjera 90 mm. Obračun po komadu.  
</t>
  </si>
  <si>
    <t xml:space="preserve">
Ugradnja pravokutne keramičke tuš kade dimenzija 120x80 cm, visine 11 cm, do pune gotovosti, prema uputama proizvođača. Obračun po komadu.  
    </t>
  </si>
  <si>
    <r>
      <t xml:space="preserve">
Ugradnja jednoručne kromirane  zidne mješalice za tuš u kompletu sa tuš slušalicom, crijevom za tuš i konzolom. Stavka uključuje i sav potrebni pričvrsni, brtveni i spojni materijal potreban za ugradnju. Obračun po komadu.</t>
    </r>
    <r>
      <rPr>
        <b/>
        <sz val="10"/>
        <rFont val="Arial Narrow"/>
        <family val="2"/>
      </rPr>
      <t xml:space="preserve">
</t>
    </r>
  </si>
  <si>
    <r>
      <t xml:space="preserve">
Nabava i doprema jednoručne kromirane  zidne mješalice za tuš u kompletu sa tuš slušalicom, crijevom za tuš i konzolom. Obračun po komadu.</t>
    </r>
    <r>
      <rPr>
        <b/>
        <sz val="10"/>
        <rFont val="Arial Narrow"/>
        <family val="2"/>
      </rPr>
      <t xml:space="preserve">
</t>
    </r>
  </si>
  <si>
    <r>
      <t xml:space="preserve">
Ugradnja tuš vratiju dimenzije 120*195 cm za tuš kadu, sa kliznim vratima, širina ulaza 49 cm. Spojevi između tuš vratiju i keramičkih pločica silikoniraju se silikonskim kitom.    </t>
    </r>
    <r>
      <rPr>
        <b/>
        <sz val="10"/>
        <rFont val="Arial Narrow"/>
        <family val="2"/>
      </rPr>
      <t xml:space="preserve">
</t>
    </r>
    <r>
      <rPr>
        <sz val="10"/>
        <rFont val="Arial Narrow"/>
        <family val="2"/>
      </rPr>
      <t xml:space="preserve">Obračun po komadu.    </t>
    </r>
    <r>
      <rPr>
        <b/>
        <sz val="10"/>
        <rFont val="Arial Narrow"/>
        <family val="2"/>
      </rPr>
      <t xml:space="preserve">
</t>
    </r>
  </si>
  <si>
    <r>
      <t xml:space="preserve">
Nabava i doprema tuš vratiju dimenzije 120*195 cm za tuš kadu, sa kliznim vratima, širina ulaza 49 cm. Tuš vrata izrađena od aluminijskih profila, a ostakljena sa kaljenim prozirnim staklom debljine 6 mm sa zaštitnim slojem Crystal Clear za lakše održavanje.    </t>
    </r>
    <r>
      <rPr>
        <b/>
        <sz val="10"/>
        <rFont val="Arial Narrow"/>
        <family val="2"/>
      </rPr>
      <t xml:space="preserve">
</t>
    </r>
    <r>
      <rPr>
        <sz val="10"/>
        <rFont val="Arial Narrow"/>
        <family val="2"/>
      </rPr>
      <t xml:space="preserve">Obračun po komadu.    </t>
    </r>
    <r>
      <rPr>
        <b/>
        <sz val="10"/>
        <rFont val="Arial Narrow"/>
        <family val="2"/>
      </rPr>
      <t xml:space="preserve">
</t>
    </r>
  </si>
  <si>
    <t xml:space="preserve">
Nabava i doprema keramičkog pisoara bijele boje sa skrivenim dovodom i odvodom vode, dim 310*570*335 mm. Stavka uključuje i sav potrebni pričvrsni, brtveni i spojni materijal potreban za ugradnju. Obračun po komadu.
</t>
  </si>
  <si>
    <t xml:space="preserve">
Ugradnja keramičkog pisoara bijele boje sa skrivenim dovodom i odvodom vode, dim 310*570*335 mm. Stavka uključuje i sav potrebni pričvrsni, brtveni i spojni materijal potreban za ugradnju. Obračun po komadu.
</t>
  </si>
  <si>
    <t xml:space="preserve">
Nabava i doprema montažnog instalacijskog elementa za pisoar, za ugradnju obzidavanjem ili u suhomontažnu konstrukciju s oblaganjem gipskartonskim pločama. Visina ugradnje podesiva od 0 do 20 cm. Element sadrži 2 vijka za učvršćenje pisoara, ugradbeni set i uređaj za elektronsko aktiviranje s kromiranim plastičnim poklopcem, isplavnu cijev, izljevno koljeno i sifon.  Obračun po komadu.
</t>
  </si>
  <si>
    <t xml:space="preserve">
Ugradnja montažnog instalacijskog elementa za pisoar, za ugradnju obzidavanjem ili u suhomontažnu konstrukciju s oblaganjem gipskartonskim pločama. Stavka uključuje i sav potrebni pričvrsni, brtveni i spojni materijal potreban za ugradnju. Obračun po komadu.
</t>
  </si>
  <si>
    <t xml:space="preserve">
Ugradnja kristalnog ogledala sa brušenim rubom dim. 45x80 cm iznad umivaonika. Ogledalo se klamerima učvršćuje na zid. Obračun po komadu. 
</t>
  </si>
  <si>
    <t xml:space="preserve">
Nabava, doprema i ugradnja držača za WC četku.Obračun po komadu.
</t>
  </si>
  <si>
    <t xml:space="preserve">
Nabava i doprema zidne keramičke wc školjke bijele boje sa odvodom u zid prilagođene za invalidne osobe sa pripadajućim wc sjedalom. Obračun po komadu.   
</t>
  </si>
  <si>
    <t xml:space="preserve">
Ugradnja zidne keramičke wc školjke bijele boje sa odvodom u zid prilagođene za invalidne osobe sa pripadajućim wc sjedalom. Stavka uključuje i sav potrebni pričvrsni, brtveni i spojni materijal potreban za ugradnju. Obračun po komadu.   
</t>
  </si>
  <si>
    <t xml:space="preserve">
Nabava i doprema instalacijskog elementa  za invalidski WC sa niskošumnim ugradbenim vodokotlićem, proizvod  sa dvokoličinskom tipkom za aktiviranje u bijeloj boji. Instalacijski element je samonosiv za ugradnju u suhomontažnu zidnu konstrukciju    Obračun po komadu.     
</t>
  </si>
  <si>
    <t xml:space="preserve">
Ugradnja instalacijskog elementa  za invalidski WC sa niskošumnim ugradbenim vodokotlićem, proizvod  sa dvokoličinskom tipkom za aktiviranje u bijeloj boji. Instalacijski element je samonosiv za ugradnju u suhomontažnu zidnu konstrukciju    Obračun po komadu.     
</t>
  </si>
  <si>
    <t xml:space="preserve">
Nabava i doprema keramičkog umivaonika prilagođenog za invalidne osobe dimenzija 67x59 cm  u kompletu sa pomičnom konzolom za regulaciju nagiba umivaonika te ugradbenim zidnim sifonom. 
Obračun po komadu.     
</t>
  </si>
  <si>
    <t xml:space="preserve">
Ugradnja keramičkog umivaonika prilagođenog za invalidne osobe dimenzija 67x59 cm  u kompletu sa pomičnom konzolom za regulaciju nagiba umivaonika te ugradbenim zidnim sifonom. Stavka uključuje potrebni pričvrsni, brtveni i spojni materijal potreban za ugradnju.    
Obračun po komadu.     
</t>
  </si>
  <si>
    <t xml:space="preserve">
Nabava i doprema jednoručne kromirane stojeće mješalice za invalidski umivaonik proizvod u kompletu sa kutnim ventilima sa filterom te piletom. Obračun po komadu.
</t>
  </si>
  <si>
    <t xml:space="preserve">
Nabava, doprema i ugradnja  fiksnog sigurnosnog držača dužine 70 cm za invalide, bijele boje, za ugradnju uz invalidsku wc školjku. Stavka uključuje i sav potrebni pričvrsni, brtveni i spojni materijal potreban za ugradnju. Obračun po komadu.      
</t>
  </si>
  <si>
    <t xml:space="preserve">
Nabava, doprema i ugradnja sigurnosnog držača za invalide, bijele boje sa mogućnošću preklopa za ugradnju uz invalidsku wc školjku. Stavka uključuje i sav potrebni pričvrsni, brtveni i spojni materijal potreban za ugradnju. Obračun po komadu.       
</t>
  </si>
  <si>
    <t xml:space="preserve">
Montaža zidnog ogledala dimenzija 60x70 cm za invalide sa mogućnošću podešavanja nagiba. Stavka uključuje i sav potrebni pričvrsni, brtveni i spojni materijal potreban za ugradnju.    
Obračun po komadu.    
</t>
  </si>
  <si>
    <t xml:space="preserve">
Nabava i doprema zidnog ogledala dimenzija 60x70 cm za invalide sa mogućnošću podešavanja nagiba. Obračun po komadu.    
</t>
  </si>
  <si>
    <t xml:space="preserve">
Nabava i doprema keramičkog  umivaonika, pravokutnog oblika, ravnih linija, dimenzija 55-60x40-44 cm, bijele boje, brušeni donji dio, odvod centralno postavljen. Obračun po komadu.   
</t>
  </si>
  <si>
    <t xml:space="preserve">
Ugradnja zidne viseće keramičke wc školjke u zid sa pripadajućim wc sjedalom. Stavka uključuje i sav potrebni pričvrsni, brtveni i spojni materijal potreban za ugradnju. Obračun po komadu.    
</t>
  </si>
  <si>
    <r>
      <t xml:space="preserve">
Ugradnja montažnog instalacijskog elementa za WC školjku visine ugradnje 112 cm  s niskošumnim ugradbenim vodokotlićem  i štednom dvokoličinskom tipkom (6/3lit) za aktiviranje čeono u bijeloj boji. Instalacijski element samonosiv za ugradnju u suhomontažnu zidnu ili predzidnu konstrukciju obloženu gipskartonskim pločama.
Obračun po komadu.        </t>
    </r>
    <r>
      <rPr>
        <b/>
        <sz val="10"/>
        <rFont val="Arial Narrow"/>
        <family val="2"/>
      </rPr>
      <t xml:space="preserve">
</t>
    </r>
  </si>
  <si>
    <r>
      <t xml:space="preserve">
Nabava i doprema montažnog instalacijskog elementa za WC školjku visine ugradnje 112 cm  s niskošumnim ugradbenim vodokotlićem  i štednom dvokoličinskom tipkom (6/3lit) za aktiviranje čeono u bijeloj boji. Instalacijski element samonosiv za ugradnju u suhomontažnu zidnu ili predzidnu konstrukciju obloženu gipskartonskim pločama, komplet s integriranim kutnim ventilom priključka vode 1", niskošumnim uljevnim ventilom, odvodnim koljenom d90/110 mm sa zvučno izoliranom obujmicom, spojnim komadom za WC školjku s brtvenim manžetama i setom zvučne izolacije, vijcima za učvršćenje sanitarije.    
Obračun po komadu.        </t>
    </r>
    <r>
      <rPr>
        <b/>
        <sz val="10"/>
        <rFont val="Arial Narrow"/>
        <family val="2"/>
      </rPr>
      <t xml:space="preserve">
</t>
    </r>
  </si>
  <si>
    <r>
      <t xml:space="preserve">
Nabava i doprema jednoručne kromirane stojeće mješalice za umivaonik, dužine izljeva 101 mm, protokom vode 5 l/min, S keramičkim uloškom i podesivim limitatorom temperature vode, u kompletu s kutnim ventilima sa filterom. Dozvoljena odstupanja ponuđenog proizvoda +-5%. Obračun po komadu.         </t>
    </r>
    <r>
      <rPr>
        <b/>
        <sz val="10"/>
        <rFont val="Arial Narrow"/>
        <family val="2"/>
      </rPr>
      <t xml:space="preserve">   
</t>
    </r>
  </si>
  <si>
    <t xml:space="preserve">
Ugradnja jednoručne kromirane stojeće mješalice za umivaonik, dužine izljeva 101 mm, protokom vode 5 l/min, S keramičkim uloškom i podesivim limitatorom temperature vode, u kompletu s kutnim ventilima sa filterom. Stavka uključuje i sav potrebni pričvrsni, brtveni i spojni materijal potreban za ugradnju. Obračun po komadu.    
</t>
  </si>
  <si>
    <t xml:space="preserve">
Nabava i doprema podne linearne tuš kanalice sa inox tijelom i poklopcem, ukupne dužine 340 cm, sa izolacijskom prirubnicom za spajanje hidroizolacije, nožicama za podešavanje visine, visina vodenog stupca 50 mm, kapacitet odvoda 34 l/min, ugradbene visine 63 mm. Stavka uključuje sav potrebni pričvrsni, brtveni i spojni materijal potreban za ugradnju.   Obračun po komadu.
</t>
  </si>
  <si>
    <t xml:space="preserve">Ugradnja podne linearne tuš kanalice sa inox tijelom i poklopcem, ukupne dužine 340 cm, sa izolacijskom prirubnicom za spajanje hidroizolacije, nožicama za podešavanje visine. Stavka uključuje sav potrebni pričvrsni, brtveni i spojni materijal potreban za ugradnju. Obračun po komadu.
</t>
  </si>
  <si>
    <t xml:space="preserve">
Ugradnja potisne vremenske ugradbene zidne mješalice za tuš, vrijeme protoka 30 sekundi, mogućnost podešavanja temperature vode, kapacitet protoka vode 8 l/sec. Stavka uključuje sav potreban pričvrsni, brtveni i spojni materijal potreban za ugradnju. Obračun po komadu.
</t>
  </si>
  <si>
    <t xml:space="preserve">
Nabava i doprema kromiranog antivandalskog izljeva za tuš dužine 87 mm, sa mogućnošću podešavanja nagiba mlaznice i izljevom protiv kamenca. Stavka uključuje sav potreban pričvrsni, brtveni i spojni materijal potreban za ugradnju. Obračun po komadu.
</t>
  </si>
  <si>
    <r>
      <t xml:space="preserve">
Ugradnja montažnog instalacijskog elementa za WC školjku visine ugradnje 112 cm  s niskošumnim ugradbenim vodokotlićem  i štednom dvokoličinskom tipkom (6/3lit) za aktiviranje čeono u bijeloj boji. Instalacijski element samonosiv za ugradnju u suhomontažnu zidnu ili predzidnu konstrukciju obloženu gipskartonskim pločama.    
Obračun po komadu.        </t>
    </r>
    <r>
      <rPr>
        <b/>
        <sz val="10"/>
        <rFont val="Arial Narrow"/>
        <family val="2"/>
      </rPr>
      <t xml:space="preserve">
</t>
    </r>
  </si>
  <si>
    <t xml:space="preserve">Ugradnja zidne viseće keramičke wc školjke u zid sa pripadajućim wc sjedalom. Stavka uključuje i sav potrebni pričvrsni, brtveni i spojni materijal potreban za ugradnju. Obračun po komadu.    
</t>
  </si>
  <si>
    <r>
      <t xml:space="preserve">
Nabava i doprema jednoručne kromirane stojeće mješalice za umivaonik, dužine izljeva 101 mm, protokom vode 5 l/min, S keramičkim uloškom i podesivim limitatorom temperature vode, u kompletu s kutnim ventilima sa filterom. Stavka uključuje i sav potrebni pričvrsni, brtveni i spojni materijal potreban za ugradnju. Obračun po komadu.         </t>
    </r>
    <r>
      <rPr>
        <b/>
        <sz val="10"/>
        <rFont val="Arial Narrow"/>
        <family val="2"/>
      </rPr>
      <t xml:space="preserve">   
</t>
    </r>
  </si>
  <si>
    <r>
      <t xml:space="preserve">
Ugradnja jednoručne kromirane stojeće mješalice za umivaonik, dužine izljeva 101 mm, protokom vode 5 l/min, S keramičkim uloškom i podesivim limitatorom temperature vode, u kompletu s kutnim ventilima sa filterom. Stavka uključuje i sav potrebni pričvrsni, brtveni i spojni materijal potreban za ugradnju. Obračun po komadu.         </t>
    </r>
    <r>
      <rPr>
        <b/>
        <sz val="10"/>
        <rFont val="Arial Narrow"/>
        <family val="2"/>
      </rPr>
      <t xml:space="preserve">   
</t>
    </r>
  </si>
  <si>
    <t xml:space="preserve">
Ugradnja keramičkog pisoara bijele boje sa skrivenim dovodom i odvodom vode. Stavka uključuje i sav potrebni pričvrsni, brtveni i spojni materijal potreban za ugradnju. Obračun po komadu.
</t>
  </si>
  <si>
    <t xml:space="preserve">
Nabava i doprema montažnog instalacijskog elementa za pisoar, za ugradnju obzidavanjem ili u suhomontažnu konstrukciju s oblaganjem gipskartonskim pločama. Visina ugradnje podesiva od 0 do 20 cm. Element sadrži 2 vijka za učvršćenje pisoarqa, ugradbeni set i uređaj za elektronsko aktiviranje s kromiranim plastičnim poklopcem, isplavnu cijev, izljevno koljeno i sifon.  Stavka uključuje i sav potrebni pričvrsni, brtveni i spojni materijal potreban za ugradnju. Obračun po komadu.
</t>
  </si>
  <si>
    <t xml:space="preserve">
Ugradnja montažnog instalacijskog elementa za pisoar, za ugradnju obzidavanjem ili u suhomontažnu konstrukciju s oblaganjem gipskartonskim pločama.  Stavka uključuje i sav potrebni pričvrsni, brtveni i spojni materijal potreban za ugradnju. Obračun po komadu.
</t>
  </si>
  <si>
    <t xml:space="preserve">
Nabava i doprema zidne keramičke wc školjke bijele boje sa odvodom u zid prilagođene za invalidne osobe sa pripadajućim wc sjedalom. Stavka uključuje i sav potrebni pričvrsni, brtveni i spojni materijal potreban za ugradnju. Obračun po komadu.   
</t>
  </si>
  <si>
    <t xml:space="preserve">
Nabava i doprema instalacijskog elementa  za invalidski WC sa niskošumnim ugradbenim vodokotlićem, proizvod  sa dvokoličinskom tipkom za aktiviranje u bijeloj boji. Instalacijski element je samonosiv za ugradnju u suhomontažnu zidnu konstrukciju. Obračun po komadu.     
</t>
  </si>
  <si>
    <t xml:space="preserve">
Dobava i montaža fiksnog sigurnosnog držača dužine 70 cm za invalide za ugradnju uz invalidsku wc školjku. Stavka uključuje i sav potrebni pričvrsni, brtveni i spojni materijal potreban za ugradnju. Obračun po komadu.      
</t>
  </si>
  <si>
    <t xml:space="preserve">
Dobava i montaža sigurnosnog držača za invalide sa mogućnošću preklopa za ugradnju uz invalidsku wc školjku. Stavka uključuje i sav potrebni pričvrsni, brtveni i spojni materijal potreban za ugradnju.    
Obračun po komadu.       
</t>
  </si>
  <si>
    <t xml:space="preserve">
Ugradnja zidnog ogledala dimenzija 60x70 cm za invalide sa mogućnošću podešavanja nagiba. Stavka uključuje i sav potrebni pričvrsni, brtveni i spojni materijal potreban za ugradnju. Obračun po komadu.    
</t>
  </si>
  <si>
    <t xml:space="preserve">
Nabava i doprema zidnog ogledala dimenzija 60x70 cm za invalide sa mogućnošću podešavanja nagiba. Stavka uključuje i sav potrebni pričvrsni, brtveni i spojni materijal potreban za ugradnju. Obračun po komadu.    
</t>
  </si>
  <si>
    <t xml:space="preserve">
Ugradnja jednoručne kromirane stojeće mješalice za invalidski umivaonik proizvod u kompletu sa kutnim ventilima sa filterom te piletom. Stavka uključuje i sav potrebni pričvrsni, brtveni i spojni materijal potreban za ugradnju. Obračun po komadu.
</t>
  </si>
  <si>
    <t xml:space="preserve">
Ugradnja keramičkog umivaonika prilagođenog za invalidne osobe dimenzija 67x59 cm  u kompletu sa pomičnom konzolom za regulaciju nagiba umivaonika te ugradbenim zidnim sifonom. Stavka uključuje potrebni pričvrsni, brtveni i spojni materijal potreban za ugradnju.    
Obračun po komadu.     
</t>
  </si>
  <si>
    <t xml:space="preserve">
Nabava i doprema keramičkog umivaonika prilagođenog za invalidne osobe dimenzija 67x59 cm  u kompletu sa pomičnom konzolom za regulaciju nagiba umivaonika te ugradbenim zidnim sifonom. Stavka uključuje potrebni pričvrsni, brtveni i spojni materijal potreban za ugradnju.  Dozvoljena odstupanja ponuđenog proizvoda +-5%. 
Obračun po komadu.     
</t>
  </si>
  <si>
    <t xml:space="preserve">
Nabava i doprema keramičkog podgradnog pravokutnog umivaonika, ravnih linija, dimenzija 50-55x36-40 cm bijele boje sa preljevom. Umivaonici se ugrađuju u pult koji definiran u zasebnoj stavci unutar arhitektonskog projekta. Obračun po komadu. 
    </t>
  </si>
  <si>
    <t xml:space="preserve">
Ugradnja keramičkog podgradnog pravokutnog umivaonika dimenzija bijele boje sa preljevom. Stavka uključuje i kromirani sifon ravnih linija (spoj vertikale i horizontale pod pravim kutem) te sav potrebni pričvrsni, brtveni i spojni materijal potreban za ugradnju. Umivaonici se ugrađuju u pult koji definiran u zasebnoj stavci. Obračun po komadu.      
</t>
  </si>
  <si>
    <t xml:space="preserve">
Nabava i doprema kromirane senzorske stojeće mješalice za umivaonik, dužine izljeva 16,4 cm i visine izljeva 12,7 cm, strujno napajanje, sa antivandalkim štednim perlatorom sa  protokom  vode 5 l/min . Mješalica ima mogućnost predpodešavanja temperature vode, u kompletu sa kutnim ventilima sa filterom te piletom. Dozvoljena odstupanja ponuđenog proizvoda +-5%. Obračun po komadu.        
</t>
  </si>
  <si>
    <t xml:space="preserve">
Ugradnja kromirane senzorske stojeće mješalice za umivaonik, strujno napajanje, sa antivandalkim štednim perlatorom sa  protokom  vode 5 l/min. Stavka uključuje i sav potrebni pričvrsni, brtveni i spojni materijal potreban za ugradnju. Obračun po komadu.        
</t>
  </si>
  <si>
    <t xml:space="preserve">
Nabava i doprema zidne viseće keramičke wc školjke dim. 55x35cm, bijele boje, bez bočnih rupa sa odvodom u zid sa pripadajućim wc sjedalom/poklopcem izrađenim od duroplasta sa metalnim šarnirima. Obračun po komadu.    
</t>
  </si>
  <si>
    <t xml:space="preserve">
Ugradnja zidne keramičke wc školjke bijele boje sa odvodom u zid sa pripadajućim wc sjedalom sa metalnim šarnirima. Stavka uključuje i sav potrebni pričvrsni, brtveni i spojni materijal potreban za ugradnju. Obračun po komadu.    
</t>
  </si>
  <si>
    <r>
      <t xml:space="preserve">
Ugradnja montažnog instalacijskog elementa za WC školjku visine ugradnje 112 cm  s niskošumnim ugradbenim vodokotlićem  i štednom dvokoličinskom tipkom (6/3lit) za aktiviranje čeono u bijeloj boji. Instalacijski element samonosiv za ugradnju u suhomontažnu zidnu ili predzidnu konstrukciju obloženu gipskartonskim pločama.    
Obračun po komadu.        </t>
    </r>
    <r>
      <rPr>
        <b/>
        <sz val="10"/>
        <rFont val="Arial Narrow"/>
        <family val="2"/>
      </rPr>
      <t xml:space="preserve">  
</t>
    </r>
  </si>
  <si>
    <t xml:space="preserve">
Nabava i doprema keramičkog pisoara bijele boje sa skrivenim dovodom i odvodom vode, dim 310*570*335 mm. Obračun po komadu.
</t>
  </si>
  <si>
    <t xml:space="preserve">
Ugradnja keramičkog pisoara bijele boje sa skrivenim dovodom i odvodom vod. Stavka uključuje i sav potrebni pričvrsni, brtveni i spojni materijal potreban za ugradnju. Obračun po komadu.
</t>
  </si>
  <si>
    <t xml:space="preserve">
Nabava i doprema montažnog instalacijskog elementa za pisoar, za ugradnju obzidavanjem ili u suhomontažnu konstrukciju s oblaganjem gipskartonskim pločama. Visina ugradnje podesiva od 0 do 20 cm. Element sadrži 2 vijka za učvršćenje pisoarqa, ugradbeni set i uređaj za elektronsko aktiviranje s kromiranim plastičnim poklopcem, isplavnu cijev, izljevno koljeno i sifon.  Obračun po komadu.
</t>
  </si>
  <si>
    <t xml:space="preserve">
Nabava i doprema keramičkog  umivaonika, pravokutnog oblika, ravnih linija, dimenzija 55-60x40-44 cm, bijele boje, odvod centralno postavljen. Obračun po komadu.    
</t>
  </si>
  <si>
    <t xml:space="preserve">
Ugradnja keramičkog  umivaonika.  Stavka uključuje i kromirani sifon ravnih linija (spoj vertikale i horizontale pod pravim kutem) te sav potrebni pričvrsni, brtveni i spojni materijal potreban za ugradnju.  Obračun po komadu. 
</t>
  </si>
  <si>
    <t xml:space="preserve">
Nabava i doprema jednoručne kromirane stojeće mješalice za umivaonik, dužine izljeva 101 mm, protokom vode 5 l/min, S keramičkim uloškom i podesivim limitatorom temperature vode, u kompletu s kutnim ventilima sa filterom. Obračun po komadu.         
</t>
  </si>
  <si>
    <r>
      <t xml:space="preserve">
Ugradnja jednoručne kromirane stojeće mješalice za umivaonik, dužine izljeva 101 mm, protokom vode 5 l/min, S keramičkim uloškom i podesivim limitatorom temperature vode, u kompletu s kutnim ventilima sa filterom. Stavka uključuje i sav potrebni pričvrsni, brtveni i spojni materijal potreban za ugradnju. Obračun po komadu. 
</t>
    </r>
    <r>
      <rPr>
        <b/>
        <sz val="10"/>
        <rFont val="Arial Narrow"/>
        <family val="2"/>
      </rPr>
      <t xml:space="preserve">    
</t>
    </r>
  </si>
  <si>
    <t xml:space="preserve">
Nabava i doprema zidne viseće keramičke wc školjke dim. 55x35cm, bez bočnih rupa, bijele boje sa odvodom u zid sa pripadajućim wc sjedalom/poklopcem izrađenim od duroplasta sa metalnim šarnirima. Obračun po komadu.    
</t>
  </si>
  <si>
    <t xml:space="preserve">
Nabava i doprema montažnog instalacijskog elementa za pisoar, za ugradnju obzidavanjem ili u suhomontažnu konstrukciju s oblaganjem gipskartonskim pločama. Visina ugradnje podesiva od 0 do 20 cm. Element sadrži 2 vijka za učvršćenje pisoarqa, ugradbeni set i uređaj za elektronsko aktiviranje s kromiranim plastičnim poklopcem, isplavnu cijev, izljevno koljeno i sifon. Obračun po komadu.
</t>
  </si>
  <si>
    <t xml:space="preserve">
Ugradnja keramičkog  umivaonika. Stavka uključuje i kromirani sifon ravnih linija (spoj vertikale i horizontale pod pravim kutem) te sav potrebni pričvrsni, brtveni i spojni materijal potreban za ugradnju.  Obračun po komadu.
</t>
  </si>
  <si>
    <t xml:space="preserve">
Nabava i doprema svog materijala uz sav potreban rad na izvedbi priključka korita u učionicama i montažu sifona, komplet sa sifonom i spajanjem elementa na instalaciju odvoda i svim ostalim priborom za montažu. Stavka ne uključuje element.  Obračun po komadu.
</t>
  </si>
  <si>
    <t xml:space="preserve">
'Nabava, doprema i montaža jednoručne slavine za hladnu vodu u učionicama, komplet s fleksibilnim spojnim cijevima i ostalim priborom za montažu i spajanje na instalacije prema uputama proizvođača. Obračun po komadu.
</t>
  </si>
  <si>
    <t xml:space="preserve">
'Nabava, doprema i montaža jednoručne zidne slavine za vindabonu, komplet sa priborom za montažu i spajanje na instalacije prema uputama proizvođača. Obračun po komadu.
</t>
  </si>
  <si>
    <t xml:space="preserve">
Strojni iskop rova za cjevovod, prosječne širine 70 cm i prosječne dubine 100 cm, bez obzira na kategoriju terena. Stavka obuhvaća sve potrebne radove kod iskopa rova, razupiranje i osiguranje.  Obračun po m³ iskopanog materijala u sraslom stanju.
</t>
  </si>
  <si>
    <t xml:space="preserve">
Strojni iskop građevinskih jama za revizijska okna i slivnike. Stavka obuhvaća sve potrebne radove kod iskopa jama, razupiranje i osiguranje. Obračun po m³ iskopanog materijala u sraslom stanju.
</t>
  </si>
  <si>
    <t xml:space="preserve">
Planiranje dna rova. Rad obuhvaća planiranje dna rova cjevovoda sa križevima između dva vertikalna loma sa točnošću +/- 2 cm. Sva eventualna udubljenja potrebno je ispuniti kamenom sitneži veličine zrna do 8 mm, te strojno nabiti. U cijenu je uračunata i nabava kamene sitneži.  
 Obračun po m².
</t>
  </si>
  <si>
    <t xml:space="preserve">
Izrada posteljice i obloge vodovodnih i kanalizacijskih cijevi. Rad obuhvaća izradu posteljice i obloge od neagresivnog pijeska granulacije od 4-8 mm, bez prašnastih čestica u debljini 10 cm ispod i 15 cm iznad tjemena cijevi. U cijenu je uračunata i nabava pijeska.   
 Obračun po m3 izvedene podloge.
</t>
  </si>
  <si>
    <t xml:space="preserve">
Zatrpavanje rova i građevinskih jama probranim materijalom iz iskopa i zamjenskim materijalom iz pozajmišta. Rad obuhvaća dobavu i zatrpavanje rova i građevinskih jama. Zatrpavanje cijevi u slojevima od 30 cm uz potrebno vlaženje i nabijanje ručnim i strojnim nabijačima. U cijenu je uključena nabava materijala za tamponski sloj, razastiranje, vlaženje ili sušenje, zbijanje po slojevima.   
 Obračun po m3.
</t>
  </si>
  <si>
    <t xml:space="preserve">
Odvoz viška materijala iz iskopa kanala za cjevovode i proširenja za jame na deponij. Čisti materijal iz iskopa odvesti na trajnu deponiju materijala. Obračun po m³ iskopanog materijala u sraslom stanju.
</t>
  </si>
  <si>
    <t xml:space="preserve">
Kompletna izvedba armirano-betonskog revizijskog okna fekalne kanalizacije unutar objekta svijetlih dimenzija 60×60 cm, svijetle dubine do 160 cm. Okno izvesti betonom C30/37 uz dodatak aditiva za vodonepropusnost. U cijenu uključen sav potreban materijal i plinotijesni poklopac od nehrđajućeg čelika za biranu završnu obradu (razred opterećenja A15). Obrada kineta u jediničnoj cijeni izvedbe okna. Debljina stijenki d=15 cm. Obračun po komadu.
</t>
  </si>
  <si>
    <t xml:space="preserve">
Kompletna izvedba armirano-betonskog revizijskog okna fekalne kanalizacije svijetlih dimenzija 60×60 cm, svijetle dubine do 190 cm. Okno izvesti betonom C30/37 uz dodatak aditiva za vodonepropusnost. U cijenu uključen sav potreban materijal i pocinčani poklopac (razred opterećenja B125). Obrada kineta u jediničnoj cijeni izvedbe okna. Debljina stijenki d=15 cm.
</t>
  </si>
  <si>
    <t xml:space="preserve">
Kompletna izvedba armirano-betonskog revizijskog okna fekalne kanalizacije svijetlih dimenzija 60×60 cm, svijetle dubine do 100 cm. Okno izvesti betonom C30/37 uz dodatak aditiva za vodonepropusnost. U cijenu uključen sav potreban materijal i lijevanoželjezni plinotijesni poklopac (razred opterećenja A15). Obrada kineta u jediničnoj cijeni izvedbe okna. Debljina stijenki d=15 cm.
</t>
  </si>
  <si>
    <t xml:space="preserve">
Kompletna izvedba armirano-betonskog revizijskog okna fekalne kanalizacije svijetlih dimenzija 60×100 cm, svijetle dubine do 250 cm. Okno izvesti betonom C30/37 uz dodatak aditiva za vodonepropusnost. U cijenu uključen sav potreban materijal i lijevanoželjezni plinotijesni poklopac dimenzija 60x60cm (razred opterećenja D400). Obrada kineta u jediničnoj cijeni izvedbe okna. Debljina stijenki d=20 cm.
</t>
  </si>
  <si>
    <t xml:space="preserve">
Kompletna izvedba monolitnog armirano-betonskog vodomjernog okna svijetlih dimenzija 300x250 cm svijetle dubine 160 cm sa dva okna svijetlih dimenzija 80x80cm, klase betona C30/37. Debljina stijenki d=20 cm. U cijenu uključen sav potreban materijal i nabava, doprema i ugradnja dva pocinčana čelična poklopca za biranu završnu obradu razreda opterećenja B125. Obračun po komadu.
</t>
  </si>
  <si>
    <t xml:space="preserve">
Kompletna izvedba armirano-betonskog revizijskog okna oborinske kanalizacije prometnih površina svijetlih dimenzija 60×60 cm, svijetle dubine do 130 cm. Okno izvesti betonom C30/37 uz dodatak aditiva za vodonepropusnost. U cijenu uključen sav potreban materijal i lijevanoželjezni poklopac (razred opterećenja A15). Obrada kineta u jediničnoj cijeni izvedbe okna. Debljina stijenki d=15 cm.
</t>
  </si>
  <si>
    <t xml:space="preserve">
Kompletna izvedba armirano-betonskog revizijskog okna oborinske kanalizacije prometnih površina svijetlih dimenzija 60×100 cm, svijetle dubine do 180 cm. Okno izvesti betonom C30/37 uz dodatak aditiva za vodonepropusnost. U cijenu uključen sav potreban materijal i lijevanoželjezni poklopac dimenzija 60x60cm (razred opterećenja D400). Obrada kineta u jediničnoj cijeni izvedbe okna. Debljina stijenki d=20 cm.
</t>
  </si>
  <si>
    <t xml:space="preserve">
Kompletna izvedba armirano-betonskog revizijskog okna oborinske kanalizacije svijetlih dimenzija 60×60 cm, svijetle dubine do 130 cm. Okno izvesti betonom C30/37 uz dodatak aditiva za vodonepropusnost. U cijenu uključen sav potreban materijal i lijevanoželjezni poklopac (razred opterećenja A15). Obrada kineta u jediničnoj cijeni izvedbe okna. Debljina stijenki d=15 cm.
</t>
  </si>
  <si>
    <t xml:space="preserve">
Kompletna izvedba armirano-betonskog revizijskog okna oborinske kanalizacije svijetlih dimenzija 60×60 cm, svijetle dubine do 100 cm. Okno izvesti betonom C30/37 uz dodatak aditiva za vodonepropusnost. U cijenu uključen sav potreban materijal i poklopac za biranu završnu obradu (razred opterećenja B125). Obrada kineta u jediničnoj cijeni izvedbe okna. Debljina stijenki d=15 cm.
</t>
  </si>
  <si>
    <t xml:space="preserve">
Kompletna izvedba armirano-betonskog revizijskog okna oborinske kanalizacije svijetlih dimenzija 60×60 cm, svijetle dubine do 100 cm. Okno izvesti betonom C30/37 uz dodatak aditiva za vodonepropusnost. U cijenu uključen sav potreban materijal i poklopac za biranu završnu obradu (razred opterećenja A15). Obrada kineta u jediničnoj cijeni izvedbe okna. Debljina stijenki d=15 cm.
</t>
  </si>
  <si>
    <t xml:space="preserve">
Kompletna izvedba armirano-betonskog revizijskog okna oborinske kanalizacije svijetlih dimenzija 60×80 cm, svijetle dubine do 270 cm. Okno izvesti betonom C30/37 uz dodatak aditiva za vodonepropusnost. U cijenu uključen sav potreban materijal i poklopac za biranu završnu obradu (razred opterećenja A15). Obrada kineta u jediničnoj cijeni izvedbe okna. Debljina stijenki d=15 cm.
</t>
  </si>
  <si>
    <t xml:space="preserve">
Kompletna izvedba armirano-betonskog revizijskog okna oborinske kanalizacije krovnih i pješačkih površina svijetlih dimenzija 60×100 cm, svijetle dubine do 180 cm. Okno izvesti betonom C30/37 uz dodatak aditiva za vodonepropusnost. U cijenu uključen sav potreban materijal i lijevanoželjezni poklopac dimenzija 60x60cm (razred opterećenja D400). Obrada kineta u jediničnoj cijeni izvedbe okna. Debljina stijenki d=20 cm.
</t>
  </si>
  <si>
    <t xml:space="preserve">
Kompletna izvedba armirano-betonskog okna oborinske kanalizacije prometnih površina svijetlih dimenzija 60×60 cm, svijetle dubine do 130 cm. Okno se izvodi iznad separatora. U cijenu je uključen uklop na površinu separatora. Okno izvesti betonom C30/37 uz dodatak aditiva za vodonepropusnost. U cijenu uključen sav potreban materijal i lijevanoželjezni poklopac (razred opterećenja A15). Debljina stijenki d=15 cm.
</t>
  </si>
  <si>
    <t xml:space="preserve">
Nabava, doprema i montaža tvrdih polietilenskih (PE-HD) odvodnih cijevi, s trajno vodotijesnim spajanjem sučeonim varenjem ili elektrovarnim spojnicama i izolacijom, za  vertikalni i horizontalni razvod oborinske podtlačne kanalizacije krovnih površina. Stavka  uključuje originalne fazonske komade i potreban pričvrsni pribor. 
Vertikalni razvod se pričvršćuje klasičnim sistemom pričvršćenja na masivnu konstrukciju, s originalnim cijevnim obujmicama, navojnom šipkom i pričvrsnim pločicama.
Horizontalni stropni razvod se vješa na krovnu/stropnu konstrukciju s nosivom čeličnom tračnicom, cijevnim obujmicama i navojnom ovjesnom šipkom.
Cjevovod se dodatno izolira protiv buke i orošenja cjevovoda i fazonskih komada izolacijom minimalne debljine 15mm. 
Stavka obuhvaća sav potreban rad i materijal do pune gotovosti.
Obračun po m' izvedene instalacije:
</t>
  </si>
  <si>
    <t xml:space="preserve">
Nabava, doprema i ugradnja vodolovnog grla univerzalnom prirubnicom za spoj s jednoslojnom hidroizolacijom, elementom za priključak parne brane, toplinskom izolacijom i zaštitnom košarom te pripadajućim grijačem snage min. 8W. Minimalni traženi protok 11 l/s.  Vertikalni ispust ø56. 'Obračun po komadu.
</t>
  </si>
  <si>
    <t xml:space="preserve">
Nabava, doprema i ugradnja vodolovnog grla univerzalnom prirubnicom za spoj s jednoslojnom hidroizolacijom, elementom za priključak parne brane, toplinskom izolacijom, zaštitnom košarom, rešetkom za prohodan krov te pripadajućim grijačem snage min. 8W. Minimalni traženi protok 11 l/s. Vertikalni ispust ø56. Obračun po komadu.
</t>
  </si>
  <si>
    <t xml:space="preserve">
Nabava, doprema i ugradnja upravljačkog ormarića za sustav grijača, namijenjenog za vanjsku ugradnju, sa osjetnikom temperature. Stavka obuhvaća spajanje na napojni kabel, kompletno kabliranje do grijača na slivnicima, te programiranje na način da se grijači uključuju pri temperaturi ispod 4°C. Obračun po komadu.
</t>
  </si>
  <si>
    <t xml:space="preserve">
Nabava, doprema montaža kanala za linijsku odvodnju minimalne nosivosti B125 sa  V - presjekom. Kanal je izrađen iz kompozitnog materijala ( PP ), građevinske visine 150 mm. Svjetla širina kanala je 100 mm, građevinska širina 130 mm, građevinska dužina 1000 mm. Rubovi kanala iz PP koji služi kao dosjed za polaganje pokrovne rešetke. Kanal se izvodi polaganjem na betonsku podlogu marke B25 debljine sloja 15 cm, bočno  kanal založiti betonom. Gornji rub  rešetke se izvodi u razini 2 - 5 mm ispod kote gotove završne okolne površine. Sve sa priborom za montažu do potpune funkcionalnosti. Obračun po m' ugrađenog kanala.
</t>
  </si>
  <si>
    <t xml:space="preserve">
Nabava, doprema i ugradnja kanala za linijsku odvodnju oborinskih voda  na atletskim borilištima. Tijelo kanala izvedeno je monolitno iz  polimerbetona, u ravnim elementima . Građevinska duljina kanala 100 cm, građevinska širina tijela kanala 160 mm, svjetla širina min. 125 mm, ukupne visine min. 150 mm. Kontinuirani upojni raspor je širine 13 mm .Kanal se izvodi polaganjem na betonsku podlogu marke MB25 debljine sloja 15cm a potrebno  ga je  bočno  založiti betonom. Gornji rub  kanala  izvodi se u ravnini s okolnom  podlogom , a obloga terena postavlja se preko cijelog kanala uz obradu otvora. Spoj na temeljnu kanalizaciju izvesti preko tipskog sabirnog elementa, te na kraju postaviti revizijski element.
</t>
  </si>
  <si>
    <t xml:space="preserve">
Nabava, doprema i montaža PP kanalizacijskih cijevi i svih potrebnih fazonskih komada za temeljni i vanjski razvod oborinske kanalizacije i odvoda kondenzata, komplet sa spojnim i montažnim materijalom.    
 Obračun po m' izvedene instalacije.
</t>
  </si>
  <si>
    <t xml:space="preserve">
Nabava, doprema i montaža PEHD rebrastih kanalizacijskih cijevi i svih potrebnih fazonskih komada za temeljni i vanjski razvod oborinske kanalizacije, komplet sa spojnim i montažnim materijalom. Razred nosivosti SN8. Obračun po m' izvedene instalacije.
</t>
  </si>
  <si>
    <t xml:space="preserve">
'Ispitivanje cjevovoda na protočnost i vodonepropusnost u skladu sa važećim tehničkim propisima. Obračun po m' izvedene instalacije.
</t>
  </si>
  <si>
    <t xml:space="preserve">
'Nabava, doprema i ugradnja drenažne cijevi promjera ø160. U cijenu je uključen sav potreban rad i materijal.
</t>
  </si>
  <si>
    <t xml:space="preserve">
'Nabava, doprema i ugradnja polietilenskog separatora zauljenih voda s bypassom za ukupan predviđeni protok 40 l/s. U cijenu je uključena i podložna betonska ploča armiranobetonska ploča dimenzija prema preporukama proizvođača ukoliko su potrebne (separator s ugrađuje u zelenu površinu), montaža i sve potrebno za puštanje u pogon.
</t>
  </si>
  <si>
    <t xml:space="preserve">
Nabava, doprema i montaža PEHD žabljeg poklopca, komplet sa spojnim i montažnim materijalom. Obračun po komadu.
</t>
  </si>
  <si>
    <t xml:space="preserve">
Nabava, doprema i montaža lijevanoželjeznog krovnog slivnika s procjednim kanalima i prirubnicom za uklještenje izolacije. Stavka uključuje  i nasadni okvir prilagodljiv po visini s rešetkom od nehrđajućeg čelika dimenzija 150x150mm. Slivnici se ugrađuju na terasu ispred tehničke prostorije. Obračun po ugrađenom slivniku.
</t>
  </si>
  <si>
    <t xml:space="preserve">
'U jediničnim cijenama svih stavki troškovnika, prilikom izrade ponude moraju biti obuhvaćeni ukupni troškovi materijala, opreme i rada za potpuno dovršenje cjelokupnog posla uključujući: nabavu i transport na gradilište, spajanje i montažu opreme prema priloženoj tehničkoj dokumentaciji s ugradnjom kvalitetnog elektroinstalacijskog materijala pomoću kvalificirane i stručne radne snage u skladu s važećim tehničkim propisima i pravilima struke, izradu prateće radioničke dokumentacije, građevinsku pripomoć u vidu izrade i zatvaranja šliceva za polaganje kabela, izrade niša s ugradnjom i obzidavanjem razvodnih ploča i svih ostalih građevinskih radova koji se odnose na elektroinstalaterske radove, izuzev ako je to izričito stavkom troškovnika traženo i nuđeno, puštanje sustava u rad, kao i ostali radovi koji nisu posebno iskazani specifikacijama, a potrebni su za potpunu i urednu izvedbu projektiranih instalacija, njihovu funkcionalnost, pogonsku gotovost i primopredaju korisniku (uputstva za rukovanje, izrada natpisnih pločica, pribavljanje potrebne dokumentacije za tehnički pregled i sl.), prateća čišćenja prostora tijekom izvođenja radova, svi potrebni prijenosi, utovari i istovari, uskladištenje i čuvanje.
</t>
  </si>
  <si>
    <t xml:space="preserve">
Sve stavke troškovnika moraju su količinski kontrolirati prije narudžbe.
</t>
  </si>
  <si>
    <t xml:space="preserve">
Analogno adresabilna vatrodojavna centrala za 4 analogno adresabilne petlje, komplet s akumulatorima 2x17Ah/12V, softwareom i programiranjem. IP komunikator.Vatrootporni ormar otpornosti 60 minuta za smještaj centrale.
</t>
  </si>
  <si>
    <t xml:space="preserve">
Puštanje sustava u rad. Programiranje centrale. Obuka korisnika.
Knjiga održavanja, plan uzbunjivanja.
</t>
  </si>
  <si>
    <t xml:space="preserve">
Ispitivanje i atestiranje instalacije. Izrada projekta izvedenog stanja.
</t>
  </si>
  <si>
    <t xml:space="preserve">
Dobava i polaganje bezhalogenog vatrodojavnog instalacijskog kabela
JEB-H(St)H FE180 E30 4x2x0,8, očuvanje funkcije u požaru 30 minuta. Kabel se polaže u PVC instalacijskim cijevima unutar spuštenog stropa i podžbukno. U cijenu kabela uključena je PVC instalacijska cijev.
</t>
  </si>
  <si>
    <t xml:space="preserve">
Dobava i polaganje bezhalogenog vatrodojavnog instalacijskog kabela
JEB-H(St)H FE180 E30 1x2x0,8, očuvanje funkcije u požaru 30 minuta. Kabel se polaže u PVC i PNT instalacijskim cijevima unutar spuštenog stropa i nadžbukno. U cijenu kabela uključena je PVC ili PNT instalacijska cijev crvene boje.
</t>
  </si>
  <si>
    <t xml:space="preserve">
Dobava i polaganje instalacijskog kabela za Ex zone
JEB-H(St)H FE180 E30 1x2x0,8, očuvanje funkcije u požaru 30 minuta, plavi plašt. Kabel se polaže u PVC i PNT instalacijskim cijevima unutar spuštenog stropa i nadžbukno. U cijenu kabela uključena je PVC ili PNT instalacijska cijev crvene boje.
</t>
  </si>
  <si>
    <t xml:space="preserve">
Prije početka ugradnje materijala i opreme po ovom troškovniku izvođač je dužan dostaviti projektantu i nadzornom inženjeru, na suglasnost sve uzorke materijala koje upotrebljava u proizvodnji i opremanju, bez posebne naknade.
Dostavljeni uzorak mora biti: adekvatne veličine i kvalitete da jasno prikaže funkcionalne karakteristike materijala, boje i uzorke. 
Kada dimenzija uzorka nije specificirana, pretpostavljena dimenzija je minimalno A4 (210x297 mm).
Kod uzoraka standardnih jedinica ili veličina - potrebno je dostaviti minimalno 3 pojedinačne jedinice po boji ili mustri.
Kod uzoraka s različitim bojama i obradama potrebno dostaviti puni asortiman boja / uzoraka.
Rok dostave uzoraka materijala ili opreme  je najmanje 14 kalendarskih dana prije zadnjeg datuma moguće narudžbe koja neće ugroziti ugovorni rok.
</t>
  </si>
  <si>
    <t xml:space="preserve">
U jediničnu cijenu uključiti sve troškove otpada materijala, otpad koji je nastao zbog oblika i razvedenosti objekta te samog odabira materijala  (npr. kod podopolagačkih radova, keramičarskih radova, kamenarskih radova i sl.). Prije nuđenja izvođač je dužan izraditi sheme polaganja kako bi ustanovio količinu otpadnog materijala koji mora uračunati u jediničnu cijenu.
</t>
  </si>
  <si>
    <t xml:space="preserve">
Ukoliko isto nije obračunato u zasebnoj stavci troškovnika, jedinična cijena materijala, osim gore navedenog, uključuje i:
a. troškove osiguranja izjave o svojstvima ugrađenih materijala,
b. troškove ishođenja izjave o svojstvima ugrađene opreme i/ili postrojenja i 
c. troškove ishođenja dokaza kvalitete za koje postoji obveza prikupljanja tijekom izvođenja građevinskih i drugih radova za sve instalacije i sve izvedene dijelove građevine što uključuje sva potrebna ispitivanja i pisani prikaz rezultata ispitivanja, zapisnike o provedenim postupcima kontrole kvalitete i funkcionalnim probama ugrađenih sustava;
Svi ugrađeni materijali i proizvodi moraju odgovarati važećim tehničkim propisima i standardima, propisima zaštite na radu i ostalim pozitivnim propisima, a trošak svih dokaza kvalitete mora biti ugrađen u jediničnu cijenu.
</t>
  </si>
  <si>
    <t xml:space="preserve">
Radionička dokumentacija/ Razrada specifičnih detalja
</t>
  </si>
  <si>
    <t xml:space="preserve">
U cijenu rada treba uključiti i rad na razradi specifičnih detalja projekta gdje je to potrebno (radionički nacrt). Za čelik, bravarske, aluminijske, staklarske, stolarske i ostale radove, osim ako nije definirano u posebnoj troškovničkoj stavci u jedinične cijene treba uključiti izradu statičkog proračuna i radioničkih nacrta, i predaju radioničkih nacrta na pregled projektantu. Kod podopolagačkih, keramičarskih, kamenarskih i završno montažerskih radova (fasadne obloge), i ostalih radova gdje je to potrebno u cijenu stavke uključiti izradu nacrta polaganja obloga. 
</t>
  </si>
  <si>
    <t xml:space="preserve">
Osim ako nije definirano u posebnoj troškovničkoj stavci u jedinične cijene treba uključiti izradu projekta izvedenog stanja za konstrukciju, arhitekturu i sve instalaterske radove. Projekt izvedenog stanja  je izvođač dužan predati u 2 primjeraka na papiru, te kao .dwg nacrte sa prilozima na CD-u projektantu i nadzoru na ovjeru. Projektom izvedenog stanja moraju se obuhvatiti sve izmjene na građevini koje su se dogodile tijekom gradnje u odnosu na izvedbeni projekt svih vrsta radova zasebno (arhitektonski, građevinski, strojarski, elektrotehnički i ostali).
Periodično izrađen radni materijal davati na kontrolu stručnim službama Investitora u cilju dobivanja što kvalitetnije završne snimke izvedenog stanja.
</t>
  </si>
  <si>
    <t xml:space="preserve">
U cijenu ponude treba uključiti neophodnu obuku za sigurno rukovanje ugrađenom opremom za predstavnika korisnika zgrade, koji mora biti u organizaciji i trošku izvođača radova.
Po završetku radova za ugrađenu opremu izvođač je dužan investitoru dostaviti sve upute za rukovanje, korištenje i održavanje ugrađene opreme bez posebne nadoplate.
</t>
  </si>
  <si>
    <t xml:space="preserve">
Ukoliko je u ugovoreni termin izvršenja objekta uključen i zimski odnosno ljetni period, to se neće posebno izvođaču priznavati na ime naknade, već sve mora biti uključeno u jediničnu cijenu. Za vrijeme zime građevina se mora zaštititi. Svi eventualno smrznuti dijelovi moraju se ukloniti i izvesti ponovno bez bilo kakve naplate. Ukoliko je temperatura niža od temperature pri kojoj je dozvoljen određeni rad, izvođač je dužan o tome obavijestiti Investitora i nadzornog inženjera. 
To isto vrijedi i za zaštitu radova tokom ljeta od prebrzog sušenja uslijed visoke temperature. Ukoliko dođe do kašnjenja u dinamici krivnjom izvođača, dodatne troškove pri radu na niskim/ visokim temperaturama snosi izvođač.
U jedinične cijene izvođač mora prema ponuđenim radovima uračunati zaštite radova za zimski ili ljetni period, kišu ili sl.
</t>
  </si>
  <si>
    <t xml:space="preserve">
Zbrinjavanje otpadnog materijala 
Materijal štetan za okoliš (razne hidroizolacije, kemijske supstance i sl.) iste treba izdvojiti od ostalog otpada i na adekvatan način zbrinuti prema važećim propisima. Zbrinjavanje tog otpada provodi se putem komunalne organizacije ili nekog drugog ovlaštenog sakupljača.
Izvođač mora sve otpadne elemente usitniti na veličine i težine prikladne za utovar i odvoz kamionima. 
</t>
  </si>
  <si>
    <t xml:space="preserve">
Izvođač je dužan izraditi terminski plan i dostaviti isti nadzornom inženjeru na ovjeru najkasnije 3 tjedna nakon potpisa ugovora. 'Izvođač je za vrijeme izvođenja radova dužan s građevinskim otpadom nastalim obavljanjem radova postupati sukladno Odluci o odlaganju građevinskog otpada i zemlje od iskopa građevinskih radova ("Službeni glasnik" Grada Osijeka) i ishoditi Potvrdu sukladno članku 7. Odluke od nadležnog Upravnog odjela.
</t>
  </si>
  <si>
    <t xml:space="preserve">
Naknadno izvođenje prodora u armiranobetonskoj konstrukciji na pozicijama gdje je potrebno za prolaz instalacija. Sve prodore izvoditi sa specijalnim alatima ( npr. dijamantne pile i sl.) i pažljivo kako se ne bi oštetila okolna konstrukcija. Točnu poziciju prodora uskladiti s nacrtima instalacija i projektantom konstrukcije. 
Obračun po  komadu. 
</t>
  </si>
  <si>
    <t xml:space="preserve">
Prespojni tvornički konfekcionirani (Molded) S/FTP, Cat.6 kabel, 1m duljine, Class E
</t>
  </si>
  <si>
    <t xml:space="preserve">
Sav upotrijebljeni materijal mora odgovarati svim postojećim standardima i propisima. Izvođač je dužan izvesti solidan i ispravan rad na temelju shema i troškova, te pregleda postojećih elemenata na građevini.
</t>
  </si>
  <si>
    <t xml:space="preserve">
Izvođači su dužni prije podnošenja ponude temeljito pregledati projektnu dokumentaciju i procijeniti sve činjenice koje utječu na cijenu, kvalitetu i rok završetka radova, budući se naknadni prigovori i zahtjevi za povećanje cijene radi nepoznavanja ili nedovoljnog poznavanja građevine i projektne dokumentacije neće razmatrati.
</t>
  </si>
  <si>
    <r>
      <t xml:space="preserve">
Izrada, doprema, čišćenje, ispravljanje, sječenje, savijanje i postavljanje  i vezivanje armature (glavna, pomoćna, jahači, podlošci i sl.) za a.b. konstrukcije od betonskog čelika B 500B za dilataciju A,B i C. Armatura se veže paljenom žicom, iznimno varenjem. Distanceri PVC u dovoljnom broju. Prije betoniranja armaturu mora pregledati nadzorni inženjer. Mjerodavna je detaljna specifikacija prema izvedbenoj tehničkoj dokumentaciji - plan armiranja - u istoj su navedene neto količine ugrađene armature. </t>
    </r>
    <r>
      <rPr>
        <b/>
        <sz val="10"/>
        <rFont val="Arial Narrow"/>
        <family val="2"/>
      </rPr>
      <t>Obračun po kg neto ugrađene armature</t>
    </r>
    <r>
      <rPr>
        <sz val="10"/>
        <rFont val="Arial Narrow"/>
        <family val="2"/>
      </rPr>
      <t xml:space="preserve"> uključeno sa svim potrebnim radnjama i elementima da se armatura dovede u projektom traženi položaj. 
</t>
    </r>
  </si>
  <si>
    <t xml:space="preserve">
Dobava, doprema i ugradnja čeličnih stupova južnog pročelja. Stupovi dim. 320/200/12.5mm h=5470mm se popunjavaju  betonom C30/37 s dodacima protiv skupljanja i tako se ugrađuju. Stupovi imaju rupu u gornjoj čeličnoj ploči kroz koju se vrši popunjavanje. Povezuju se s ab gredom ušima 2x220. Stavka uključuje antikorozivnu zaštitu profila te završni premaz u tonu RAL 7044. U cijenu uključen sav potreban rad na montaži, antikorozivna zaštita te sva spojna i pričvrsna sredstva.  Obračun po kg. čelika i m³ betona
</t>
  </si>
  <si>
    <t xml:space="preserve">
Dobava, doprema i ugradnja čeličnih stupova i greda istočnog i zapadnog pročelja dim. 220/140/8mm.  Stavka uključuje antikorozivnu zaštitu profila te završni premaz u tonu RAL 7044. U cijenu uključen sav potreban rad na montaži, antikorozivna zaštita te sva spojna i pričvrsna sredstva.  Obračun po kg.
</t>
  </si>
  <si>
    <t xml:space="preserve">
Dobava, doprema i ugradnja čeličnih greda krova kotlovnice izvedenih od profila HEA 220mm, dužine 7,11m i L profila dim. 130x12.  Stavka uključuje antikorozivnu zaštitu profila te završni premaz u tonu RAL 7044. U cijenu uključen sav potreban rad na montaži, antikorozivna zaštita te sva spojna i pričvrsna sredstva.  Obračun po kg.
</t>
  </si>
  <si>
    <t xml:space="preserve">
Dobava, doprema i ugradnja vanjskog stubišta za izlaz na krov a koje se izvodi iz profila U 180mm, i profila dim. 120x120x8mm. Tipska gazišta od podnih cinčanih rešetki sa pravokutnim rasterom d=3cm širine 27cm dužine 80cm sa svim potrebnim spojnicama za učvršćenje. Podesti također izvedeni od podnih rešetki sa pravokutnim rasterom - 80x100cm. Ograda se izvodi od čeličnih profila dim. 50/20mm s ispunom od vertikalno postavljenih čeličnih lamela 50/10 mm na razmaku do 13 cm. Ograda se pričvršćuje u tetive krakova (vijčano). Stavka uključuje antikorozivnu zaštitu profila te završni premaz u tonu RAL 7044. U cijenu uključen sav potreban rad na montaži, antikorozivna zaštita te sva spojna i pričvrsna sredstva.  Obračun po kg.
</t>
  </si>
  <si>
    <t xml:space="preserve">
Nabava čeličnog materijala, izrada i montaža sklopova i elemenata čelične konstrukcije - nosači klima komora. Konstrukcija se izrađuje sukladno DETALJIMA u shemama bravarije list 2.5.6.11 - 2.5.6.15, tehničkom opisu, te prema propisima za izradu i montažu čeličnih konstrukcija. Nosač se sastoji se od profila 140/100/4mm i 100/100/4mm sidrenih u AB konstrukciju preko pločica 300/300/5mm. Radovi “krojenja” čeličnih elemenata obavljaju se prema radioničkim nacrtima usklađenim (razrađenim) s izvedbenim projektom, odnosno u skladu s direktnim izmjerama na licu mjesta. Detalj spoja na ab konstrukciju razraditi u dogovoru s glavnim projektantom i projektantom konstrukcije. Antikorozivna zaštita čeličnih elemenata: Zaštitu protiv korozije izvesti temeljnim premazom i završnim lak premazom. Stavka uključuje i završni premaz u tonu RAL 7044. Sve varove izvesti uredno, prije bojanja izbrusiti. Svi elementi čelične konstrukcije izvode se od standardnih toplo valjanih profila i limova, kvalitete čelika S235. Prije izrade uskladiti se s dobavljenim klima komorama! Postaviti prije izrade ostalih slojeva ravnog krova (HI i TI). Obračun po kg postavljenog profila sa svim potrebnim spojevima (var, vijčani spoj).
</t>
  </si>
  <si>
    <t>3.4.5.</t>
  </si>
  <si>
    <t>STALCI ZA BICIKLE</t>
  </si>
  <si>
    <t xml:space="preserve">stalak za bicikle  TIP 1 - r.š. 2.7m, dim. cca 80x80cm
</t>
  </si>
  <si>
    <t xml:space="preserve">stalak za bicikle  TIP 2 - r.š. 2.7m, dim. cca 80x80cm
</t>
  </si>
  <si>
    <t xml:space="preserve">stalak za bicikle  TIP 3 - r.š. 2.7m, dim. cca 80x80cm
</t>
  </si>
  <si>
    <t xml:space="preserve">stalak za bicikle  TIP 4 - r.š. 2.0m, dim. cca 80x80cm
</t>
  </si>
  <si>
    <t>3.5.</t>
  </si>
  <si>
    <t>HORTIKULTURA</t>
  </si>
  <si>
    <t>3.5.1.</t>
  </si>
  <si>
    <t>GEODETSKI RADOVI PRIJENOSA PODATAKA</t>
  </si>
  <si>
    <t>komplet.</t>
  </si>
  <si>
    <t>3.5.2.</t>
  </si>
  <si>
    <t>3.5.3.</t>
  </si>
  <si>
    <t>ZAŠTITA POSTOJEĆIH STABLAŠICA KOJE SE ZADRŽAVAJU</t>
  </si>
  <si>
    <t>3.5.4.</t>
  </si>
  <si>
    <t>FITOSANITETSKA OBRADA POSTOJEĆIH STABLAŠICA KOJE SE ZADRŽAVAJU</t>
  </si>
  <si>
    <t>3.5.6.</t>
  </si>
  <si>
    <t>KAMENI DROBLJENAC</t>
  </si>
  <si>
    <t>3.5.7.</t>
  </si>
  <si>
    <t>MALČ</t>
  </si>
  <si>
    <t>3.5.8.</t>
  </si>
  <si>
    <t>METALNI GRANIČNIK</t>
  </si>
  <si>
    <t>3.5.9.</t>
  </si>
  <si>
    <t>HUMUSNO-TRESETNI SUPSTRAT</t>
  </si>
  <si>
    <t>3.5.10</t>
  </si>
  <si>
    <t>MINERALNO GNOJIVO</t>
  </si>
  <si>
    <t>3.5.11.</t>
  </si>
  <si>
    <t xml:space="preserve">STABLAŠICE  I  VIŠI  SOLITERNI  GRMOVI </t>
  </si>
  <si>
    <t>kom.</t>
  </si>
  <si>
    <t>3.5.12.</t>
  </si>
  <si>
    <t>VIŠI I SOLITERNI GRMOVI</t>
  </si>
  <si>
    <t>3.5.13.</t>
  </si>
  <si>
    <t>GRMOVI ZA ŽIVICU I ŠIŠANE FORME</t>
  </si>
  <si>
    <t>3.5.14.</t>
  </si>
  <si>
    <t>3.5.15.</t>
  </si>
  <si>
    <t>PENJAČICE</t>
  </si>
  <si>
    <t>3.5.16.</t>
  </si>
  <si>
    <t>TRAVNJAČKA PLOHA</t>
  </si>
  <si>
    <t xml:space="preserve">
UKUPNO RADOVI HORTIKULTURE
</t>
  </si>
  <si>
    <t xml:space="preserve">
Izgrabljavanje, usitnjavanje i fino planiranje površina za postavu tepiha.
Prihranjivanje supstrata sporo djelujućim gnojivom (8 mj.), u koncentraciji od 2 kg/m3 plodne zemlje (u gornjem sloju zemlje od 10 cm) te freziranje običnom frezom.
Dobava, doprema i postavljanje gotovog tepiha na pripremljenu podlogu.
Tepih se postavlja u trakama. Uključeni svi potrebni radovi i materijali.
Obračun po m² postavljenog tepiha.
</t>
  </si>
  <si>
    <t xml:space="preserve">
Geodetski radovi na iskolčenju elemenata krajobraznog uređenja, uključuju sva mjerenja u vezi prijenosa podataka iz projekta na teren.
Postavljanje i održavanje dobro uočljivih iskolčenih oznaka na terenu od početka radova do završetka radova sadnje i postavljanja dekorativnih elemenata i mateijala.
Iskolčavanje bilja prema projektu - drveće se označava pojedinačno, grmlje i živice po grupacijama, konture kombiniranih gredica i pozicije pripadajućih razdjelnika iskolčavaju se i rub se označava špagom ili iscrtava sprejem za označavanje. Obračun za komplet radova
</t>
  </si>
  <si>
    <t xml:space="preserve">
Dobava, doprema i razastiranje sloja kvalitetne plodne zemlje površinskog iskopa na površini hortikulturnog zahvata predviđenoj za sadnju grmlja, trajnica i živice te formiranje travnjaka, u sloju prosječne debljine 30 cm.             
Površine na kojima se nanosi zemlja moraju prethodo biti očišćene od otpadnog materijala, većeg kamenja i sl., te pripremljene na kotu -30 cm od završne kote terena, što nije obveza izvođača hortikulturnih radova. 
Obračunava se po m3 (uvećano za 20% radi očekivanog slijeganja materijala). Uključeno grubo i fino planiranje.    
Obračun na bazi 3560 m² zelenih površina unutar predmetne površine.
</t>
  </si>
  <si>
    <t xml:space="preserve">
a) zaštita debla i korijenovog sustava postojećih stabala
Formiranje zaštitne kazete oko debla postojećih stabala kestena.
Zaštitna ograda se formira od vertikalno postavljenih dasaka visine 1,5 m, koje se postavljaju u širini 1 m oko debla stablašica i međusobno povezuju i učvršćuju horizontalnom letvicom, dok se u kutevima kazeta postavljaju četiri stupa na koje se učvršćuju letvice i daske. 
Alternativno, umjesto ograđivanja svake pojedine stablašice, moguća je izvedba zaštitne ograde oko cijele zone unutar koje se nalaze postojeće stablašice.
</t>
  </si>
  <si>
    <t xml:space="preserve">
b) zaštita korijenovog sustava postojećih stabala 
Deblje žile korijenovog sustava oblažu se mješavinom humusno-tresetnog supstrata i zemlje i gusto omataju trakama od prirodnih vlakana (jute) širine cca 20 cm i fiksiraju.
Cjelokupan korjenov sustav se dodatno pokriva širokim trakama prirodnih vlakana, koje se fiksiraju u tlu korištenjem kolčića.
Uključena dobava, doprema i ugradnja trake od prirodnih vlakana, užeta za fiksiranje prirodnih vlakana i kolčića za fiksiranje trake od prirodnih vlakana. 
Korijenov sustav se za vrijeme trajanja građevinskih radova kontinuirano zalijeva održavajući tkaninu vlažnom, kako bi se spriječilo isušivanje korijenovog sustava.Obračun se vrši po komadu zaštićene stablašice.
</t>
  </si>
  <si>
    <t xml:space="preserve">
Orezivanje, prorjeda i oblikovanje krošnje postojećih stablašica kestena i uklanjanje suhih grana, s ciljem postizanja zadovoljavajuće forme habitusa. Radove valja obavljati u zimskom periodu, u razdoblju fiziološkog mirovanja. Radovi se vrše pomoću autokošare. Uključeno sakupljanje, utovar na vozilo i odvoz uklonjenog materijala na gradski deponij. Stavka se odnosi na četiri stablašice kestena koje se zadržavaju. Obračun po komadu stablašice.
</t>
  </si>
  <si>
    <t xml:space="preserve">
Dobava, doprema i razastiranje vulkanskog kamenog agregata, granulacije 8-16 mm, tamno smeđe boje, koji služi za sprečavanje rasta korova i zadržavanje vlage.
Malč se postavlja na prethodno iskrojeni sloj netkanog geotekstila, 350 gr/m2, bijele boje ili sloj protukorovske folije, u sloju debljine cca 5 cm.         
Ugrađuje se unutar kombiniranih gredica te oko drvorednih stabala uz istočni rub parcele. Uključena nabava i ugradnja materijala. 
Obračun se vrši po m² tretirane površine. 
</t>
  </si>
  <si>
    <t xml:space="preserve">
Dobava, doprema i ugradnja humusno-tresetnog supstrata koji se ugrađuje pri sadnji biljnog materijala. U jame za sadnju stablašica, ukrasnog grmlja, trajnica i ukrasnih trava dodaje se mješavina 70% plodne zemlje i 30% humusno-tresetnog supstrata. Uključena nabava i ugradnja materijala. Obračun po m³.
</t>
  </si>
  <si>
    <t xml:space="preserve">ACTINIDIA KOLOMIKTA, ukrasni kivi; vis. sad. 150-175 cm, CLT 5 lit
</t>
  </si>
  <si>
    <t xml:space="preserve">HEDERA HIBERNICA, bršljan; vis. sad. 150-175 m, CLT 5 lit
</t>
  </si>
  <si>
    <t xml:space="preserve">VERBENA BONARIENSIS, vrbolika; pl. 14 cm
</t>
  </si>
  <si>
    <t xml:space="preserve">SALVIA NEMOROSA 'Bumbleblue' kadulja, varijetet; pl. 12 cm
</t>
  </si>
  <si>
    <t xml:space="preserve">PHLOMIS RUSSELIANA, jeruzalemska kadulja; pl. 12 cm
</t>
  </si>
  <si>
    <t xml:space="preserve">PENNISETUM SETACEUM 'Rubrum', prosenjak, varijetet; pl. 14 cm
</t>
  </si>
  <si>
    <t xml:space="preserve">MOLINIA CAERULEA 'Heidebraut', beskoljenka, varijetet; pl. 12 cm
</t>
  </si>
  <si>
    <t xml:space="preserve">MISCANTHUS SINENSIS 'Kleine Fontane', kineski šaš, varijetet; pl. 14 cm
</t>
  </si>
  <si>
    <t xml:space="preserve">LAVANDULA ANGUSTIFOLIA, lavanda; pl. 14 cm
</t>
  </si>
  <si>
    <t xml:space="preserve">HEUCHERA 'Pearch Flambe', koraljna zvončika, varijetet; pl. 14 cm
</t>
  </si>
  <si>
    <t xml:space="preserve">HEUCHERA 'Sugar Plum', koraljna zvončika, varijetet; pl. 14 cm
</t>
  </si>
  <si>
    <t xml:space="preserve">GAURA LINDHEIMERII 'Whirling Butterflies', leptirac, bijeli varijetet; pl. 14 cm
</t>
  </si>
  <si>
    <t xml:space="preserve">ECHINACEA PURPUREA 'Sombrero Hot Coral', pupavica, varijetet; pl. 14 cm
</t>
  </si>
  <si>
    <t xml:space="preserve">ACHILLEA MILLEFOLIUM 'Walther Funcke', stolisnik, narančasti varijetet; pl. 12 cm
</t>
  </si>
  <si>
    <t xml:space="preserve">ACHILLEA FILIPENDULINA 'Coronation Gold', stolisnik, žuti varijetet; pl. 12 cm
</t>
  </si>
  <si>
    <t xml:space="preserve">Obračun po komadu.
</t>
  </si>
  <si>
    <t xml:space="preserve">LIGUSTRUM OVALIFOLIUM, kalina; vis. sad. 40-60 cm, CLT 1 lit
</t>
  </si>
  <si>
    <t xml:space="preserve">CUPRESSOCYPARIS LEYLANDII, lejlandski čempres; vis. sad. 125-150 cm, CLT 10 lit
</t>
  </si>
  <si>
    <t xml:space="preserve">CHAENOMELES SPECIOSA 'Moerloosei', japanska dunja, varijetet; vis. sad. 60-80 cm, CLT 10 lit
</t>
  </si>
  <si>
    <t xml:space="preserve">JUNIPERUS x PFITZERIANA 'Old Gold', borovica, varijetet; CLT 10 lit
</t>
  </si>
  <si>
    <t xml:space="preserve">EDGEWORTHIA CRYSANTHA, papirnati grm; vis. sad. 40-60 cm, CLT 10 lit
</t>
  </si>
  <si>
    <t xml:space="preserve">CORNUS FLORIDA 'Rubra', drijen, varijetet; vis. sad. 150-175 cm, CLT 35 lit
</t>
  </si>
  <si>
    <t xml:space="preserve">CALLICARPA DICHOTOMA 'Issai', kalikarpa; vis. sad. 125-150 cm, CLT 30 lit
</t>
  </si>
  <si>
    <t xml:space="preserve">PICEA PUNGENS 'Hoopsii', srebrna smreka; vis. sad. 200-250 cm, CLT 110 lit
</t>
  </si>
  <si>
    <t xml:space="preserve">MALUS 'Indian Summer', ukrasna jabuka; ob. debla 16/18, CLT 90 lit
</t>
  </si>
  <si>
    <t xml:space="preserve">LIRIODENDRON TULIPIFERA, američki tulipanovac; ob. debla 16/18, CLT 90 lit
</t>
  </si>
  <si>
    <t xml:space="preserve">LIQUIDAMBAR STYRACIFLUA, likvidambar; ob. debla 18/20, CLT 130 lit
</t>
  </si>
  <si>
    <t xml:space="preserve">LARIX DECIDUA, ariš; vis. sad. 350-400 cm
</t>
  </si>
  <si>
    <t xml:space="preserve">GINKGO BILOBA 'Autumn Glod', ginko, varijetet; ob. debla 16/18, CLT 90 lit
</t>
  </si>
  <si>
    <t xml:space="preserve">BETULA PENDULA 'White Satin', breza, varijetet; ob. debla 18/20, CLT 130 lit
</t>
  </si>
  <si>
    <t xml:space="preserve">
Centralna upravljačka jedinica, minimalno slijedećih karakteristika:
* sustav za upravljanje i nadzor sustava alrmnog ozvučenja
* potpuno mrežni sustav koji omogućuje konfiguraciju, kontrolu i
   dijagnostiku preko Etherneta
* mogućnost upravljanja do 254 uređaja u mreži
* 8 alarmnih programabilnih relejnih ulaza, 7 izlaza dodjeljivih prioriteta
* 11 utora za svaku konfiguraciju kontrolnih kartica zvučnika i upravljačke ulaze i izlaze
* ugrađena zvučna kartica s 4 ulaza i 12 audio izlaza, 12 poruka istovremeno reproduciranih u različitim zonama
* SD memorija do 32GB namijenjena za reprodukciju i snimanje poruka
  (visokokvaliteni zvuk uzorkovan na 48kHz, 32-bitni)
* konfiguracija sustava putem PC računala
* upravljanje osnovnim (dozvoljenim) funkcijama putem upravljačkog monitora i tipkala na prednjoj strani uređaja
* do 12 podržanih pojačala, ugrađena 2 upravljačka ulaza i izlaza, 1 x POE priključak, 2x1Gbit priključci dostupni za proširenje sustava
* 28 kanalni digitalni audio bus zajednički za cijeli sustav, integrirani DSP s ugrađenim 3-pojasnim parametarskim EQ na svim ulazima na upravljačkim jedinicama
* potpuna kontrola i nadzor svih priključenih jedinica od mikrofonske kapsule do izlaznih zvučničkih linija
* ugrađen real time sat za automatsko uključenje poruka, vremensku regulaciju glasnoće i uključenje pozadinske glazbe
* fault report security kontakt - dojava greške sustava
* ugrađena kartica audio ulaza i izlaza
</t>
  </si>
  <si>
    <t xml:space="preserve">
Izlazne kartice zvučničkih linija minimalno slijedećih karakteristika:
* kompatibilna s centralnim upravljačkim procesorom, pruža 4 nezavisna linijska izlaza zvučnika (A,B)
* omugućuje prebacivanje između glavnih i rezervnih pojačala
* metode mjerenja linije mogu se izraditi pomoću impedancije, petlje ili modula za kraj linije (EOL), metoda mjerenja se bira iz konfiguriranja softvera
* kartica omogućuje otkrivanje kvarova, otvaranje, ground i zaštitu nazornih
pojačala na zajedničkim 100V busevima
</t>
  </si>
  <si>
    <t xml:space="preserve">
Izlazne kartice zvučničkih linija minimalno slijedećih karakteristika:
* kompatibilna s centralnim upravljačkim procesorom, pruža 2 nezavisna linijska izlaza zvučnika (A,B)
* omugućuje prebacivanje između glavnih i rezervnih pojačala
* metode mjerenja linije mogu se izraditi pomoću impedancije, petlje ili modula za kraj linije (EOL), metoda mjerenja se bira iz konfiguriranja softvera
* kartica omogućuje otkrivanje kvarova, otvaranje, ground i zaštitu nazornih
pojačala na zajedničkim 100V busevima
</t>
  </si>
  <si>
    <t xml:space="preserve">
RS485 bus sučelje minimalno slijedećih karakteristika:
* bus omogućava integraciju s drugim sučeljima i različitim uređajima koji koriste RS485 protokol
* razdjelnik audio kabela od 1xRj45 na 4 analogna audio kanala koji izlaze iz audio izlaza na CU do 4xRJ45 gdje svaki od RJ45 sadrži 1 audio kanal za ulaz pojačala
* lokalni audio in, za lakše i brže povezivanje audio izvora može se koristiti priključak Phoenix s 8 pinova
* LOCAL AUDIO IN na 8 pinskom konektoru spojen je izravno s LOCAL AUDIO OUT na RJ45
* LOCAL AUDIO OUT 1-4, 4xRJ45 za spajanje audio signala na pojačala, PSM RJ-45 za povezivanje s upravljačem napajanja ABT-PSM48
</t>
  </si>
  <si>
    <t xml:space="preserve">
Audio pojačalo snage minimalno slijedećih karakteristika:
* kompatibilno s centralnim upravljačkim procesorom 
* konfiguracija 2x650W (bridged 1x1300W), 
* pokazivači statusa s prednje strane uređaja, servisna i generalna greška,
signal, clip, fault i ready
* mrežni prekidač s osiguračem, podešavanje ulaznog nivoa, glavni priključak greške, priključak isključenja (disabled contact)
* baterijsko napajanje 48VDC
* rack montaža, 19", 2HE visine
</t>
  </si>
  <si>
    <t xml:space="preserve">
Napajanje s uključenim punjačem baterija minimalno slijedećih karakteristika:
* kompatibilno s centralnim upravljačkim procesorom 
* konfiguracija 2x650W (bridged 1x1300W),
* 48VDC, maksimalna struja punjenja 60A
* maksimalni kapacitet baterija 4 x 200Ah
* uključen odvojeni ispravljač 800W
* napajanje 115/230V - 50/60 Hz
* rack montaža, 19", 6HE visine
</t>
  </si>
  <si>
    <t xml:space="preserve">
Set baterija minimalno slijedećih karakteristika:
* set baterija prema preporukama proizvođača opreme za ugradnju
u sustave alrmnog ozvučenja dovoljnog kapaciteta prema proračunu proizvođača
* za održavanje sustava 30 minuta u alarmnom modu i 30 sati u stanju pripravnosti
</t>
  </si>
  <si>
    <t xml:space="preserve">
Upravljački FIRE mikrofon minimalno slijedećih karakteristika:
* programabilna upravljačka mikrofonska konzola s kondenzatorskim
mikrofonom kardioidne karakteristike
* ugrađena 2 ulazna kontakta i 2 relejna izlaza
* POE ili vanjsko napajanje
* black box funkcija - snimanje svih obavijesti reproduciranih
tijekom alarma
* ugrađeni SFP moduli i Cat5e za jednostavnost implementacije topologije petlje
* RS485 za komunikaciju s vanjskim sustavima
* funkcija interkoma između svih vatrogasnih i zonskih mikrofona
* 4 LED indikatora stanja - napajanje, greška, evakuacija
* materijal - metal/plastika
</t>
  </si>
  <si>
    <t xml:space="preserve">
Pozivni mikrofon minimalno slijedećih karakteristika:
* programabilna upravljačka mikrofonska konzola s kondenzatorskim
mikrofonom kardioidne karakteristike
* 8 programskih tipki, tipka skupnog poziva, tipka poziv, ugrađen monitorski
zvučnik, funkcija interkoma između svih vatrogasnih i zonskih mikrofona
</t>
  </si>
  <si>
    <t xml:space="preserve">
Vrata su u trajno zatvorenom položaju, električki zaključana. Pored vrata s unutarnje strane predvidjeti postavu upravljačkog sklopa sustava zaštite ("panik terminal") Panik terminal ponuditi s vlastitim pretvaračem napona tj. napajanjem na 24 V DC, u boji nehrđajućeg čelika, podžbukna izvedba. Spaja se na napon od 230V AC. Osigurati mogućnost spajanja panik terminala na vatrodojavu, pri čijem signalu se dodatna točka zatvaranja mora osloboditi automatski. Kao dodatnu točku zaključavanja uključiti komplet elektroprihvatnika za evakuacijska vrata sa silom držanja od 5 kN i bravicu s jezičkom. Navedeni sustav mora biti gabaritno usklađen i prilagođen kroz radioničku dokumentaciju. Sve iznad navedeno u cijeni stavke.
</t>
  </si>
  <si>
    <t xml:space="preserve">
U sklopu stavke predvidjeti ugradnju:
- evakuacijska vrata su u trajno zatvorenom položaju, električki zaključana, spojena na vatrodojavu. U profil glavnog krila predvidjeti postavu upravljačkog sklopa sustava zaštite ("panik terminal") u boji nehrđajućeg čelika Panik terminal ponuditi s vlastitim pretvaračem napona tj. napajanjem na 24 V DC. Spaja se na napon od 230V AC. Osigurati mogućnost spajanja panik terminala na vatrodojavu, pri čijem signalu se dodatna točka zatvaranja mora osloboditi automatski. Kao dodatnu točku zaključavanja ponuditi uključiti elektroprihvatnika za evakuacijska vrata sa silom držanja od 5 kN i bravicu s jezičkom. S unutarnje strane vrata nalazi se sklopka s polucilindričnim uloškom za ručnu ovlaštenu deblokadu dodatne točke zatvaranja. Cilindar u sustavu zaključavanja, tzv. master-key sustavu (obračunat posebno!). Vrata moraju biti izvedena kompletno s ugradbenim provodnikom kabela i ugrađenom instalacijskom cijevi za provod kabela od uvodnika kabela do elektroprihvatnika
Navedeni sustav mora biti gabaritno usklađen i prilagođen kroz radioničku dokumentaciju. 
</t>
  </si>
  <si>
    <t xml:space="preserve">
U sklopu stavke predvidjeti ugradnju:
- nadzorni magnetski kontakt za vrata - ugradnja u okvir vrata (protuprovalna)                                                                   - evakuacijska vrata su u trajno zatvorenom položaju, električki zaključana.                                               - vrata su spojena na vatrodojavu                                                                                  Pored vrata s unutarnje strane predvidjeti postavu upravljačkog sklopa sustava zaštite ("panik terminal"). 3-struko kućište s ukrasnim poklopcima, upravljački sklop i prekidač s osnovnim funkcijama (otključano, zaključano, ovlašteni prolaz, deaktivacija alarma) s 3 LED diode za identifikaciju stanja vrata. Panik terminal ponuditi s vlastitim pretvaračem napona tj. napajanjem na 24 V DC, u boji nehrđajućeg čelika, podžbukna izvedba. Spaja se na napon od 230V AC. Osigurati mogućnost spajanja panik terminala na vatrodojavu, pri čijem signalu se dodatna točka zatvaranja mora osloboditi automatski. Kao dodatnu točku zaključavanja uključiti komplet elektroprihvatnika za evakuacijska vrata sa silom držanja od 5 kN i bravicu s jezičkom. Navedeni sustav mora biti gabaritno usklađen i prilagođen kroz radioničku dokumentaciju. 
</t>
  </si>
  <si>
    <t xml:space="preserve">
U sklopu stavke predvidjeti ugradnju:
- nadzorni magnetski kontakt za vrata 
- ugradnja u okvir vrata (protuprovalna)                                                                  
 - evakuacijska vrata su u trajno zatvorenom položaju, električki zaključana.                                              
 - vrata su spojena na vatrodojavu                                                                                  Pored vrata s unutarnje strane predvidjeti postavu upravljačkog sklopa sustava zaštite ("panik terminal"). 3-struko kućište s ukrasnim poklopcima, upravljački sklop i prekidač s osnovnim funkcijama (otključano, zaključano, ovlašteni prolaz, deaktivacija alarma) s 3 LED diode za identifikaciju stanja vrata. Panik terminal ponuditi s vlastitim pretvaračem napona tj. napajanjem na 24 V DC, u boji nehrđajućeg čelika, podžbukna izvedba. Spaja se na napon od 230V AC. Osigurati mogućnost spajanja panik terminala na vatrodojavu, pri čijem signalu se dodatna točka zatvaranja mora osloboditi automatski. Kao dodatnu točku zaključavanja uključiti komplet elektroprihvatnika za evakuacijska vrata sa silom držanja od 5 kN i bravicu s jezičkom. Navedeni sustav mora biti gabaritno usklađen i prilagođen kroz radioničku dokumentaciju. 
</t>
  </si>
  <si>
    <t xml:space="preserve">
 U jediničnim cijenama svih navedenih stavki specifikacija, prilikom izrade ponude (nuđenje izvedbe instalacija) moraju biti sadržani i obuhvaćeni ukupni troškovi opreme i uređaja, ukupni troškovi materijala i rada za potpuno dovršenje cjelokupnog posla uključujući:
</t>
  </si>
  <si>
    <t xml:space="preserve">
‒ izradu potrebne prateće radioničke dokumentacije,
‒ prateća ispitivanja (tlačne, funkcionalne probe i sl.) s izradom pismenog izvješća,
 ‒ puštanje u probni pogon,
‒ podešavanje radnih parametara,
‒ puštanje u funkcijski-trajni rad,
 ‒ izradu primopredajne dokumentacije,
‒ izradu projekta izvedenog stanja,
</t>
  </si>
  <si>
    <t xml:space="preserve">
Izrada nasipa od miješanog kamenog materijala. Obuhvat zahvata: - zatrpavanje uz potporne zidove uz zapadnu strane parcele
NASIP SE IZVODI NAKON IZVEDBE OBJEKTA - u fazi izvedbe uređenja okoliša. Rad obuhvaća nabavu, dopremu i ugradnju kamenog materijala granulacije Ø0-63 mm. Rad obuhvaća nasipavnje, razastiranje, prema potrebi vlaženje ili sušenje, te planiranje materijala u nasipu prema dimenzijama i nagibima danim u projektu. U nasipu je potrebno koristiti kameni materijal iz iskopa. U poprečnom smislu nasip uvijek mora imati pad od 4%. Svaki sloj mora se zbiti u punoj širini odgovarajućim sredstvima za zbijanje. Obračun se vrši po m3 ugrađenog i zbijenog nasipa.
</t>
  </si>
  <si>
    <t xml:space="preserve">
kao i ostale radove koji nisu posebno iskazani specifikacijama, a potrebni su za potpunu i urednu izvedbu projektiranih instalacija, njihovu funkcionalnost, pogonsku gotovost i primopredaju korisniku kao npr. uputstva za rukovanje i održavanje, izradu natpisnih pločica i oznaka, pribavljanje potrebne dokumentacije za uporabnu dozvolu i sl.
</t>
  </si>
  <si>
    <t xml:space="preserve">
Prateća čišćenja prostora tijekom izvedbe radova, kao i obuka osoblja korisnika u rukovanju instalacijom do konačne - službene primopredaje investitoru odnosno krajnjem korisniku, moraju biti uključena u ponudbenu cijenu.
</t>
  </si>
  <si>
    <t xml:space="preserve">
U troškovima opreme i uređaja, podrazumijeva se njihova nabavna cijena,  transpotrni troškovi, svi potrebni prijenosi, utovari i istovari, uskladištenje i čuvanje, sve fco. montirano, prema projektnoj dokumentaciji, odnosno u skladu s predmetnim općim napomenama.
</t>
  </si>
  <si>
    <t xml:space="preserve">
U troškovima materijala, podrazumijeva se nabavna cijena kako primarnog, tako i kompletnog pomoćnog spojnog - potrošnog materijala, uključivo sa svim potrebnim prijenosima, utovarima i istovarima, uskladištenjem i čuvanjem.
</t>
  </si>
  <si>
    <t xml:space="preserve">
U ponudbenim cijenama mora biti obuhvaćen sav rad, uporaba lakih pokretnih skela, sva potrebna podupiranja, sav unutrašnji transport te potrebna zaštita izvedenih radova.
</t>
  </si>
  <si>
    <t xml:space="preserve">
Za eventualne štete uzrokovane neodgovornim ili nestručnim radom odgovara izvođač radova, te ih je obvezan nadoknaditi investitoru.      
</t>
  </si>
  <si>
    <t xml:space="preserve">
Dobava i ugradnja krovne kompaktne jedinice, “Roof-top” uređaja za potrebe grijanja, hlađenja i ventilacije sportske dvorane. 
Uređaj je opremljen izvorom toplinske/rashladne energije u izvedbi dizalice topline za potrebe grijanja/hlađenja te plinskom sekcijom za potrebe grijanja pri nižim vanjskim temperaturama zraka. 
Za potrebe ventilacije prostora odnosno izmjene zraka uređaj je opremljen ventilacijskom sekcijom s visokoučinkovitim regeneratorom topline za potrebe iskorištavanja topline iz otpadnog zraka. 
</t>
  </si>
  <si>
    <r>
      <t xml:space="preserve">
Hlađenje:
</t>
    </r>
    <r>
      <rPr>
        <sz val="10"/>
        <rFont val="Arial Narrow"/>
        <family val="2"/>
      </rPr>
      <t xml:space="preserve">- stanje vanjskog zraka: 35°C
- stanje unutarnjeg zraka DB/WB: 27/19°C
- kapacitet: 62  kW
- apsorbirana električna snaga: 20 kW
- regulacija snage: 2 stupnja
</t>
    </r>
  </si>
  <si>
    <r>
      <t xml:space="preserve">
Grijanje:
</t>
    </r>
    <r>
      <rPr>
        <sz val="10"/>
        <rFont val="Arial Narrow"/>
        <family val="2"/>
      </rPr>
      <t xml:space="preserve">
- stanje vanjskog zraka DB/WB: +7/6°C
- stanje unutarnjeg zraka: 20°C
- kapacitet (dizalica topline): 58 kW 
- apsorbirana električna snaga: 19 kW
- kapacitet – grijanja (plinski grijač): 76 kW 
- regulacija snage (dizalica topline): 2 stupnja
- regulacija snage (plinski grijač): 2 stupnja
</t>
    </r>
  </si>
  <si>
    <r>
      <t xml:space="preserve">
Unutarnji ventilator:
</t>
    </r>
    <r>
      <rPr>
        <sz val="10"/>
        <rFont val="Arial Narrow"/>
        <family val="2"/>
      </rPr>
      <t xml:space="preserve">
- nominalni protok unutarnjeg zraka: 11.500 m³/h
- dostupni vanjski statički tlak ventilatora pri nominalnom protoku: 400 Pa
</t>
    </r>
  </si>
  <si>
    <r>
      <t xml:space="preserve">
Elektro priključak:
</t>
    </r>
    <r>
      <rPr>
        <sz val="10"/>
        <rFont val="Arial Narrow"/>
        <family val="2"/>
      </rPr>
      <t xml:space="preserve">- 3 x 400 V + N / 50 Hz
</t>
    </r>
  </si>
  <si>
    <r>
      <t xml:space="preserve">
Buka:
</t>
    </r>
    <r>
      <rPr>
        <sz val="10"/>
        <rFont val="Arial Narrow"/>
        <family val="2"/>
      </rPr>
      <t xml:space="preserve">- nivo zvučnog tlaka na 10 m: 55.8 dB(A)
</t>
    </r>
  </si>
  <si>
    <r>
      <t xml:space="preserve">
Ventilacijska sekcija:
</t>
    </r>
    <r>
      <rPr>
        <sz val="10"/>
        <rFont val="Arial Narrow"/>
        <family val="2"/>
      </rPr>
      <t xml:space="preserve">- nominalni protok svježeg zraka kroz regenerator: 3.000 m³/h
- učinkovitost prijenosa osjetne topline regeneratora zraka: 80%
- učinkovitost prijenosa latentne topline regeneratora zraka: 74%
</t>
    </r>
    <r>
      <rPr>
        <u/>
        <sz val="10"/>
        <rFont val="Arial Narrow"/>
        <family val="2"/>
      </rPr>
      <t xml:space="preserve">Ljetni režim:
</t>
    </r>
    <r>
      <rPr>
        <sz val="10"/>
        <rFont val="Arial Narrow"/>
        <family val="2"/>
      </rPr>
      <t xml:space="preserve">- regenerirana osjetna toplina pri vanjskoj temperaturi zraka 35°C i unutarnjoj 27°C iznosi 5,2 kW
- regenerirana latentna toplina pri temperaturi vlažnog termometra vanjskog zraka 24°C i unutarnjoj vlažnoj temperaturi zraka 21°C iznosi 2,1 kW
</t>
    </r>
    <r>
      <rPr>
        <u/>
        <sz val="10"/>
        <rFont val="Arial Narrow"/>
        <family val="2"/>
      </rPr>
      <t xml:space="preserve">Zimski režim:
</t>
    </r>
    <r>
      <rPr>
        <sz val="10"/>
        <rFont val="Arial Narrow"/>
        <family val="2"/>
      </rPr>
      <t xml:space="preserve">- regenerirana osjetna toplina pri vanjskoj temperaturi zraka 7°C i unutarnjoj 20°C iznosi 10,7 kW
</t>
    </r>
  </si>
  <si>
    <t xml:space="preserve">
Putem zidnog regulatora moguće je birati između više opcija rada uređaja: grijanje (dizalica topline ili plinsko grijanje), hlađenje, automatsko grijanje/hlađenje, te provjetravanje bez korištenja kompresora. Regulator također ima ugrađen tjedni vremenski programator, te mogućnost dvostrukog set pointa za dnevni/noćni režim rada. Na regulator se spaja prostorni osjetnik sobne temperature, te na taj način omogućuje smještaj regulatora u prostor vratarnice.
</t>
  </si>
  <si>
    <r>
      <rPr>
        <b/>
        <sz val="10"/>
        <rFont val="Arial Narrow"/>
        <family val="2"/>
        <charset val="238"/>
      </rPr>
      <t xml:space="preserve">
Napomena: 
</t>
    </r>
    <r>
      <rPr>
        <sz val="10"/>
        <rFont val="Arial Narrow"/>
        <family val="2"/>
        <charset val="238"/>
      </rPr>
      <t xml:space="preserve">- Rooftop ima vertikalne priključke za ventilacijske kanale s donje strane 
  uređaja
- Predvidjeti sate rada (16 sati) za potrebe sastavljanja ventilacijske 
  sekcije s uređajem prema uputama proizvođača
- Čelična potkonstrukcija za postavljanje rooftop-a
  obrađena je u izvedbenom arhitektonskom projektu
</t>
    </r>
  </si>
  <si>
    <t xml:space="preserve">
Dobava i ugradnja jedrenih platna za elastični spoj roof-top-a sa tlačnim i odsisnim ventilacijskim kanalom. 
Dimenzija jedrenih platna su sljedeće:
887×840 mm - 1 kom.
887×544 mm - 1 kom.
</t>
  </si>
  <si>
    <t xml:space="preserve">
Izrada i ugradnja ventilacijskih kanala pravokutnog poprečnog presjeka iz pocinčanog lima, kompletno sa svim potrebnim koljenima, suženjima, račvama, te spojnim i brtvenim materijalom.
Debljina lima ovisno o dimenziji kanala za tlakove do 500 Pa u nastavku:
Veća stranica kanala (mm)    Debljina lima (mm)
do 500                                 0,60
od 501 do 1.000                   0,80
od 1.001 do 2.000                1,00
</t>
  </si>
  <si>
    <t xml:space="preserve">
Izrada i ugradnja ventilacijskih kanala iz pocinčanog lima, kompletno sa svim potrebnim koljenima, suženjima, račvama, te spojnim i brtvenim materijalom. Kanali su okruglog presjeka i izvedeni u “SPIRO” tehnici sa tvornički izrađenim cijevima i fazonskim komadima.
Debljina lima ovisno o dimenziji kanala za tlakove do 500 Pa u nastavku:
Promjer kanala (mm)          Debljina lima (mm)
do 500                                 0,60
od 501 do 1.000                   0,80
od 1.001 do 1.400                1,00
</t>
  </si>
  <si>
    <t xml:space="preserve">
Dobava i ugradnja samoljepljive toplinske izolacije s parnom branom debljine 13 mm, vatrootpornosti B-s3-d0, za potrebe oblaganja tlačnog i odsisnog ventilacijskog kanala roof-top-a s vanjske strane kanala. Kompletno sa pripadajućim materijalom za njenu ugradnju npr. ljepilo i sl.
</t>
  </si>
  <si>
    <r>
      <t xml:space="preserve">
Dobava i ugradnja zvučno apsorbirajućeg sloja, debljine 25 mm, za potrebe oblaganja unutrašnje strane kvadradnih tlačnih i odsisnih ventilacijskih kanala neposredno uz roof-top uređaj, kompletno sa pripadajućim materijalom za ugradnju npr. ljepilo i sl.
Tehnička karakteristika zvučne izolacije:
- </t>
    </r>
    <r>
      <rPr>
        <sz val="10"/>
        <rFont val="Calibri"/>
        <family val="2"/>
        <charset val="238"/>
      </rPr>
      <t>α</t>
    </r>
    <r>
      <rPr>
        <vertAlign val="subscript"/>
        <sz val="11"/>
        <rFont val="Arial Narrow"/>
        <family val="2"/>
        <charset val="238"/>
      </rPr>
      <t>S</t>
    </r>
    <r>
      <rPr>
        <sz val="11"/>
        <rFont val="Arial Narrow"/>
        <family val="2"/>
        <charset val="238"/>
      </rPr>
      <t xml:space="preserve"> = 0,35 pri 250 Hz
</t>
    </r>
  </si>
  <si>
    <t xml:space="preserve">
Dobava i ugradnja aluminijskog plašta za potrebe zaštite izoliranih ventilacijskih kanala na otvorenom.
</t>
  </si>
  <si>
    <t xml:space="preserve">
Dobava i ugradnja stropnih distributera promjera Φ400 mm sa podesivim krilcima, predviđenog za dobavu zraka na visinama od 4 do 10 m, namijenjenog za ugradnju unutar sportske dvorane. Mogućnost vertikalnog, kosog i horizontalnog vrtložnog istrujavanja zraka. Promjena kuta istrujavanja zraka odvija se elektromotorno, pomoću pogona 230 V. Distributer je izrađen iz čeličnog lima, standardno plastificiran u RAL 7044.
Predviđena visina ugradnje stropnog distributera iznosi 8 m.
Stropni distributer je slijedećih tehničkih karakteristika:
- nominalni protok zraka: 1435 m3/h
- pad tlaka pri nominalnom protoku: 20 Pa
- nivo zvučne snage pri nominalnom protoku: 38 dB(A)
- temperatura istrujavanog zraka zimi: 35°C
- temperatura istrujavanog zraka ljeti: 16°C
</t>
  </si>
  <si>
    <t xml:space="preserve">
Dobava i ugradnja modulirajućeg pogona za kontinuiranu regulaciju kuta krilaca stropnog distributera unutar sportske dvorane slijedećih tehničkih karakteristika:
- nominalni napon: AC 230V
- nominalni moment pogona:  5 Nm
- napon regulacije:  DC 0-10 V
Dozvoljena odstupanja ponuđenog proizvoda +-5%. 
</t>
  </si>
  <si>
    <t xml:space="preserve">
Dobava i ugradnja nadžbuknog regulatora za kontinuiranu regulaciju kuta krilaca stropnih distributera unutar sportske dvorane slijedećih tehničkih karakteristika:
</t>
  </si>
  <si>
    <t xml:space="preserve">
Dobava i ugradnja odsisne ventilacijske rešetke dimenzija 80×300 cm izrađene od pocičanog čeličnog lima sa minimalnom efektivnom površinom od 60% s obzirom na površinu rešetke. Boja RAL 7044.
</t>
  </si>
  <si>
    <t xml:space="preserve">
Dobava i ugradnja čeličnih profila za spajanje i ovješenje elemenata ventilacijskih kanala.
</t>
  </si>
  <si>
    <t xml:space="preserve">
Dobava i ugradnja PE-X cijevi za podno grijanje promjera 20×2,0 mm, stabilnih na visoke temperature, otpornih na koroziju i kemikalije, nepropustvljiva za kisik, ekstrudirana bez naprezanja materijala, stabilizirajuća. 
</t>
  </si>
  <si>
    <t xml:space="preserve">
Dobava i ugradnja ploče za postavljanje i pozicioniranje cjevovoda za podno grijanje sa integriranom toplinskom i zvučnom izolacijom ukupne debljine 31 mm.
(Toplinska i zvučna izolacija 11 mm + visina čepova 20 mm).
</t>
  </si>
  <si>
    <t xml:space="preserve">
Dobava i ugradnja rubne samoljepljive dilatacione trake izrađena iz polietilena; visina 150 a debljina 8 mm. 
</t>
  </si>
  <si>
    <t xml:space="preserve">
Dobava i ugradnja dilatacijske letvice za prolaze kroz vrata i za osiguranje odvajanja površine estriha izrađenog od PP s trakom dilatacijske polietilenske pjene.
</t>
  </si>
  <si>
    <t xml:space="preserve">
Dobava i ugradnja razdjelnika/sabirnika za krugove podnog grijanja. 
Komplet se sastoji od primarne strane:
2 kom holendera 1"
2 kom čepova 1"
2 kom kuglasta slavina 3/4"
Polaz:
10 kom integriranih niklovanih regulatora protoka, vidljiva skala, 0-5 l/min
10 kom niklovanih spojnica ¾'' s eurokonusom
1 kom niklovana ispusna slavina ½'', zaokretna
1 kom niklovani odzračni ventil ½'', zaokretni
2 kom unutarnjeg navoja 1'' na primarnoj strani
Povrat:
10 kom integriranih termostatskih ventila (opcija ugradnje termoelektričnog pogona, M30x1,5), hod ventila 2,9 mm
10 kom niklovanih spojnica ¾'' s eurokonusom
1 kom niklovana ispusna slavina ½'', zaokretna
1 kom niklovani odzračni ventil ½'', zaokretni
2 kom unutarnjeg navoja 1'' na primarnoj strani
</t>
  </si>
  <si>
    <t xml:space="preserve">
Dobava i ugradnja ugradbenog zidnog ormarića predviđenog za podžbuknu montažu i koristi se za smještaj razdjelnika sustava podnog grijanja. Ormarić je širine 900 mm, te se može demontirati i regulirati po dubini od 110 - 140 mm, te po visini od 0 - 70 mm.
</t>
  </si>
  <si>
    <t xml:space="preserve">
Dobava i ugradnja nadžbuknog zidnog ormarića koji se koriste za smještaj razdjelnika sustava podnog grijanja.
Ormarić je širine 900 mm, te se može demontirati i regulirati po dubini od 110 - 140 mm, te po visini od 0 - 70 mm.
</t>
  </si>
  <si>
    <t xml:space="preserve">
Dobava i ugradnja kompresionih spojnica za spoj cjevovoda podnog grijanja (cijev PEX-a 20×2 mm) na sabirnik i razdjelnik. 
</t>
  </si>
  <si>
    <t xml:space="preserve">
Dobava i ugradnja termopogona za ventile 230 V s adapterom M30×1.5 mm. 
</t>
  </si>
  <si>
    <t xml:space="preserve">
Dobava i ugradnja regulatora za spajanje termostata s termoelektričnim pogonima. To je centralna priključna jedinica u regulaciji površinskog temperiranja prostorije u sustavu grijanja.
Tehničke karakteristike:
Min. broj termoelektričnih pogona: 10
Napon:230 V 50 Hz
</t>
  </si>
  <si>
    <t xml:space="preserve">
Dobava i ugradnja zidnog nadžbuknog digitalnog termostata za regulaciju sustava podnog grijanja. Termostati su opremljeni programabilnim tjednim programom rada, te imaju mogućnost spajanja vanjskog osjetnika temperature (prostorni osjetnik). U cijenu potrebno uključiti i prostorni osjetnik temperature. Termostat mora imati mogućnosti spajanja na centralni nadzorno-upravljački sustav pomoću MOD-bus komunikacije. Predviđena je djelomična ugradnja termostata u podžbuknu kutijicu 60×60 mm (ugradnja predviđena u sklopu elektroinstalacija). Okvirne dimenzije termostata su 13×10×3 cm.
</t>
  </si>
  <si>
    <t xml:space="preserve">
Dobava aditiva za estrih na cementnoj osnovi, homogenizira i poboljšava kvalitetu materijala i time povećava toplinsku provodljivost poda. Potrošnja aditiva pri debljini od 45 mm iznad cijevi (nadsloj) je otprilike 0,2 l/m². Vrijeme  sazrijevanja estriha je 21 dan.
Aditiv ugrađuje izvođač estriha.
</t>
  </si>
  <si>
    <t xml:space="preserve">
Dobava i ugradnja visokoučinkovite dizalice topline u izvedbi zrak-voda sa spiralnim kompresorima sa mogućnošću parcijalnog iskorištavanja otpadne topline u režimu hlađenja za potrebe pripreme potrošne tople vode (cca. 20%). Uređaj je predviđen za rad u režimu hlađenja (7/12°C) i maksimalne temperature u režimu grijanja do 55°C. Dizalica topline je namijenjena za vanjsku ugradnju, tvornički ispitana i prednapunjena s radnom tvari R410A.
</t>
  </si>
  <si>
    <t xml:space="preserve">
U cijenu je uključeno: pumpni sklop kruga grijanja / hlađenja (dvostruka crpka (radna+rezervna), hvatač nečistoća, mehanički kontrolnik protoka, ekspanzijska posuda, sigurnosni ventil), pločasti rekuperator otpadne topline, punjenje freonom, gumene antivibracijske podloške, daljinska komanda (on/off, prebacivanje ljeto/zima, zbirni alarm), MODBus protokol za povezivanje uređaja na CNUS, pričvrsni pribor i sve ono što proizvođač predviđa za potpunu funkcionalnost sistema.
</t>
  </si>
  <si>
    <r>
      <t xml:space="preserve">
'</t>
    </r>
    <r>
      <rPr>
        <b/>
        <sz val="10"/>
        <rFont val="Arial Narrow"/>
        <family val="2"/>
        <charset val="238"/>
      </rPr>
      <t xml:space="preserve">Napomena: </t>
    </r>
    <r>
      <rPr>
        <sz val="10"/>
        <rFont val="Arial Narrow"/>
        <family val="2"/>
        <charset val="238"/>
      </rPr>
      <t xml:space="preserve">
- U arhitektonskom projektu predviđeni su AB oslonci za postavljanje 
  uređaja
</t>
    </r>
  </si>
  <si>
    <t xml:space="preserve">
Dobava i ugradnja inox fleksibilnih cijevi NO 125 dužine 30 cm za spoj cjevovoda dizalice topline prema inercijskom spremniku.
</t>
  </si>
  <si>
    <t xml:space="preserve">
Dobava i ugradnja inox fleksibilnih cijevi NO 50 dužine 30 cm za spoj cjevovoda rekuperatora otpadne topline dizalice topline prema spremniku potrošne tople vode.
</t>
  </si>
  <si>
    <t xml:space="preserve">
Dobava i ugradnja kaskade s dva podna plinska kondenzacijska kotla za potrebe grijanja. Stavka uključuje kotlovsku regulaciju vođenu vremenskim prilikama i plamenike za zemni plin.
</t>
  </si>
  <si>
    <r>
      <t xml:space="preserve">
</t>
    </r>
    <r>
      <rPr>
        <u/>
        <sz val="10"/>
        <rFont val="Arial Narrow"/>
        <family val="2"/>
        <charset val="238"/>
      </rPr>
      <t>Napomena:</t>
    </r>
    <r>
      <rPr>
        <sz val="10"/>
        <rFont val="Arial Narrow"/>
        <family val="2"/>
        <charset val="238"/>
      </rPr>
      <t xml:space="preserve"> 
Izrada betonskog postolja za postavljanje plinskih podnih kotlova obrađena je u troškovniku arhitektonskog izvedbenog projekta.
</t>
    </r>
  </si>
  <si>
    <r>
      <t xml:space="preserve">
Opseg isporuke:
- oplata kotla s toplinskom izolacijom
- plinski plamenik s ventilatorom
- hidraulički zbirni vod polaza i povrata
- kaskadna regulacija kotlova s mogućnošću spajanja na CNUS (mora 
  biti omogućeno ukjučivanje kotla i plamenika, podešenje polazne 
  temperature, slanje greške u radu)
- sigurnosna grupa (manometar, SV 4 bar)
- graničnik maksimalnog tlaka
- graničnik minimalnog tlaka
- zbirni vod dimnih plinova </t>
    </r>
    <r>
      <rPr>
        <sz val="10"/>
        <rFont val="Calibri"/>
        <family val="2"/>
        <charset val="238"/>
      </rPr>
      <t>Φ</t>
    </r>
    <r>
      <rPr>
        <sz val="10"/>
        <rFont val="Arial Narrow"/>
        <family val="2"/>
        <charset val="238"/>
      </rPr>
      <t xml:space="preserve">200/250 mm koji uključuje motornu klapnu u 
  pojedinom dimovodu, zajednički dimovodni dio s odvodom kondenzata, 
  te revizijske otvore
</t>
    </r>
  </si>
  <si>
    <t xml:space="preserve">
Dobava i ugradnja uređaj za neutralizaciju (pH-vrijednost preko 6,5) kondenzata kod plinskih proizvođača topline (kondenzacijski kotlovi) i/ili dimovodnih sistema od nehrđajućeg čelika, plastike, grafita, stakla i keramike.
</t>
  </si>
  <si>
    <t xml:space="preserve">
'Uređaj se sastoji od:
- 1 plastična posuda s poklopcem
-  min 8 kg granulata za neutralizaciju
- 5 m specijalnog crijeva za kondenzat DN 20
Tehnički podaci:
- Učin neutralizacije min 70 l/h
- Temperatura kondenzata 5 - 60 °C
</t>
  </si>
  <si>
    <t xml:space="preserve">
Dobava i ugradnja montažnog duplostijenog metalnog sustava dimnjaka s izolacijom, izvedenog od elemenata s unutarnjom cijevi iz nehrđajućeg čelika, toplinske izolacije debljine 25mm - otporne na termičke šokove, te vanjske cijevi iz nehrđajućeg čelika. Sustav se sastoji od posude za kondenzat, otvora za reviziju i čišćenje, otvora za priključak ložišta, dimovodnih cijevi, koljena, te ostalih elemenata prema uputi proizvođača. Spoj dimovodnih cijevi ima neprekidnu izolaciju (bez toplinskih mostova), omogućava termičke dilatacije, sadrži utor protiv kapilanog istjecanja (ili za silikonsko brtvilo), te obujmice za pričvrščivanje. Odvod kondenzata spojiti preko neutralizacijskog uređaja na kanalizacijski sustav.
Dimovodni otvor Φ 250 mm, vanjska mjera Φ 300 mm; 
Dimnjak: posuda za kondenzat, revizija, priključak T-85°, završetak konus - ukupna visina 8,6 m; 
Dimnjača: prijelaz na duplostijeni, koljeno 90° s revizijom - razvijena duljina 2,5 m.
</t>
  </si>
  <si>
    <t xml:space="preserve">
Dobava i ugradnja uređaja za omekšavanje vode. Uređaj se sastoji od jednog ionskog filtera, posude za sol, cjevovoda s amaturom, vodomjera, ionske mase i svega onog što proizvođač predviđa za potpunu funkcionalnost uređaja. Kapacitet 1,5-2 m3/h, K = 200 m3°dH.
</t>
  </si>
  <si>
    <t xml:space="preserve">
Dobava i ugradnja diktir sustava sa dvije diktir pumpe i otvorenom ekspanzijskom posudom volumena 600 litara. Opseg isporuke sa kompletnom armaturnom opremom, pumpama,  automatikom, MODbus komunikacijski protokol i svega onog što proizvođač predviđa za potpunu funkcionalnost uređaja.
</t>
  </si>
  <si>
    <r>
      <t xml:space="preserve">
</t>
    </r>
    <r>
      <rPr>
        <b/>
        <sz val="10"/>
        <rFont val="Arial Narrow"/>
        <family val="2"/>
      </rPr>
      <t>Uklanjanje postojećih asfaltnih slojeva</t>
    </r>
    <r>
      <rPr>
        <sz val="10"/>
        <rFont val="Arial Narrow"/>
        <family val="2"/>
        <charset val="238"/>
      </rPr>
      <t xml:space="preserve"> (O.T.U. 1-03.2)
- obuhvat zahvata: interne prometne površine
Rad obuhvaća skidanje starog asfalta u cjelokupnoj debljini (cca 12 cm) te utovar i odvoz otpadnog materijala na odlagalište. Deponiranje materijala se vrši prema odredbi nadzornog inženjera za stalne deponije, a u skladu s prostorno-ekološkim uvjetima.
Obračun se vrši po m2 uklonjene asfaltne površine.
</t>
    </r>
  </si>
  <si>
    <r>
      <t xml:space="preserve">
</t>
    </r>
    <r>
      <rPr>
        <b/>
        <sz val="10"/>
        <rFont val="Arial Narrow"/>
        <family val="2"/>
      </rPr>
      <t>Uklanjanje rubnjaka</t>
    </r>
    <r>
      <rPr>
        <sz val="10"/>
        <rFont val="Arial Narrow"/>
        <family val="2"/>
        <charset val="238"/>
      </rPr>
      <t xml:space="preserve"> (O.T.U. 1-03.2)
- obuhvat zahvata: javna prometnica
Rad obuhvaća iskop postojećih cestovnih i parkovnih rubnjaka, utovar, prijevoz i odlaganje materijala na odlagalište. Deponiranje materijala vrši se prema odredbi nadzornog inženjera za stalne deponije, a u skladu s prostorno-ekološkim uvjetima.
Obračun se vrši po m'. 
</t>
    </r>
  </si>
  <si>
    <r>
      <t xml:space="preserve">
</t>
    </r>
    <r>
      <rPr>
        <b/>
        <sz val="10"/>
        <rFont val="Arial Narrow"/>
        <family val="2"/>
      </rPr>
      <t>Uklanjanje rubnjaka</t>
    </r>
    <r>
      <rPr>
        <sz val="10"/>
        <rFont val="Arial Narrow"/>
        <family val="2"/>
        <charset val="238"/>
      </rPr>
      <t xml:space="preserve"> (O.T.U. 1-03.2)
- obuhvat zahvata: interne prometne površine
Rad obuhvaća iskop postojećih rubnjaka, utovar, prijevoz i odlaganje materijala na odlagalište. Deponiranje materijala vrši se prema odredbi nadzornog inženjera za stalne deponije, a u skladu s prostorno-ekološkim uvjetima.
Obračun se vrši po m'. 
</t>
    </r>
  </si>
  <si>
    <t xml:space="preserve">
Dobava i ugradnja elektronskog miješajućeg ventila DN 32 za regulaciju polazne temperature potrošne tople vode (45°C) u kompletu s upravljačkom jedinicom koja ima mogućnost spajanja na CNUS preko MODbus protokola. CNUS upravlja ventilom, te programirano izvršava zaštitu od legionele.
</t>
  </si>
  <si>
    <t xml:space="preserve">
Izrada i ugradnja polaznog i povratnog kolektora grijanja izrađenih iz čeličnih, bešavnih cijevi DN200, kompletno sa  prirubnicama, materijalom za spajanje, brtvljenje i ovješenje. Priključci na pojedinom  kolektoru su slijedećih veličina: NO 20×3, NO 32×1, NO 50×3, NO 65×5, NO 80×1, NO 100×1, NO 125×1.
</t>
  </si>
  <si>
    <t xml:space="preserve">
Izrada i ugradnja polaznog i povratnog kolektora hlađenja izrađenih iz čeličnih, bešavnih cijevi DN200, kompletno sa  prirubnicama, materijalom za spajanje, brtvljenje i ovješenje. Priključci na pojedinom  kolektoru su slijedećih veličina: NO 20×3, NO 40×1, NO 50×1, NO 65×1, NO 80×3, NO 100×1, NO 125×1.
</t>
  </si>
  <si>
    <t xml:space="preserve">
Dobava i ugradnja dvostruke (duplex, radna i rezervna) cirkulacijske pumpe za klima komore - grijanje (CP1 u nacrtnoj dokumentaciji). 
Pumpa ima 3 načina regulacije: fiksni broj okretaja, ∆p-v, ∆p-c. Pumpa ima kontakt za zbirnu grešku. 
Pumpa je slijedećih tehničkih karakteristika:
Nominalni volumni protok: 22 m3/h 
Dostupni tlak pri nominalnom protoku: 100 kPa
Električna snaga: 2×1005 W (230/1/50)
Dimenzije priključka pumpe: DN 80
</t>
  </si>
  <si>
    <t xml:space="preserve">
Dobava i ugradnja dvostruke (duplex, radna i rezervna) cirkulacijske pumpe za ventilatorske konvektore učionica sjever  - grijanje (CP2 u nacrtnoj dokumentaciji). Pumpa ima 3 načina regulacije: fiksni broj okretaja, ∆p-v, ∆p-c. Pumpa ima kontakt za zbirnu grešku. 
Pumpa je slijedećih tehničkih karakteristika:
Nominalni volumni protok: 12 m3/h 
Dostupni tlak pri nominalnom protoku: 80 kPa
Električna snaga: 2×730 W (230/1/50)
Dimenzije priključka pumpe: DN 65
</t>
  </si>
  <si>
    <t xml:space="preserve">
Dobava i ugradnja dvostruke (duplex, radna i rezervna) cirkulacijske pumpe za ventilatorske konvektore učionica jug  - grijanje (CP3 u nacrtnoj dokumentaciji).Pumpa ima 3 načina regulacije: fiksni broj okretaja, ∆p-v, ∆p-c. Pumpa ima kontakt za zbirnu grešku. 
Pumpa je slijedećih tehničkih karakteristika:
Nominalni volumni protok: 11 m3/h 
Dostupni tlak pri nominalnom protoku: 80 kPa
Električna snaga: 2×730 W (230/1/50)
Dimenzije priključka pumpe: DN 65
</t>
  </si>
  <si>
    <t xml:space="preserve">
Dobava i ugradnja cirkulacijske pumpe za ventilatorske konvektore uprave, knjižnice i sanitarija u prizemlju - grijanje (CP4 u nacrtnoj dokumentaciji). Pumpa ima 3 načina regulacije: fiksni broj okretaja, ∆p-v, ∆p-c. Pumpa ima kontakt za zbirnu grešku. 
Pumpa je slijedećih tehničkih karakteristika:
Nominalni volumni protok: 9 m3/h 
Dostupni tlak pri nominalnom protoku: 80 kPa. 
Električna snaga: 465 W (230/1/50).
Dimenzije priključka pumpe: DN 65
</t>
  </si>
  <si>
    <t xml:space="preserve">
Dobava i ugradnja cirkulacijske pumpe za ventilatorske konvektore u prostoru za izvan nastavne aktivnosti - grijanje (CP5 u nacrtnoj dokumentaciji). Pumpa ima 3 načina regulacije: fiksni broj okretaja, ∆p-v, ∆p-c. Pumpa ima kontakt za zbirnu grešku. 
Pumpa je slijedećih tehničkih karakteristika:
Nominalni volumni protok: 1,5 m3/h 
Dostupni tlak pri nominalnom protoku: 60 kPa. 
Električna snaga: 260 W (230/1/50).
Dimenzije priključka pumpe: DN 40
</t>
  </si>
  <si>
    <t xml:space="preserve">
Dobava i ugradnja cirkulacijske pumpe za ventilatorske konvektore sportske dvorane - grijanje (CP6 u nacrtnoj dokumentaciji). Pumpa ima 3 načina regulacije: fiksni broj okretaja, ∆p-v, ∆p-c. Pumpa ima kontakt za zbirnu grešku. 
Pumpa je slijedećih tehničkih karakteristika:
Nominalni volumni protok: 7 m3/h 
Dostupni tlak pri nominalnom protoku: 60 kPa. 
Električna snaga: 465 W (230/1/50).
Dimenzije priključka pumpe: DN 65
</t>
  </si>
  <si>
    <t xml:space="preserve">
Dobava i ugradnja cirkulacijske pumpe podnog grijanja suterena (CP7 u nacrtnoj dokumentaciji). Pumpa ima 3 načina regulacije: fiksni broj okretaja, ∆p-v, ∆p-c. Pumpa ima kontakt za zbirnu grešku. 
Pumpa je slijedećih tehničkih karakteristika:
Nominalni volumni protok: 10 m3/h 
Dostupni tlak pri nominalnom protoku: 60 kPa. 
Električna snaga: 730 W (230/1/50).
Dimenzije priključka pumpe: DN 65
</t>
  </si>
  <si>
    <t xml:space="preserve">
Dobava i ugradnja cirkulacijske pumpe podnog grijanja prizemlja (CP8 u nacrtnoj dokumentaciji). Pumpa ima 3 načina regulacije: fiksni broj okretaja, ∆p-v, ∆p-c. Pumpa ima kontakt za zbirnu grešku. 
Pumpa je slijedećih tehničkih karakteristika:
Nominalni volumni protok: 5 m3/h 
Dostupni tlak pri nominalnom protoku: 60 kPa. 
Električna snaga: 260 W (230/1/50).
Dimenzije priključka pumpe: DN 40
</t>
  </si>
  <si>
    <t xml:space="preserve">
Dobava i ugradnja cirkulacijske pumpe potrošne tople vode (CP9 u nacrtnoj dokumentaciji). Pumpa ima 3 načina regulacije: fiksni broj okretaja, ∆p-v, ∆p-c. Pumpa ima kontakt za zbirnu grešku. 
Pumpa je slijedećih tehničkih karakteristika:
Nominalni volumni protok: 3,5 m3/h 
Dostupni tlak pri nominalnom protoku: 40 kPa. 
Električna snaga: 90 W (230/1/50).
Dimenzije priključka pumpe: DN 40
</t>
  </si>
  <si>
    <t xml:space="preserve">
Dobava i ugradnja dvostruke (duplex, radna i rezervna) cirkulacijske pumpe za klima komore - hlađenje (CP10 u nacrtnoj dokumentaciji). Pumpa ima 3 načina regulacije: fiksni broj okretaja, ∆p-v, ∆p-c. Pumpa ima kontakt za zbirnu grešku. 
Pumpa je slijedećih tehničkih karakteristika:
Nominalni volumni protok: 25,5 m3/h 
Dostupni tlak pri nominalnom protoku: 100 kPa. 
Električna snaga: 2×1005 W (230/1/50).
Dimenzije priključka pumpe: DN 80
</t>
  </si>
  <si>
    <t xml:space="preserve">
Dobava i ugradnja dvostruke (duplex, radna i rezervna) cirkulacijske pumpe za ventilatorske konvektore učionica sjever - hlađenje (CP11 u nacrtnoj dokumentaciji). Pumpa ima 3 načina regulacije: fiksni broj okretaja, ∆p-v, ∆p-c. Pumpa ima kontakt za zbirnu grešku. 
Pumpa je slijedećih tehničkih karakteristika:
Nominalni volumni protok: 18 m3/h 
Dostupni tlak pri nominalnom protoku: 80 kPa. 
Električna snaga: 2×730 W (230/1/50).
Dimenzije priključka pumpe: DN 65
</t>
  </si>
  <si>
    <t xml:space="preserve">
Dobava i ugradnja dvostruke (duplex, radna i rezervna) cirkulacijske pumpe za ventilatorske konvektore učionica jug - hlađenje (CP12 u nacrtnoj dokumentaciji). Pumpa ima 3 načina regulacije: fiksni broj okretaja, ∆p-v, ∆p-c. Pumpa ima kontakt za zbirnu grešku. 
Pumpa je slijedećih tehničkih karakteristika:
Nominalni volumni protok: 17 m3/h 
Dostupni tlak pri nominalnom protoku: 80 kPa. 
Električna snaga: 2×730 W (230/1/50).
Dimenzije priključka pumpe: DN 65
</t>
  </si>
  <si>
    <t xml:space="preserve">
Dobava i ugradnja cirkulacijske pumpe za ventilatorske konvektore uprave, knjižnice i sanitarija u prizemlju - hlađenje (CP13 u nacrtnoj dokumentaciji). Pumpa ima 3 načina regulacije: fiksni broj okretaja, ∆p-v, ∆p-c. Pumpa ima kontakt za zbirnu grešku. 
Pumpa je slijedećih tehničkih karakteristika:
Nominalni volumni protok: 16,5 m3/h 
Dostupni tlak pri nominalnom protoku: 80 kPa. 
Električna snaga: 730 W (230/1/50).
Dimenzije priključka pumpe: DN 65
</t>
  </si>
  <si>
    <t xml:space="preserve">
Dobava i ugradnja cirkulacijske pumpe za ventilatorske konvektore u prostoru za izvan nastavne aktivnosti - hlađenje (CP14 u nacrtnoj dokumentaciji). Pumpa ima 3 načina regulacije: fiksni broj okretaja, ∆p-v, ∆p-c. Pumpa ima kontakt za zbirnu grešku. 
Pumpa je slijedećih tehničkih karakteristika:
Nominalni volumni protok: 2,5 m3/h 
Dostupni tlak pri nominalnom protoku: 60 kPa. 
Električna snaga: 260 W (230/1/50).
Dimenzije priključka pumpe: DN 40
</t>
  </si>
  <si>
    <t xml:space="preserve">
Dobava i ugradnja cirkulacijske pumpe za ventilatorske konvektore sportske dvorane - hlađenje (CP15 u nacrtnoj dokumentaciji). Pumpa ima 3 načina regulacije: fiksni broj okretaja, ∆p-v, ∆p-c. Pumpa ima kontakt za zbirnu grešku. 
Pumpa je slijedećih tehničkih karakteristika:
Nominalni volumni protok: 13 m3/h 
Dostupni tlak pri nominalnom protoku: 60 kPa. 
Električna snaga: 730 W (230/1/50).
Dimenzije priključka pumpe: DN 65
</t>
  </si>
  <si>
    <t xml:space="preserve">
Dobava i ugradnja otpornu svilenkasto mat ili mat disperzivnu boju visoke pokrivnost, s razredom otpornosti na mokru abraziju i sposobnosti prekrivanja. Boja je ispitana na štetne tvari, ne sadrži otapala ni sredstava za omekšavanje te s niskim stupnjem emisije. Bez fogging aktivnih tvari. Otporna je na sredstva za  dezinfekciju površine. Lako se čisti. Nanijeti u 2 sloja. Izdašnost 7,5 m²/l. Može se preraditi nakon cca. 6 sati.  Nijansa i stupanj sjaja prema izboru projektanata - mat obrada. Koristit će se najmanje 3 različite boje i tona uglavnom vrlo zasićenog pigmenta. U svemu se pridržavati uputa proizvođača. Bojati nakon izvedenih svih instalacija. Obračun po m² obrađene površine s pripremom podloge prema ispod navedenome.
</t>
  </si>
  <si>
    <t>8.3.16.</t>
  </si>
  <si>
    <t>8.3.17.</t>
  </si>
  <si>
    <t xml:space="preserve">
 - polimerbetonski rubnjak s gumenim zaštitinim rubom bijele boje 5/25 cm (± 5%)
</t>
  </si>
  <si>
    <t xml:space="preserve">
Dobava i ugradnja cirkulacijske pumpe rekuperatora otpadne topline dizalice topline (CP16 u nacrtnoj dokumentaciji). Pumpa ima 3 načina regulacije: fiksni broj okretaja, ∆p-v, ∆p-c. Pumpa ima kontakt za zbirnu grešku. 
Pumpa je slijedećih tehničkih karakteristika:
Nominalni volumni protok: 10,5 m3/h 
Dostupni tlak pri nominalnom protoku: 50 kPa. 
Električna snaga: 355 W (230/1/50).
Dimenzije priključka pumpe: DN 65
</t>
  </si>
  <si>
    <t xml:space="preserve">
Dobava i ugradnja cirkulacijske pumpe recirkulacije potrošne tople vode škole (CP17 u nacrtnoj dokumentaciji). Pumpa ima 3 načina regulacije: fiksni broj okretaja, ∆p-v, ∆p-c. Pumpa ima kontakt za zbirnu grešku. 
Pumpa je slijedećih tehničkih karakteristika:
Nominalni volumni protok: 3 m3/h 
Dostupni tlak pri nominalnom protoku: 40 kPa. 
Električna snaga: 70 W (230/1/50).
Dimenzije priključka pumpe: DN 25
</t>
  </si>
  <si>
    <t>8.9.23.</t>
  </si>
  <si>
    <t>8.9.24.</t>
  </si>
  <si>
    <t>8.9.25.</t>
  </si>
  <si>
    <t xml:space="preserve">
Dobava i ugradnja cirkulacijske pumpe recirkulacije potrošne tople vode sportske dvorane (CP18 u nacrtnoj dokumentaciji). Pumpa ima 3 načina regulacije: fiksni broj okretaja, ∆p-v, ∆p-c. Pumpa ima kontakt za zbirnu grešku. 
Pumpa je slijedećih tehničkih karakteristika:
Nominalni volumni protok: 3 m3/h 
Dostupni tlak pri nominalnom protoku: 40 kPa. 
Električna snaga: 70 W (230/1/50).
Dimenzije priključka pumpe: DN 25
</t>
  </si>
  <si>
    <t xml:space="preserve">
Dobava i ugradnja membranske ekspanzijske posude za sanitarnu vodu V=50 l, 10 bar, s ugrađenim sigurnosnim ventilom DN 20 s otvaranjem na 6 bar, za montažu na dovod hladne vode na spremnike potrošne tople vode.
</t>
  </si>
  <si>
    <t xml:space="preserve">
Dobava i ugradnja membranske ekspanzijske posude V=25 l, 6 bar, s ugrađenim sigurnosnim ventilom DN15 s otvaranjem na 3 bar za montažu na povratni cjevovod između rekuperatora otpadne topline dizalice topline i spremnika potrošne tople vode.
</t>
  </si>
  <si>
    <t xml:space="preserve">
Izrada i ugradnja odzračnih lončića volumena 3 l sa automatskim odzračnim ventilom i odzračnom cijevi ½” (prosječne dužine 4 m) sa dva ručna ventila DN 15 za ugradnju po cjevovodima unutar strojarnice.
</t>
  </si>
  <si>
    <t xml:space="preserve">
Punjenje sustava mješavinom propilen-glikola i vode. Sadržaj glikola 25%. Ukupna količina propilen - glikola u sistemu iznosi 3750 l.
</t>
  </si>
  <si>
    <t xml:space="preserve">
Dobava i ugradnja izolacije cjevovoda i opreme unutar strojarnice, te polaznog i povratnog kolektora grijanja i hlađenja - mineralna vuna 20 mm, obavijena aluminijskim limom.
</t>
  </si>
  <si>
    <t xml:space="preserve">
Dobava i ugradnja vanjske aluminijske fiksne žaluzine dimenzija (v×š) 750×1000 mm, sa mrežicom. Fiksna žaluzina namijenjena je za odsis zraka, odnosno za potrebe prirodne ventilacije kotlovnice.
</t>
  </si>
  <si>
    <t xml:space="preserve">
Dobava i ugradnja čeličnih cijevi, za kompletnu instalaciju grijanja i hlađenja, uključivo spajanje, brtvljenje i ovješenje, cijevni lukovi, račve, spojnice, pričvrsnice i sl. 
</t>
  </si>
  <si>
    <t xml:space="preserve">
Dobava i ugradnja izolacije sa parnom branom za kompletan cjevovod debljine d=13 mm:
</t>
  </si>
  <si>
    <t>7.1.8.</t>
  </si>
  <si>
    <t>7.1.9.</t>
  </si>
  <si>
    <t>7.1.10.</t>
  </si>
  <si>
    <t>7.1.11.</t>
  </si>
  <si>
    <t>7.1.12.</t>
  </si>
  <si>
    <t>7.1.13.</t>
  </si>
  <si>
    <r>
      <t xml:space="preserve">
Dobava i ugradnja </t>
    </r>
    <r>
      <rPr>
        <b/>
        <sz val="10"/>
        <rFont val="Arial Narrow"/>
        <family val="2"/>
        <charset val="238"/>
      </rPr>
      <t>četverocijevnih</t>
    </r>
    <r>
      <rPr>
        <sz val="10"/>
        <rFont val="Arial Narrow"/>
        <family val="2"/>
        <charset val="238"/>
      </rPr>
      <t xml:space="preserve"> ventilatorskih konvektora, kazetni modeli za smještaj u spušteni strop sa ukrasnim metalnim istrujnim panelom. Panel ima perforirano središte za usis zraka, te nema podesivih krilaca za ispuh zraka. Uređaj se isporučuje s dva regulacijska </t>
    </r>
    <r>
      <rPr>
        <b/>
        <sz val="10"/>
        <rFont val="Arial Narrow"/>
        <family val="2"/>
        <charset val="238"/>
      </rPr>
      <t>troputna ventila</t>
    </r>
    <r>
      <rPr>
        <sz val="10"/>
        <rFont val="Arial Narrow"/>
        <family val="2"/>
        <charset val="238"/>
      </rPr>
      <t xml:space="preserve"> 1/2" s pogonom 230 V (on/off), pomoćnom kadicom ispod ventila za kondenzat, pumpicom kondenzata, te </t>
    </r>
    <r>
      <rPr>
        <b/>
        <sz val="10"/>
        <rFont val="Arial Narrow"/>
        <family val="2"/>
        <charset val="238"/>
      </rPr>
      <t>relejnim kutijama</t>
    </r>
    <r>
      <rPr>
        <sz val="10"/>
        <rFont val="Arial Narrow"/>
        <family val="2"/>
        <charset val="238"/>
      </rPr>
      <t xml:space="preserve">. Kompletno sa spajanjem i puštanjem u pogon. (Oznaka </t>
    </r>
    <r>
      <rPr>
        <b/>
        <sz val="10"/>
        <rFont val="Arial Narrow"/>
        <family val="2"/>
        <charset val="238"/>
      </rPr>
      <t>TIP 1 - 3V</t>
    </r>
    <r>
      <rPr>
        <sz val="10"/>
        <rFont val="Arial Narrow"/>
        <family val="2"/>
        <charset val="238"/>
      </rPr>
      <t xml:space="preserve"> u nacrtnoj dokumentaciji)
Tehničke karakteristike su iskazane pri maksimalnoj brzini ventilatora:
QG: 2,69 kW (tv=65/55°C pri tz=20°C)
QHTOT: 3,11 kW (tv=7/12°C pri tz=27°C) 
Protok zraka: 495 m3/h
Nivo zvučne snage: 49 dBA
Dimenzije (v×š×d): 328×575×575 mm
</t>
    </r>
    <r>
      <rPr>
        <b/>
        <sz val="10"/>
        <rFont val="Arial Narrow"/>
        <family val="2"/>
        <charset val="238"/>
      </rPr>
      <t xml:space="preserve">Napomene: </t>
    </r>
    <r>
      <rPr>
        <sz val="10"/>
        <rFont val="Arial Narrow"/>
        <family val="2"/>
        <charset val="238"/>
      </rPr>
      <t xml:space="preserve">
- Uređaj mora imati hidrauličke i elektro priključke na istoj strani! 
- Revizijski otvor za potrebe održavanja ventilatorskog konvektora 
  predviđen je samo s jedne strane uređaja u troškovniku arhitektonskog 
  projekta
</t>
    </r>
  </si>
  <si>
    <t xml:space="preserve">
Nabava, doprema i ugradnja PP vrtne kutije- ventilskog okna 400 x 400 mm sa zelenim poklopcen, za smještaj EM ventila za navodnjavanje. 
 Obračun po komadu.
</t>
  </si>
  <si>
    <t xml:space="preserve">
Nabava, doprema i ugradnja modularnog programatora 230V za unutarnju ugradnju za navodnjavanje sa senzorom za kišu. Minimalan broj EM ventila koji se mogu spojiti na programator je 8. Stavka uključuje i priključak na izvoir EL. energije te kompletnu ugradnju do pune gotovosti prema uputama proizvođača. Obračun po komadu.
</t>
  </si>
  <si>
    <t xml:space="preserve">
Nabava, doprema i ugradnja EM ventila 24V (namijenjeni za strujne programatore). Stavka uključuje ugradnju ventila u ventilsko okno, te priključak na cjevovod i programator. U cijenu je uključeno i kompletno kabliranje u tlu za potrebe spoja na programator (prosječno 70 m' po ventilu). 
Obračun po komadu.
</t>
  </si>
  <si>
    <t xml:space="preserve">
Nabava, doprema i ugradnja rasprskivača podesivog dometa polumjera  4 m s podesivim kutom rasprskivača 90 - 360 °. Stavka uključuje i spajanje na cjevovod. Obračun po komadu.
</t>
  </si>
  <si>
    <t xml:space="preserve">
Nabava, doprema i ugradnja cijevi za navodnjavanje kap po kap za podzemnu ugradnju. Cijevi je potrebno pričvrstiti klinovima svakih 2 m.
 Obračun se vrši po m' izvedene instalacije.
</t>
  </si>
  <si>
    <r>
      <t xml:space="preserve">
Dobava i ugradnja </t>
    </r>
    <r>
      <rPr>
        <b/>
        <sz val="10"/>
        <rFont val="Arial Narrow"/>
        <family val="2"/>
        <charset val="238"/>
      </rPr>
      <t>četverocijevnih</t>
    </r>
    <r>
      <rPr>
        <sz val="10"/>
        <rFont val="Arial Narrow"/>
        <family val="2"/>
        <charset val="238"/>
      </rPr>
      <t xml:space="preserve"> ventilatorskih konvektora za učionice, horizontalni model bez maske za ugradnju u spušteni strop. Uređaj se isporučuje s dva regulacijska </t>
    </r>
    <r>
      <rPr>
        <b/>
        <sz val="10"/>
        <rFont val="Arial Narrow"/>
        <family val="2"/>
        <charset val="238"/>
      </rPr>
      <t>prolazna ventila</t>
    </r>
    <r>
      <rPr>
        <sz val="10"/>
        <rFont val="Arial Narrow"/>
        <family val="2"/>
        <charset val="238"/>
      </rPr>
      <t xml:space="preserve"> 1/2" s pogonom 230 V (on/off), pomoćnom kadicom ispod ventila za kondenzat, pumpicom kondenzata sa minimalnom visinom dobave 60 cm, </t>
    </r>
    <r>
      <rPr>
        <b/>
        <sz val="10"/>
        <rFont val="Arial Narrow"/>
        <family val="2"/>
        <charset val="238"/>
      </rPr>
      <t>relejnim kutijama</t>
    </r>
    <r>
      <rPr>
        <sz val="10"/>
        <rFont val="Arial Narrow"/>
        <family val="2"/>
        <charset val="238"/>
      </rPr>
      <t xml:space="preserve">, te dva plenuma (usisna i tlačna strana) izolirana toplinskom izolacijom s parnom branom, sa tri priključka za ventilacijski kanal Φ200 mm. Hidraulički priključci ventilatorskog konvektora su s </t>
    </r>
    <r>
      <rPr>
        <b/>
        <sz val="10"/>
        <rFont val="Arial Narrow"/>
        <family val="2"/>
        <charset val="238"/>
      </rPr>
      <t>lijeve strane</t>
    </r>
    <r>
      <rPr>
        <sz val="10"/>
        <rFont val="Arial Narrow"/>
        <family val="2"/>
        <charset val="238"/>
      </rPr>
      <t xml:space="preserve">. Kompletno sa spajanjem i puštanjem u pogon. (Oznaka </t>
    </r>
    <r>
      <rPr>
        <b/>
        <sz val="10"/>
        <rFont val="Arial Narrow"/>
        <family val="2"/>
        <charset val="238"/>
      </rPr>
      <t>TIP 4 - 2V</t>
    </r>
    <r>
      <rPr>
        <sz val="10"/>
        <rFont val="Arial Narrow"/>
        <family val="2"/>
        <charset val="238"/>
      </rPr>
      <t xml:space="preserve"> u nacrtnoj dokumentaciji)
Tehničke karakteristike su iskazane pri maksimalnoj brzini ventilatora:
QG: 4,92 kW (tv=65/55°C pri tz=20°C)
QHTOT: 5,07 kW (tv=7/12°C pri tz=27°C) 
Protok zraka: 1115 m3/h pri 0 Pa
Protok zraka: 688 m3/h pri 70 Pa
Nivo zvučne snage: 60 dBA
Dimenzije (v×š×d): 245×581×1180 mm
</t>
    </r>
    <r>
      <rPr>
        <b/>
        <sz val="10"/>
        <rFont val="Arial Narrow"/>
        <family val="2"/>
        <charset val="238"/>
      </rPr>
      <t xml:space="preserve">Napomene: </t>
    </r>
    <r>
      <rPr>
        <sz val="10"/>
        <rFont val="Arial Narrow"/>
        <family val="2"/>
        <charset val="238"/>
      </rPr>
      <t xml:space="preserve">
- Uređaj mora imati mogućnost izvlačenja filtera horizontalno lijevo ili 
   desno
- Središnji otvor Φ200 mm na tlačnom i usisnom plenumu potrebno je 
   zatvoriti čepom
- Revizijski otvori za potrebe održavanja ventilatorskog konvektora 
  predviđeni su u troškovniku arhitektonskog projekta
</t>
    </r>
  </si>
  <si>
    <t xml:space="preserve">
Izrada i ugradnja plenuma za horizontalne ventilatorske konvektore bez maske za ugradnju u spušteni strop hodnika na katu. Plenume je potrebno izolirati toplinskom izolacijom s parnom branom debljine 13 mm sa vanjske strane plenuma. Prema nacrtnoj dokumentaciji potrebno je izraditi ukupno 16 plenuma za 8 ventilatorskih konvektora. Plenume izraditi od pocinčanog čeličnog lima. Ukupna težina čeličnog lima za svih 16 plenuma iznosi 800 kg.
</t>
  </si>
  <si>
    <t xml:space="preserve">
Dobava i ugradnja inox fleksibilnih cijevi i holenderskih spojnica (DN 15, dužine 0,5 m) za potrebe spoja ventilatorskih konvektora na razvod cjevovoda. 
</t>
  </si>
  <si>
    <t xml:space="preserve">
Dobava i ugradnja kuglastih zapornih ventila DN 15 za ugradnju prije spoja na ventilatorske konvektore.
</t>
  </si>
  <si>
    <t xml:space="preserve">
Dobava i ugradnja vanjskog osjetnika temperature (zidni prostorni osjetnik) za termostat iz prethodne stavke.
</t>
  </si>
  <si>
    <t xml:space="preserve">
Dobava i ugradnja zidnog nadžbuknog digitalnog termostata za regulaciju rada ventilatorskih konvektora. Termostati paralelno upravljaju s tri brzine ventilatora (AUTO/1/2/3) 230 V i regulacijskim ventilima (on/off) 230 V.Termostati su opremljeni programabilnim tjednim programom rada, te imaju mogućnost spajanja vanjskog osjetnika temperature (prostorni osjetnik). Termostat mora imati mogućnosti spajanja na centralni nadzorno-upravljački sustav pomoću MOD-bus komunikacije. Predviđena je djelomična ugradnja termostata u podžbuknu kutijicu 60×60 mm (ugradnja predviđena u sklopu elektroinstalacija). Okvirne dimenzije termostata su 13×10×3 cm. 
</t>
  </si>
  <si>
    <t xml:space="preserve">
Dobava i ugradnja čeličnih pločastih radijatora  tip 22 dimenzija (v×š) 600×600 mm, uključivo s ovjesnim priborom, čepovima, redukcijama, odzračnicima, kutnim (90° prema radijatoru) ventilima s termostatskom glavom ½” i detentorima.
</t>
  </si>
  <si>
    <r>
      <t xml:space="preserve">
Dobava i ugradnja kuglastog zapornog ventila s navojem za odvajanje grana grijanja i hlađenja po objektu.
</t>
    </r>
    <r>
      <rPr>
        <b/>
        <sz val="10"/>
        <rFont val="Arial Narrow"/>
        <family val="2"/>
        <charset val="238"/>
      </rPr>
      <t xml:space="preserve">Napomene: </t>
    </r>
    <r>
      <rPr>
        <sz val="10"/>
        <rFont val="Arial Narrow"/>
        <family val="2"/>
        <charset val="238"/>
      </rPr>
      <t xml:space="preserve">
- Revizijski otvori za potrebe pristupa zapornim ventilima predviđeni su u  
  troškovniku arhitektonskog projekta
</t>
    </r>
  </si>
  <si>
    <r>
      <t xml:space="preserve">
Dobava i ugradnja kuglastog zapornog ventila s prirubnicom za odvajanje grana grijanja i hlađenja po objektu.
</t>
    </r>
    <r>
      <rPr>
        <b/>
        <sz val="10"/>
        <rFont val="Arial Narrow"/>
        <family val="2"/>
        <charset val="238"/>
      </rPr>
      <t>Napomena:</t>
    </r>
    <r>
      <rPr>
        <sz val="10"/>
        <rFont val="Arial Narrow"/>
        <family val="2"/>
        <charset val="238"/>
      </rPr>
      <t xml:space="preserve">
- Revizijski otvori za potrebe pristupa zapornim ventilima predviđeni su u  
  troškovniku arhitektonskog projekta
</t>
    </r>
  </si>
  <si>
    <t xml:space="preserve">
Izrada i  ugradnja odzračnih lončića volumena 3 l sa automatskim odzračnim ventilom i odzračnom cijevi ½” (prosječne dužine 4 m) sa dva ručna ventila DN 15 za ugradnju na cjevovod grijanja i hlađenja učionica.
</t>
  </si>
  <si>
    <r>
      <t xml:space="preserve">
Dobava i ugradnja automatskih odzračnih lončića DN 15 za odrzačivanje cjevovoda po objektu sa ručnim ventilom DN 15.
</t>
    </r>
    <r>
      <rPr>
        <b/>
        <sz val="10"/>
        <rFont val="Arial Narrow"/>
        <family val="2"/>
        <charset val="238"/>
      </rPr>
      <t>Napomena:</t>
    </r>
    <r>
      <rPr>
        <sz val="10"/>
        <rFont val="Arial Narrow"/>
        <family val="2"/>
        <charset val="238"/>
      </rPr>
      <t xml:space="preserve">
- Revizijski otvori za potrebe pristupa odzračnim lončićima predviđeni su u  
  troškovniku arhitektonskog projekta
</t>
    </r>
  </si>
  <si>
    <t xml:space="preserve">
Dobava i ugradnja mono split sustava za potrebe hlađenja elektro sobe. U cijenu potrebno uključiti nosače za  vanjsku jedinicu. Unutarnja zidna jedinica dolazi sa ukrasnom maskom, filterom, zidnim žičanim upravljačem, te vanjskom pumpicom kondenzata. Mono split sustav je slijedećih tehničkih karakteristika:
- nominalni kapacitet hlađenja: 3,40 kW
- apsorbirana snaga u hlađenju: 1,07 kW
- nivo zvučnog tlaka vanjske jedinice: 50 dB(A) na 1 m
- radna tvar: R32         
</t>
  </si>
  <si>
    <r>
      <t xml:space="preserve">
Dobava i ugradnja odmašćenih predizoliranih bakrenih cijevi (1/4", 3/8") za radnu tvar R32, te električnog kabela 5×1,5 mm</t>
    </r>
    <r>
      <rPr>
        <vertAlign val="superscript"/>
        <sz val="10"/>
        <rFont val="Arial Narrow"/>
        <family val="2"/>
        <charset val="238"/>
      </rPr>
      <t>2</t>
    </r>
    <r>
      <rPr>
        <sz val="10"/>
        <rFont val="Arial Narrow"/>
        <family val="2"/>
        <charset val="238"/>
      </rPr>
      <t xml:space="preserve"> za spajanje unutarnje i vanjske jedinice.
</t>
    </r>
  </si>
  <si>
    <r>
      <t xml:space="preserve">
Dobava i ugradnja cjevovoda za odvod kondenzata PP </t>
    </r>
    <r>
      <rPr>
        <sz val="10"/>
        <rFont val="Calibri"/>
        <family val="2"/>
        <charset val="238"/>
      </rPr>
      <t>Φ</t>
    </r>
    <r>
      <rPr>
        <sz val="11"/>
        <rFont val="Arial Narrow"/>
        <family val="2"/>
        <charset val="238"/>
      </rPr>
      <t xml:space="preserve">32 mm </t>
    </r>
    <r>
      <rPr>
        <sz val="10"/>
        <rFont val="Arial Narrow"/>
        <family val="2"/>
        <charset val="238"/>
      </rPr>
      <t xml:space="preserve">izrađenog od plastičnih cijevi, uključivo sa račvama, koljenima, ovjesom i spajanjem. 
</t>
    </r>
    <r>
      <rPr>
        <b/>
        <sz val="10"/>
        <rFont val="Arial Narrow"/>
        <family val="2"/>
        <charset val="238"/>
      </rPr>
      <t xml:space="preserve">
Napomena:</t>
    </r>
    <r>
      <rPr>
        <sz val="10"/>
        <rFont val="Arial Narrow"/>
        <family val="2"/>
        <charset val="238"/>
      </rPr>
      <t xml:space="preserve">
- Spajanje na predviđene priključke u sklopu ViK-a!
</t>
    </r>
  </si>
  <si>
    <t xml:space="preserve">
Dobava i ugradnja bakrenih cijevi za cjevovod koji se vodi u podu do razdjelnih ormarića, uključivo spajanje, brtvljenje i ovješenje, cijevni lukovi, račve, spojnice, pričvrsnice i sl. 
</t>
  </si>
  <si>
    <t xml:space="preserve">
Dobava i ugradnja izolacije sa parnom branom za bakreni cjevovod iz prethodne stavke debljine d=13 mm:
</t>
  </si>
  <si>
    <t xml:space="preserve">
Dobava i ugradnja PE-X cijevi za podno grijanje promjera 16×2,0 mm, stabilnih na visoke temperature, otpornih na koroziju i kemikalije, nepropustvljiva za kisik, ekstrudirana bez naprezanja materijala, stabilizirajuća. 
</t>
  </si>
  <si>
    <t xml:space="preserve">
Dobava i ugradnja dilatacijske letvice za prolaze kroz vrata i za osiguranje odvajanja površine striha izrađenog od PP s trakom dilatacijske polietilenske pjene.
</t>
  </si>
  <si>
    <t xml:space="preserve">
Dobava i ugradnja razdjelnika/sabirnika za krugove podnog grijanja. 
Komplet se sastoji od primarne strane:
2 kom holendera 1"
2 kom čepova 1"
2 kom kuglasta slavina 3/4"
Polaz:
5 kom integriranih niklovanih regulatora protoka, vidljiva skala, 0-5 l/min
5 kom niklovanih spojnica ¾'' s eurokonusom
1 kom niklovana ispusna slavina ½'', zaokretna
1 kom niklovani odzračni ventil ½'', zaokretni
2 kom unutarnjeg navoja 1'' na primarnoj strani
Povrat:
5 kom integriranih termostatskih ventila (opcija ugradnje termoelektričnog pogona, M30x1,5), hod ventila 2,9 mm
5 kom niklovanih spojnica ¾'' s eurokonusom
1 kom niklovana ispusna slavina ½'', zaokretna
1 kom niklovani odzračni ventil ½'', zaokretni
2 kom unutarnjeg navoja 1'' na primarnoj strani
</t>
  </si>
  <si>
    <t xml:space="preserve">
Dobava i ugradnja razdjelnika/sabirnika za krugove podnog grijanja. 
Komplet se sastoji od primarne strane:
2 kom holendera 1"
2 kom čepova 1"
2 kom kuglasta slavina 3/4"
Polaz:
6 kom integriranih niklovanih regulatora protoka, vidljiva skala, 0-5 l/min
6 kom niklovanih spojnica ¾'' s eurokonusom
1 kom niklovana ispusna slavina ½'', zaokretna
1 kom niklovani odzračni ventil ½'', zaokretni
2 kom unutarnjeg navoja 1'' na primarnoj strani
Povrat:
6 kom integriranih termostatskih ventila (opcija ugradnje termoelektričnog pogona, M30x1,5), hod ventila 2,9 mm
6 kom niklovanih spojnica ¾'' s eurokonusom
1 kom niklovana ispusna slavina ½'', zaokretna
1 kom niklovani odzračni ventil ½'', zaokretni
2 kom unutarnjeg navoja 1'' na primarnoj strani
</t>
  </si>
  <si>
    <t xml:space="preserve">
Dobava i ugradnja razdjelnika/sabirnika za krugove podnog grijanja. 
Komplet se sastoji od primarne strane:
2 kom holendera 1"
2 kom čepova 1"
2 kom kuglasta slavina 3/4"
Polaz:
11 kom integriranih niklovanih regulatora protoka, vidljiva skala, 0-5 l/min
11 kom niklovanih spojnica ¾'' s eurokonusom
1 kom niklovana ispusna slavina ½'', zaokretna
1 kom niklovani odzračni ventil ½'', zaokretni
2 kom unutarnjeg navoja 1'' na primarnoj strani
Povrat:
11 kom integriranih termostatskih ventila (opcija ugradnje termoelektričnog pogona, M30x1,5), hod ventila 2,9 mm
11 kom niklovanih spojnica ¾'' s eurokonusom
1 kom niklovana ispusna slavina ½'', zaokretna
1 kom niklovani odzračni ventil ½'', zaokretni
2 kom unutarnjeg navoja 1'' na primarnoj strani
</t>
  </si>
  <si>
    <r>
      <t xml:space="preserve">
Dobava i ugradnja ugradbenog zidnog ormarića predviđenog za podžbuknu montažu i koristi se za smještaj razdjelnika sustava podnog grijanja.
Ormarić je širine 900 mm, te se može demontirati i regulirati po dubini od 110 - 140 mm, te po visini od 0 - 70 mm.
</t>
    </r>
    <r>
      <rPr>
        <b/>
        <sz val="10"/>
        <rFont val="Arial Narrow"/>
        <family val="2"/>
        <charset val="238"/>
      </rPr>
      <t>Napomena:</t>
    </r>
    <r>
      <rPr>
        <sz val="10"/>
        <rFont val="Arial Narrow"/>
        <family val="2"/>
        <charset val="238"/>
      </rPr>
      <t xml:space="preserve">
- Razdjelni ormarić u prostoru za izvan nastavne aktivnosti u prizemlju - 
  RAL 9002
</t>
    </r>
  </si>
  <si>
    <t xml:space="preserve">
Dobava i ugradnja kompresionih spojnica za spoj cjevovoda podnog grijanja (cijev PEX-a 16×2 mm) na sabirnik i razdjelnik. 
</t>
  </si>
  <si>
    <t xml:space="preserve">
Dobava i ugradnja regulatora za spajanje termostata s termoelektričnim pogonima. To je centralna priključna jedinica u regulaciji površinskog temperiranja prostorije u sustavu grijanja.
Tehničke karakteristike:
Min. broj termoelektričnih pogona: 11
Napon:230 V 50 Hz
</t>
  </si>
  <si>
    <t xml:space="preserve">
Dobava i ugradnja zidnog nadžbuknog digitalnog termostata za regulaciju podnog grijanja. Termostati su opremljeni programabilnim tjednim programom rada, te imaju mogućnost spajanja vanjskog osjetnika temperature (prostorni osjetnik). U cijenu potrebno uključiti i prostorni osjetnik temperature. Termostat mora imati mogućnosti spajanja na centralni nadzorno-upravljački sustav pomoću MOD-bus komunikacije.
</t>
  </si>
  <si>
    <t xml:space="preserve">
Dobava i ugradnja vanjskog osjetnika temperature (prostorni osjetnik) za termostat iz prethodne stavke.
</t>
  </si>
  <si>
    <r>
      <rPr>
        <u/>
        <sz val="10"/>
        <rFont val="Arial Narrow"/>
        <family val="2"/>
        <charset val="238"/>
      </rPr>
      <t xml:space="preserve">
Jedinica za dobavni zrak sastoji se od:</t>
    </r>
    <r>
      <rPr>
        <sz val="10"/>
        <rFont val="Arial Narrow"/>
        <family val="2"/>
        <charset val="238"/>
      </rPr>
      <t xml:space="preserve">
- Usisno/odsisne jedinice
- Vrećastog filtera od sintetičkog materijala klase F7
- Rotacijskog regeneratora u kućištu
- Regulacijske zaklopke za optočni zrak
- Ventilatora bez spiralnog kućišta (4000 m</t>
    </r>
    <r>
      <rPr>
        <vertAlign val="superscript"/>
        <sz val="10"/>
        <rFont val="Arial Narrow"/>
        <family val="2"/>
        <charset val="238"/>
      </rPr>
      <t>3</t>
    </r>
    <r>
      <rPr>
        <sz val="10"/>
        <rFont val="Arial Narrow"/>
        <family val="2"/>
        <charset val="238"/>
      </rPr>
      <t xml:space="preserve">/h, 200 Pa) 
- Grijača učina 23,46 kW (70/50°C)
- Hladnjaka učina 17,27 kW (7/12°C)
- Prigušivača zvuka
</t>
    </r>
    <r>
      <rPr>
        <u/>
        <sz val="10"/>
        <rFont val="Arial Narrow"/>
        <family val="2"/>
        <charset val="238"/>
      </rPr>
      <t>Jedinica za odsisni zrak sastoji se od:</t>
    </r>
    <r>
      <rPr>
        <sz val="10"/>
        <rFont val="Arial Narrow"/>
        <family val="2"/>
        <charset val="238"/>
      </rPr>
      <t xml:space="preserve">
- Vrećastog filtera od sintetičkog materijala klase F7
- Prigušivača zvuka
- Ventilatora bez spiralnog kućišta (4000 m3/h, 200 Pa) 
</t>
    </r>
    <r>
      <rPr>
        <u/>
        <sz val="10"/>
        <rFont val="Arial Narrow"/>
        <family val="2"/>
        <charset val="238"/>
      </rPr>
      <t>Zimski režim:</t>
    </r>
    <r>
      <rPr>
        <sz val="10"/>
        <rFont val="Arial Narrow"/>
        <family val="2"/>
        <charset val="238"/>
      </rPr>
      <t xml:space="preserve">
- Temperatura - svježi zrak: -16°C
- Vlažnost - svježi zrak: 90%
- Temperatura - odsisni zrak: 20°C
- Vlažnost -odsisni zrak: 35%
- Stupanj korisnosti: 80%
</t>
    </r>
    <r>
      <rPr>
        <u/>
        <sz val="10"/>
        <rFont val="Arial Narrow"/>
        <family val="2"/>
        <charset val="238"/>
      </rPr>
      <t>Ljetni režim:</t>
    </r>
    <r>
      <rPr>
        <sz val="10"/>
        <rFont val="Arial Narrow"/>
        <family val="2"/>
        <charset val="238"/>
      </rPr>
      <t xml:space="preserve">
- Temperatura - svježi zrak: 32°C
- Vlažnost - svježi zrak: 45%
- Temperatura - odsisni zrak: 26°C
- Vlažnost -odsisni zrak: 50%
- Stupanj korisnosti: 80%
</t>
    </r>
  </si>
  <si>
    <t xml:space="preserve">
Uključene opcije:
- Čeoni istrujni za dobavu zraka u prostor
- Čeoni otvor  za odsis zraka iz prostora
- Čeoni usisni otvor svježeg zraka
- Bočni ispušni otvor za otpadni zrak
- Motorizirana zaklopka na svježem i otpadnom zraku
- Gumeni podlošci
- Sobna upravljačka jedinica
</t>
  </si>
  <si>
    <r>
      <rPr>
        <b/>
        <sz val="10"/>
        <rFont val="Arial Narrow"/>
        <family val="2"/>
        <charset val="238"/>
      </rPr>
      <t xml:space="preserve">
Napomena:
</t>
    </r>
    <r>
      <rPr>
        <sz val="10"/>
        <rFont val="Arial Narrow"/>
        <family val="2"/>
        <charset val="238"/>
      </rPr>
      <t xml:space="preserve">- Prigušivač zvuka smješten je na tlaku i odsisu prema objektu
- Čelična potkonstrukcija za postavljanje klima komore
  obrađena je u izvedbenom arhitektonskom projekta.
</t>
    </r>
  </si>
  <si>
    <t xml:space="preserve">
Izvođači su obvezni prije podnošenja ponude temeljito pregledati projektnu dokumentaciju, te procjeniti relevantne činjenice koje utječu na cijenu, kvalitetu i rok završetka radova.
</t>
  </si>
  <si>
    <r>
      <rPr>
        <u/>
        <sz val="10"/>
        <rFont val="Arial Narrow"/>
        <family val="2"/>
        <charset val="238"/>
      </rPr>
      <t xml:space="preserve">
Jedinica za dobavni zrak sastoji se od:</t>
    </r>
    <r>
      <rPr>
        <sz val="10"/>
        <rFont val="Arial Narrow"/>
        <family val="2"/>
        <charset val="238"/>
      </rPr>
      <t xml:space="preserve">
- Usisno/odsisne jedinice
- Vrećastog filtera od sintetičkog materijala klase F7
- Rotacijskog regeneratora u kućištu
- Ventilatora bez spiralnog kućišta (4500 m</t>
    </r>
    <r>
      <rPr>
        <vertAlign val="superscript"/>
        <sz val="10"/>
        <rFont val="Arial Narrow"/>
        <family val="2"/>
        <charset val="238"/>
      </rPr>
      <t>3</t>
    </r>
    <r>
      <rPr>
        <sz val="10"/>
        <rFont val="Arial Narrow"/>
        <family val="2"/>
        <charset val="238"/>
      </rPr>
      <t xml:space="preserve">/h, 200 Pa) 
- Grijača učina 35,77 kW (70/50°C)
- Hladnjaka učina 17,42 kW (7/12°C)
- Prigušivača zvuka
</t>
    </r>
    <r>
      <rPr>
        <u/>
        <sz val="10"/>
        <rFont val="Arial Narrow"/>
        <family val="2"/>
        <charset val="238"/>
      </rPr>
      <t>Jedinica za odsisni zrak sastoji se od:</t>
    </r>
    <r>
      <rPr>
        <sz val="10"/>
        <rFont val="Arial Narrow"/>
        <family val="2"/>
        <charset val="238"/>
      </rPr>
      <t xml:space="preserve">
- Vrećastog filtera od sintetičkog materijala klase F7
- Prigušivača zvuka
- Ventilatora bez spiralnog kućišta (4500 m3/h, 200 Pa) 
</t>
    </r>
    <r>
      <rPr>
        <u/>
        <sz val="10"/>
        <rFont val="Arial Narrow"/>
        <family val="2"/>
        <charset val="238"/>
      </rPr>
      <t>Zimski režim:</t>
    </r>
    <r>
      <rPr>
        <sz val="10"/>
        <rFont val="Arial Narrow"/>
        <family val="2"/>
        <charset val="238"/>
      </rPr>
      <t xml:space="preserve">
- Temperatura - svježi zrak: -16°C
- Vlažnost - svježi zrak: 90%
- Temperatura - odsisni zrak: 20°C
- Vlažnost -odsisni zrak: 35%
- Stupanj korisnosti: 70%
</t>
    </r>
    <r>
      <rPr>
        <u/>
        <sz val="10"/>
        <rFont val="Arial Narrow"/>
        <family val="2"/>
        <charset val="238"/>
      </rPr>
      <t>Ljetni režim:</t>
    </r>
    <r>
      <rPr>
        <sz val="10"/>
        <rFont val="Arial Narrow"/>
        <family val="2"/>
        <charset val="238"/>
      </rPr>
      <t xml:space="preserve">
- Temperatura - svježi zrak: 32°C
- Vlažnost - svježi zrak: 45%
- Temperatura - odsisni zrak: 26°C
- Vlažnost -odsisni zrak: 50%
- Stupanj korisnosti: 70%
</t>
    </r>
  </si>
  <si>
    <r>
      <rPr>
        <b/>
        <sz val="10"/>
        <rFont val="Arial Narrow"/>
        <family val="2"/>
        <charset val="238"/>
      </rPr>
      <t xml:space="preserve">
Napomena:
</t>
    </r>
    <r>
      <rPr>
        <sz val="10"/>
        <rFont val="Arial Narrow"/>
        <family val="2"/>
        <charset val="238"/>
      </rPr>
      <t xml:space="preserve">- Prigušivač zvuka smješten je na tlaku i odsisu prema objektu
- Čelična potkonstrukcija za postavljanje klima komore
  obrađena je u iizvedbenom arhitektonskom projekta.
</t>
    </r>
  </si>
  <si>
    <r>
      <t xml:space="preserve">
Dobava i ugradnja dvoetažne položene klima komore za vanjsku ugradnju za dobavu i odsis zraka sa grijačem i hladnjakom kao zasebnim izmjenjivačem topline za potrebe grijanja, hlađenja i ventilacije hodnika u prizemlju. Klima komora je u nacrtnoj dokumentaciji označena kao </t>
    </r>
    <r>
      <rPr>
        <b/>
        <sz val="10"/>
        <rFont val="Arial Narrow"/>
        <family val="2"/>
        <charset val="238"/>
      </rPr>
      <t>"Klima komora - Hodnik"</t>
    </r>
    <r>
      <rPr>
        <sz val="10"/>
        <rFont val="Arial Narrow"/>
        <family val="2"/>
        <charset val="238"/>
      </rPr>
      <t xml:space="preserve">.
Klima komora kompletirana sa svom opremom u polju, ožičenim i ispitanim elektro ormarom, te sa svim potrebnim priključcima, elastičnim priključcima, regulacijskim žaluzijama pripremljenim za el. motorni pogon. Klima komora mora imati mogućnost spajanja na CNUS pomoću BACnet/IP komunikacije.
Vanjska oplata je plastificirana, profili iz plastificiranog aluminija, izolirana termičkom izolacijom 50 mm.
Strana posluživanja klima komore je s lijeve strane (kada se klima komora gleda s strane dobave svježeg zraka, odnosno odsisa zraka iz prostora).
Hidraulički priključci za grijač i hladnjak nalaze se na suprotnoj strani od strane posluživanja (revizijskih otvora) klima komore.
</t>
    </r>
  </si>
  <si>
    <r>
      <rPr>
        <u/>
        <sz val="10"/>
        <rFont val="Arial Narrow"/>
        <family val="2"/>
        <charset val="238"/>
      </rPr>
      <t xml:space="preserve">
Jedinica za dobavni zrak sastoji se od:</t>
    </r>
    <r>
      <rPr>
        <sz val="10"/>
        <rFont val="Arial Narrow"/>
        <family val="2"/>
        <charset val="238"/>
      </rPr>
      <t xml:space="preserve">
- Usisno/odsisne jedinice
- Vrećastog filtera od sintetičkog materijala klase F7
- Rotacijskog regeneratora u kućištu
- Regulacijske zaklopke za optočni zrak
- Dva ventilatora bez spiralnog kućišta (2×6000 m</t>
    </r>
    <r>
      <rPr>
        <vertAlign val="superscript"/>
        <sz val="10"/>
        <rFont val="Arial Narrow"/>
        <family val="2"/>
        <charset val="238"/>
      </rPr>
      <t>3</t>
    </r>
    <r>
      <rPr>
        <sz val="10"/>
        <rFont val="Arial Narrow"/>
        <family val="2"/>
        <charset val="238"/>
      </rPr>
      <t xml:space="preserve">/h, 200 Pa) 
- Grijača učina 67,54 kW (70/50°C)
- Hladnjaka učina 52,85 kW (7/12°C)
- Prigušivača zvuka
</t>
    </r>
    <r>
      <rPr>
        <u/>
        <sz val="10"/>
        <rFont val="Arial Narrow"/>
        <family val="2"/>
        <charset val="238"/>
      </rPr>
      <t>Jedinica za odsisni zrak sastoji se od:</t>
    </r>
    <r>
      <rPr>
        <sz val="10"/>
        <rFont val="Arial Narrow"/>
        <family val="2"/>
        <charset val="238"/>
      </rPr>
      <t xml:space="preserve">
- Vrećastog filtera od sintetičkog materijala klase F7
- Prigušivača zvuka
- Dva ventilatora bez spiralnog kućišta (2×6000 m3/h, 200 Pa) 
</t>
    </r>
    <r>
      <rPr>
        <u/>
        <sz val="10"/>
        <rFont val="Arial Narrow"/>
        <family val="2"/>
        <charset val="238"/>
      </rPr>
      <t>Zimski režim:</t>
    </r>
    <r>
      <rPr>
        <sz val="10"/>
        <rFont val="Arial Narrow"/>
        <family val="2"/>
        <charset val="238"/>
      </rPr>
      <t xml:space="preserve">
- Temperatura - svježi zrak: -16°C
- Vlažnost - svježi zrak: 90%
- Temperatura - odsisni zrak: 20°C
- Vlažnost -odsisni zrak: 35%
- Stupanj korisnosti: 80%
</t>
    </r>
    <r>
      <rPr>
        <u/>
        <sz val="10"/>
        <rFont val="Arial Narrow"/>
        <family val="2"/>
        <charset val="238"/>
      </rPr>
      <t>Ljetni režim:</t>
    </r>
    <r>
      <rPr>
        <sz val="10"/>
        <rFont val="Arial Narrow"/>
        <family val="2"/>
        <charset val="238"/>
      </rPr>
      <t xml:space="preserve">
- Temperatura - svježi zrak: 32°C
- Vlažnost - svježi zrak: 45%
- Temperatura - odsisni zrak: 26°C
- Vlažnost -odsisni zrak: 50%
- Stupanj korisnosti: 80%
</t>
    </r>
  </si>
  <si>
    <t xml:space="preserve">
Uključene opcije:
- Čeoni istrujni za dobavu zraka u prostor
- Čeoni otvor  za odsis zraka iz prostora
- Čeoni usisni otvor svježeg zraka
- Bočni ispušni otvor za otpadni zrak
- Motorizirana zaklopka na svježem i otpadnom zraku
- Gumeni podlošci
- Sobna upravljačka jedinica
- Zidni osjetnik temperature koji se spaja na sobnu upravljačku jedinicu
- Zidni osjetnik kvalitete zraka koji se spaja na sobnu upravljačku jedinicu
</t>
  </si>
  <si>
    <r>
      <rPr>
        <u/>
        <sz val="10"/>
        <rFont val="Arial Narrow"/>
        <family val="2"/>
        <charset val="238"/>
      </rPr>
      <t xml:space="preserve">
Jedinica za dobavni zrak sastoji se od:</t>
    </r>
    <r>
      <rPr>
        <sz val="10"/>
        <rFont val="Arial Narrow"/>
        <family val="2"/>
        <charset val="238"/>
      </rPr>
      <t xml:space="preserve">
- Usisno/odsisne jedinice
- Vrećastog filtera od sintetičkog materijala klase F7
- Rotacijskog regeneratora u kućištu
- Dva ventilatora bez spiralnog kućišta (2×5000 m</t>
    </r>
    <r>
      <rPr>
        <vertAlign val="superscript"/>
        <sz val="10"/>
        <rFont val="Arial Narrow"/>
        <family val="2"/>
        <charset val="238"/>
      </rPr>
      <t>3</t>
    </r>
    <r>
      <rPr>
        <sz val="10"/>
        <rFont val="Arial Narrow"/>
        <family val="2"/>
        <charset val="238"/>
      </rPr>
      <t xml:space="preserve">/h, 200 Pa) 
- Grijača učina 38,87 kW (70/50°C)
- Hladnjaka učina 8,82 kW (7/12°C)
- Prigušivača zvuka
</t>
    </r>
    <r>
      <rPr>
        <u/>
        <sz val="10"/>
        <rFont val="Arial Narrow"/>
        <family val="2"/>
        <charset val="238"/>
      </rPr>
      <t>Jedinica za odsisni zrak sastoji se od:</t>
    </r>
    <r>
      <rPr>
        <sz val="10"/>
        <rFont val="Arial Narrow"/>
        <family val="2"/>
        <charset val="238"/>
      </rPr>
      <t xml:space="preserve">
- Vrećastog filtera od sintetičkog materijala klase F7
- Prigušivača zvuka
- Dva ventilatora bez spiralnog kućišta (2×5000 m3/h, 200 Pa) 
</t>
    </r>
    <r>
      <rPr>
        <u/>
        <sz val="10"/>
        <rFont val="Arial Narrow"/>
        <family val="2"/>
        <charset val="238"/>
      </rPr>
      <t>Zimski režim:</t>
    </r>
    <r>
      <rPr>
        <sz val="10"/>
        <rFont val="Arial Narrow"/>
        <family val="2"/>
        <charset val="238"/>
      </rPr>
      <t xml:space="preserve">
- Temperatura - svježi zrak: -16°C
- Vlažnost - svježi zrak: 90%
- Temperatura - odsisni zrak: 20°C
- Vlažnost -odsisni zrak: 35%
- Stupanj korisnosti: 70%
</t>
    </r>
    <r>
      <rPr>
        <u/>
        <sz val="10"/>
        <rFont val="Arial Narrow"/>
        <family val="2"/>
        <charset val="238"/>
      </rPr>
      <t>Ljetni režim:</t>
    </r>
    <r>
      <rPr>
        <sz val="10"/>
        <rFont val="Arial Narrow"/>
        <family val="2"/>
        <charset val="238"/>
      </rPr>
      <t xml:space="preserve">
- Temperatura - svježi zrak: 32°C
- Vlažnost - svježi zrak: 45%
- Temperatura - odsisni zrak: 26°C
- Vlažnost -odsisni zrak: 50%
- Stupanj korisnosti: 70%
</t>
    </r>
  </si>
  <si>
    <r>
      <t xml:space="preserve">
Dobava i ugradnja dvoetažne položene klima komore za vanjsku ugradnju za dobavu i odsis zraka sa grijačem i hladnjakom kao zasebnim izmjenjivačem topline za potrebe ventilacije knjižnice u prizemlju. Klima komora je u nacrtnoj dokumentaciji označena kao </t>
    </r>
    <r>
      <rPr>
        <b/>
        <sz val="10"/>
        <rFont val="Arial Narrow"/>
        <family val="2"/>
        <charset val="238"/>
      </rPr>
      <t>"Klima komora - Knjižnica"</t>
    </r>
    <r>
      <rPr>
        <sz val="10"/>
        <rFont val="Arial Narrow"/>
        <family val="2"/>
        <charset val="238"/>
      </rPr>
      <t xml:space="preserve">.
Klima komora kompletirana sa svom opremom u polju, ožičenim i ispitanim elektro ormarom, te sa svim potrebnim priključcima, elastičnim priključcima, regulacijskim žaluzijama pripremljenim za el. motorni pogon. Klima komora mora imati mogućnost spajanja na CNUS pomoću BACnet/IP komunikacije.
Vanjska oplata je plastificirana, profili iz plastificiranog aluminija, izolirana termičkom izolacijom 50 mm.
Strana posluživanja klima komore je s lijeve strane (kada se klima komora gleda s strane dobave svježeg zraka, odnosno odsisa zraka iz prostora).
Hidraulički priključci za grijač i hladnjak nalaze se na suprotnoj strani od strane posluživanja (revizijskih otvora) klima komore.
</t>
    </r>
  </si>
  <si>
    <r>
      <rPr>
        <u/>
        <sz val="10"/>
        <rFont val="Arial Narrow"/>
        <family val="2"/>
        <charset val="238"/>
      </rPr>
      <t xml:space="preserve">
Jedinica za dobavni zrak sastoji se od:</t>
    </r>
    <r>
      <rPr>
        <sz val="10"/>
        <rFont val="Arial Narrow"/>
        <family val="2"/>
        <charset val="238"/>
      </rPr>
      <t xml:space="preserve">
- Eliminator kapljica
- Vrećastog filtera od sintetičkog materijala klase F7
- Protustrujnog pločastog rekuperatora
- Ventilatora bez spiralnog kućišta (1000 m</t>
    </r>
    <r>
      <rPr>
        <vertAlign val="superscript"/>
        <sz val="10"/>
        <rFont val="Arial Narrow"/>
        <family val="2"/>
        <charset val="238"/>
      </rPr>
      <t>3</t>
    </r>
    <r>
      <rPr>
        <sz val="10"/>
        <rFont val="Arial Narrow"/>
        <family val="2"/>
        <charset val="238"/>
      </rPr>
      <t xml:space="preserve">/h, 200 Pa) 
- Grijača učina 1,58 kW (70/50°C)
- Hladnjaka učina 1,29 kW (7/12°C)
</t>
    </r>
    <r>
      <rPr>
        <u/>
        <sz val="10"/>
        <rFont val="Arial Narrow"/>
        <family val="2"/>
        <charset val="238"/>
      </rPr>
      <t>Jedinica za odsisni zrak sastoji se od:</t>
    </r>
    <r>
      <rPr>
        <sz val="10"/>
        <rFont val="Arial Narrow"/>
        <family val="2"/>
        <charset val="238"/>
      </rPr>
      <t xml:space="preserve">
- Vrećastog filtera od sintetičkog materijala klase F7
- Dva ventilatora bez spiralnog kućišta (2×5000 m3/h, 200 Pa) 
</t>
    </r>
    <r>
      <rPr>
        <u/>
        <sz val="10"/>
        <rFont val="Arial Narrow"/>
        <family val="2"/>
        <charset val="238"/>
      </rPr>
      <t>Zimski režim:</t>
    </r>
    <r>
      <rPr>
        <sz val="10"/>
        <rFont val="Arial Narrow"/>
        <family val="2"/>
        <charset val="238"/>
      </rPr>
      <t xml:space="preserve">
- Temperatura - svježi zrak: -16°C
- Vlažnost - svježi zrak: 90%
- Temperatura - odsisni zrak: 20°C
- Vlažnost -odsisni zrak: 35%
- Stupanj korisnosti: 80%
</t>
    </r>
    <r>
      <rPr>
        <u/>
        <sz val="10"/>
        <rFont val="Arial Narrow"/>
        <family val="2"/>
        <charset val="238"/>
      </rPr>
      <t>Ljetni režim:</t>
    </r>
    <r>
      <rPr>
        <sz val="10"/>
        <rFont val="Arial Narrow"/>
        <family val="2"/>
        <charset val="238"/>
      </rPr>
      <t xml:space="preserve">
- Temperatura - svježi zrak: 32°C
- Vlažnost - svježi zrak: 45%
- Temperatura - odsisni zrak: 26°C
- Vlažnost -odsisni zrak: 50%
- Stupanj korisnosti: 80%
</t>
    </r>
  </si>
  <si>
    <r>
      <t xml:space="preserve">
Dobava i ugradnja dvoetažne položene klima komore za vanjsku ugradnju za dobavu i odsis zraka sa grijačem i hladnjakom kao zasebnim izmjenjivačem topline za potrebe ventilacije prostora za izvannastavne aktivnosti u prizemlju. Klima komora je u nacrtnoj dokumentaciji označena kao </t>
    </r>
    <r>
      <rPr>
        <b/>
        <sz val="10"/>
        <rFont val="Arial Narrow"/>
        <family val="2"/>
        <charset val="238"/>
      </rPr>
      <t>"Klima komora - Izvan nastavne aktivnosti"</t>
    </r>
    <r>
      <rPr>
        <sz val="10"/>
        <rFont val="Arial Narrow"/>
        <family val="2"/>
        <charset val="238"/>
      </rPr>
      <t xml:space="preserve">.
Klima komora kompletirana sa svom opremom u polju, ožičenim i ispitanim elektro ormarom, te sa svim potrebnim priključcima, elastičnim priključcima, regulacijskim žaluzijama pripremljenim za el. motorni pogon. Klima komora mora imati mogućnost spajanja na CNUS pomoću BACnet/IP komunikacije.
Vanjska oplata je plastificirana, profili iz plastificiranog aluminija, izolirana termičkom izolacijom 50 mm.
Strana posluživanja klima komore je s desne strane (kada se klima komora gleda s strane dobave svježeg zraka, odnosno odsisa zraka iz prostora).
Hidraulički priključci za grijač i hladnjak nalaze se na suprotnoj strani od strane posluživanja (revizijskih otvora) klima komore.
</t>
    </r>
  </si>
  <si>
    <t xml:space="preserve">
Dobava i ugradnja kuglastog zapornog ventila s navojem za ugradnju na cjevovod neposredno prije priključenja na klima komoru.
</t>
  </si>
  <si>
    <t xml:space="preserve">
Dobava i ugradnja kuglastog zapornog ventila s prirubnicom za ugradnju na cjevovod neposredno prije priključenja na klima komoru.
</t>
  </si>
  <si>
    <t xml:space="preserve">
Izrada i ugradnja ventilacijskih kanala iz pocinčanog lima, kompletno sa svim potrebnim koljenima, suženjima, račvama, te spojnim i brtvenim materijalom. Kanali su okruglog presjeka  i izvedeni u “SPIRO” tehnici sa tvornički izrađenim cijevima i fazonskim komadima.
Debljina lima ovisno o dimenziji kanala za tlakove do 500 Pa u nastavku:
Promjer kanala (mm)          Debljina lima (mm)
do 500                                 0,60
od 501 do 1.000                   0,80
od 1.001 do 1.400                1,00
</t>
  </si>
  <si>
    <t xml:space="preserve">
Dobava i ugradnja samoljepljive toplinske izolacije s parnom branom debljine 13 mm, vatrootpornosti B-s3-d0, za potrebe oblaganja ventilacijskih kanala s vanjske strane. Ventilacijske kanale koje je potrebno izolirati označeni su u nacrtnoj dokumentaciji iscrtkanom linijom. Kompletno sa pripadajućim materijalom za njenu ugradnju npr. ljepilo i sl.
</t>
  </si>
  <si>
    <t xml:space="preserve">
Dobava i ugradnja fleksibilnih ventilacijskih cijevi,  tvornički toplinski i zvučno izolirane izolacijom debljine 25 mm, za spoj ventilatorskih konvektora i linijskih stropnih raspora, te ventilacijskih kanala i linijskih stropnih raspora, odnosno sapnica zraka. Prigušenje zvuka cca. 9 dB(A)/m.
</t>
  </si>
  <si>
    <r>
      <t xml:space="preserve">
Dobava i ugradnja zglobne sapnice za dobavu zraka u prostor dvorane za korektivnu gimnastiku u suterenu. Pomoću zraka vrši se grijanje, hlađenje i ventilacija dvorane za korektivnu gimnastiku. Sapnica je izrađena od aluminija i plastificirana u RAL 7044. Sapnica zraka mora imati mogućnost motornog podešavanja kuta istrujavanja (±30°).
Sapnica dolazi predmontirana na komad ventilacijskog kanal promjera Φ250 mm, dužine 40 cm. Ugrađuje u AB zid debljine 20 cm na visini od 425 cm od gotovog poda. 
Uvjeti dobavnog zraka su slijedeći: 35°C za grijanje / 18°C za hlađenje
Uvjeti sobnog zraka su slijedeći: 20°C za grijanje / 26°C za hlađenje
Sapnice za dobavu zraka su slijedećih tehničkih karakteristika:
- predviđeni nominalni protok: 570 m</t>
    </r>
    <r>
      <rPr>
        <vertAlign val="superscript"/>
        <sz val="10"/>
        <rFont val="Arial Narrow"/>
        <family val="2"/>
        <charset val="238"/>
      </rPr>
      <t>3</t>
    </r>
    <r>
      <rPr>
        <sz val="10"/>
        <rFont val="Arial Narrow"/>
        <family val="2"/>
        <charset val="238"/>
      </rPr>
      <t xml:space="preserve">/h
- potreban domet zraka: 14 m
- ugradbena dimenzija sapnice u AB zid: </t>
    </r>
    <r>
      <rPr>
        <sz val="10"/>
        <rFont val="Calibri"/>
        <family val="2"/>
        <charset val="238"/>
      </rPr>
      <t>Φ</t>
    </r>
    <r>
      <rPr>
        <sz val="10"/>
        <rFont val="Arial Narrow"/>
        <family val="2"/>
        <charset val="238"/>
      </rPr>
      <t xml:space="preserve">250 mm
</t>
    </r>
  </si>
  <si>
    <t xml:space="preserve">
Dobava i ugradnja modulirajućeg pogona za kontinuiranu regulaciju kuta nagiba zglobne sapnice zraka unutar dvorane za korektivnu gimnastiku u suterena, slijedećih tehničkih karakteristika:
- nominalni napon: AC 230V
- nominalni moment pogona:  5 Nm
- napon regulacije:  DC 0-10 V
</t>
  </si>
  <si>
    <t xml:space="preserve">
Dobava i ugradnja nadžbuknog regulatora za kontinuiranu regulaciju kuta nagiba zglobne sapnice zraka unutar dvorane za korektivnu gimnastiku u suterena, slijedećih tehničkih karakteristika:
- izlazna snaga: za minimalno 7 pogona
</t>
  </si>
  <si>
    <r>
      <t xml:space="preserve">
Dobava i ugradnja zglobne sapnice za dobavu zraka u prostor hodnika u prizemlju - sapnice zraka orijentirane prema istoku. Pomoću zraka vrši se grijanje, hlađenje i ventilacija hodnika. Sapnica je izrađena od aluminija i plastificirana u RAL 7015. Sapnica zraka mora imati mogućnost motornog podešavanja kuta istrujavanja (±30°).
Sapnica dolazi predmontirana na komad ventilacijskog kanal promjera Φ315 mm, dužine 40 cm.Ugrađuje u AB zid debljine 20 cm na visini od 425 cm od gotovog poda. 
Uvjeti dobavnog zraka su slijedeći: 35°C za grijanje / 18°C za hlađenje
Uvjeti sobnog zraka su slijedeći: 20°C za grijanje / 26°C za hlađenje
Sapnice za dobavu zraka su slijedećih tehničkih karakteristika:
- predviđeni nominalni protok: 1000 m</t>
    </r>
    <r>
      <rPr>
        <vertAlign val="superscript"/>
        <sz val="10"/>
        <rFont val="Arial Narrow"/>
        <family val="2"/>
        <charset val="238"/>
      </rPr>
      <t>3</t>
    </r>
    <r>
      <rPr>
        <sz val="10"/>
        <rFont val="Arial Narrow"/>
        <family val="2"/>
        <charset val="238"/>
      </rPr>
      <t xml:space="preserve">/h
- potreban domet zraka: 24 m
- ugradbena dimenzija sapnice u AB zid: </t>
    </r>
    <r>
      <rPr>
        <sz val="10"/>
        <rFont val="Calibri"/>
        <family val="2"/>
        <charset val="238"/>
      </rPr>
      <t>Φ</t>
    </r>
    <r>
      <rPr>
        <sz val="10"/>
        <rFont val="Arial Narrow"/>
        <family val="2"/>
        <charset val="238"/>
      </rPr>
      <t xml:space="preserve">315 mm
</t>
    </r>
  </si>
  <si>
    <t xml:space="preserve">
Dobava i ugradnja modulirajućeg pogona za kontinuiranu regulaciju kuta nagiba zglobne sapnice zraka u prostor hodnika u prizemlju - sapnice zraka orijentirane prema istoku, slijedećih tehničkih karakteristika:
- nominalni napon: AC 230V
- nominalni moment pogona:  5 Nm
- napon regulacije:  DC 0-10 V
</t>
  </si>
  <si>
    <t xml:space="preserve">
Dobava i ugradnja nadžbuknog regulatora za kontinuiranu regulaciju kuta nagiba zglobne sapnice zraka u prostor hodnika u prizemlju - sapnice zraka orijentirane prema istoku, slijedećih tehničkih karakteristika:
- izlazna snaga: za minimalno 5 pogona
</t>
  </si>
  <si>
    <r>
      <t xml:space="preserve">
Dobava i ugradnja zglobne sapnice za dobavu zraka u prostor hodnika u prizemlju - sapnice zraka orijentirane prema jugu. Pomoću zraka vrši se grijanje, hlađenje i ventilacija hodnika. Sapnica je izrađena od aluminija i plastificirana u RAL 7015. Sapnica zraka mora imati mogućnost motornog podešavanja kuta istrujavanja (±30°).
Sapnica dolazi predmontirana na komad ventilacijskog kanal promjera Φ315 mm, dužine 40 cm.Ugrađuje u AB zid debljine 20 cm na visini od 425 cm od gotovog poda. 
Uvjeti dobavnog zraka su slijedeći: 35°C za grijanje / 18°C za hlađenje
Uvjeti sobnog zraka su slijedeći: 20°C za grijanje / 26°C za hlađenje
Sapnice za dobavu zraka su slijedećih tehničkih karakteristika:
- predviđeni nominalni protok: 1000 m</t>
    </r>
    <r>
      <rPr>
        <vertAlign val="superscript"/>
        <sz val="10"/>
        <rFont val="Arial Narrow"/>
        <family val="2"/>
        <charset val="238"/>
      </rPr>
      <t>3</t>
    </r>
    <r>
      <rPr>
        <sz val="10"/>
        <rFont val="Arial Narrow"/>
        <family val="2"/>
        <charset val="238"/>
      </rPr>
      <t xml:space="preserve">/h
- potreban domet zraka: 18,5 m
- ugradbena dimenzija sapnice u AB zid: </t>
    </r>
    <r>
      <rPr>
        <sz val="10"/>
        <rFont val="Calibri"/>
        <family val="2"/>
        <charset val="238"/>
      </rPr>
      <t>Φ</t>
    </r>
    <r>
      <rPr>
        <sz val="10"/>
        <rFont val="Arial Narrow"/>
        <family val="2"/>
        <charset val="238"/>
      </rPr>
      <t xml:space="preserve">315 mm
</t>
    </r>
  </si>
  <si>
    <t xml:space="preserve">
Dobava i ugradnja modulirajućeg pogona za kontinuiranu regulaciju kuta nagiba zglobne sapnice zraka u prostor hodnika u prizemlju - sapnice zraka orijentirane prema jugu, slijedećih tehničkih karakteristika:
- nominalni napon: AC 230V
- nominalni moment pogona:  5 Nm
- napon regulacije:  DC 0-10 V
</t>
  </si>
  <si>
    <t xml:space="preserve">
Dobava i ugradnja nadžbuknog regulatora za kontinuiranu regulaciju kuta nagiba zglobne sapnice zraka u prostor hodnika u prizemlju - sapnice zraka orijentirane prema jugu, slijedećih tehničkih karakteristika:
- izlazna snaga: za minimalno 6 pogona
</t>
  </si>
  <si>
    <r>
      <t xml:space="preserve">
Dobava i ugradnja zglobne sapnice za dobavu zraka u prostor hodnika u prizemlju - sapnice zraka orijentirane prema zapadu. Pomoću zraka vrši se grijanje, hlađenje i ventilacija hodnika. Sapnica je izrađena od aluminija i plastificirana u RAL 7015. Sapnica zraka mora imati mogućnost motornog podešavanja kuta istrujavanja (±30°).
Sapnica dolazi predmontirana na komad ventilacijskog kanal promjera Φ150 mm, dužine 40 cm. Ugrađuje u AB zid debljine 20 cm na visini od 430 cm od gotovog poda. 
Uvjeti dobavnog zraka su slijedeći: 35°C za grijanje / 18°C za hlađenje
Uvjeti sobnog zraka su slijedeći: 20°C za grijanje / 26°C za hlađenje
Sapnice za dobavu zraka su slijedećih tehničkih karakteristika:
- predviđeni nominalni protok: 170 m</t>
    </r>
    <r>
      <rPr>
        <vertAlign val="superscript"/>
        <sz val="10"/>
        <rFont val="Arial Narrow"/>
        <family val="2"/>
        <charset val="238"/>
      </rPr>
      <t>3</t>
    </r>
    <r>
      <rPr>
        <sz val="10"/>
        <rFont val="Arial Narrow"/>
        <family val="2"/>
        <charset val="238"/>
      </rPr>
      <t xml:space="preserve">/h
- potreban domet zraka: 7 m
- ugradbena dimenzija sapnice u AB zid: </t>
    </r>
    <r>
      <rPr>
        <sz val="10"/>
        <rFont val="Calibri"/>
        <family val="2"/>
        <charset val="238"/>
      </rPr>
      <t>Φ</t>
    </r>
    <r>
      <rPr>
        <sz val="10"/>
        <rFont val="Arial Narrow"/>
        <family val="2"/>
        <charset val="238"/>
      </rPr>
      <t xml:space="preserve">150 mm
</t>
    </r>
  </si>
  <si>
    <t xml:space="preserve">
Dobava i ugradnja modulirajućeg pogona za kontinuiranu regulaciju kuta nagiba zglobne sapnice zraka u prostor hodnika u prizemlju - sapnice zraka orijentirane prema zapadu, slijedećih tehničkih karakteristika:
- nominalni napon: AC 230V
- nominalni moment pogona:  5 Nm
- napon regulacije:  DC 0-10 V
</t>
  </si>
  <si>
    <t xml:space="preserve">
Dobava i ugradnja nadžbuknog regulatora kontinuiranu regulaciju kuta nagiba zglobne sapnice zraka u prostor hodnika u prizemlju - sapnice zraka orijentirane prema zapadu, slijedećih tehničkih karakteristika:
- izlazna snaga: za minimalno 6 pogona
</t>
  </si>
  <si>
    <r>
      <t>Dobava i ugradnja zračnog odsisnog ventila za odzračivanje sanitarnih prostorija, izrađenog od čeličnog lima i plastificiranog u RAL 9002.
Zračni odsisni ventil je slijedećih tehničkih karakteristika:
- nazivni promjer: Φ125 mm
- predviđeni nominalni protok: 50 m</t>
    </r>
    <r>
      <rPr>
        <vertAlign val="superscript"/>
        <sz val="10"/>
        <rFont val="Arial Narrow"/>
        <family val="2"/>
      </rPr>
      <t>3</t>
    </r>
    <r>
      <rPr>
        <sz val="10"/>
        <rFont val="Arial Narrow"/>
        <family val="2"/>
      </rPr>
      <t xml:space="preserve">/h
- pad tlaka pri nominalnom protoku: 20 Pa
- dimenzija priključnog kanala: Φ125 mm
</t>
    </r>
  </si>
  <si>
    <r>
      <t xml:space="preserve">
Dobava i ugradnja zračnog odsisnog ventila za odzračivanje sanitarnih prostorija, izrađenog od čeličnog lima i plastificiranog u RAL 9010.
Zračni odsisni ventil je slijedećih tehničkih karakteristika:
- nazivni promjer: Φ125 mm
- predviđeni nominalni protok: 50 m</t>
    </r>
    <r>
      <rPr>
        <vertAlign val="superscript"/>
        <sz val="10"/>
        <rFont val="Arial Narrow"/>
        <family val="2"/>
      </rPr>
      <t>3</t>
    </r>
    <r>
      <rPr>
        <sz val="10"/>
        <rFont val="Arial Narrow"/>
        <family val="2"/>
      </rPr>
      <t xml:space="preserve">/h
- pad tlaka pri nominalnom protoku: 20 Pa
- dimenzija priključnog kanala: Φ125 mm
</t>
    </r>
  </si>
  <si>
    <r>
      <t xml:space="preserve">
Dobava i ugradnja zračnog odsisnog ventila za odzračivanje sanitarnih prostorija, izrađenog od čeličnog lima i plastificiranog u RAL 9002.
Zračni odsisni ventil je slijedećih tehničkih karakteristika:
- nazivni promjer: Φ200 mm
- predviđeni nominalni protok: 150 m</t>
    </r>
    <r>
      <rPr>
        <vertAlign val="superscript"/>
        <sz val="10"/>
        <rFont val="Arial Narrow"/>
        <family val="2"/>
      </rPr>
      <t>3</t>
    </r>
    <r>
      <rPr>
        <sz val="10"/>
        <rFont val="Arial Narrow"/>
        <family val="2"/>
      </rPr>
      <t xml:space="preserve">/h
- pad tlaka pri nominalnom protoku: 20 Pa
- dimenzija priključnog kanala: Φ200 mm
</t>
    </r>
  </si>
  <si>
    <t xml:space="preserve">
Dobava i ugradnja fleksiblinih ventilacijskih kanala za spoj zračnog odsisnog ventila sa ventilacijskim kanalom.
</t>
  </si>
  <si>
    <t xml:space="preserve">
Dobava i ugradnja odsisnih rešetki za ugradnju u AB zid debljine 20 cm u prizemlju iznad središnjih sanitarija, izrađenih od eloksiranog aluminija sa jednim redom horizontalnih nepomičnih lamela i minimalnom efektivnom površinom od 50% u odnosu na dimenziju rešetke. Predviđena je odsisna rešetka dimenzija 1025×425 mm u RAL 7015. Ugradbena dimenzija u AB zid iznosi 1000×400 mm.
</t>
  </si>
  <si>
    <t xml:space="preserve">
Dobava i ugradnja odsisnih rešetki za ugradnju u AB zid debljine 20 cm u u dvoranu za korektivnu gimanstiku u suterenu, izrađenih od eloksiranog aluminija sa jednim redom horizontalnih nepomičnih lamela i minimalnom efektivnom površinom od 50% u odnosu na dimenziju rešetke. Predviđena je odsisna rešetka dimenzija 825×225 mm u RAL 7044. Ugradbena dimenzija u AB zid iznosi 800×200 mm.
</t>
  </si>
  <si>
    <r>
      <t xml:space="preserve">
Dobava i ugradnja tlačnih/odsisnih cilindričnih rešetki za ugradnju na ventilacijski kanal. Predviđena je ugradnja ventilacijskih rešetki na kanale promjera Φ300 mm u svlačionicama i praonicama u suterenu. Rešetka se sastoji od regulacijskih zaklopki, jednog reda horizontalno pomičnih lamela, te  jednog reda vertikalno pomičnih lamela i minimalnom efektivnom površinom od 70% u odnosu na dimenziju rešetke.
Dimenzije tlačnih/odsisnih rešetki u nastavku: 
</t>
    </r>
    <r>
      <rPr>
        <b/>
        <sz val="10"/>
        <rFont val="Arial Narrow"/>
        <family val="2"/>
      </rPr>
      <t>Napomena:</t>
    </r>
    <r>
      <rPr>
        <sz val="10"/>
        <rFont val="Arial Narrow"/>
        <family val="2"/>
      </rPr>
      <t xml:space="preserve">
- Rešetke moraju imati mogućnost ručnog podešenja regulacijske  
   zaklopke izvana od strane korisnika dok su montirane na kanalu.
- Boja aluminija
</t>
    </r>
  </si>
  <si>
    <r>
      <t xml:space="preserve">
Dobava i ugradnja tlačnih/odsisnih cilindričnih rešetki za ugradnju na ventilacijski kanal. Predviđena je ugradnja ventilacijskih rešetki na kanale promjera Φ250 mm u prostoru arhive u suterenu. Rešetka se sastoji od regulacijskih zaklopki, jednog reda horizontalno pomičnih lamela, te  jednog reda vertikalno pomičnih lamela i minimalnom efektivnom površinom od 70% u odnosu na dimenziju rešetke.
Potrebne dimenzije rešetki su 425×75 mm.
</t>
    </r>
    <r>
      <rPr>
        <b/>
        <sz val="10"/>
        <rFont val="Arial Narrow"/>
        <family val="2"/>
      </rPr>
      <t>Napomena:</t>
    </r>
    <r>
      <rPr>
        <sz val="10"/>
        <rFont val="Arial Narrow"/>
        <family val="2"/>
      </rPr>
      <t xml:space="preserve">
- Rešetke moraju imati mogućnost ručnog podešenja regulacijske  
   zaklopke izvana od strane korisnika dok su montirane na kanalu.
- Boja aluminija
</t>
    </r>
  </si>
  <si>
    <t xml:space="preserve">
Dobava i ugradnja aluminijske fiksne žaluzine sa protuinsektnom mrežicom sa minimalno efektivnom površinom od 60% u odnosu na dimenziju rešetke. Dimenzije aluminijskih žaluzina u nastavku: 
</t>
  </si>
  <si>
    <r>
      <t xml:space="preserve">
Dobava i ugradnja zidnog kupaonskog ventilatora za potrebe odsisa sanitarija u prizemlju. Ventilator se  uključuje paraleleno sa rasvjetom.
Ventilator je slijedećih tehničkih karakteristika:
- nominalni protok zraka: 120 m</t>
    </r>
    <r>
      <rPr>
        <vertAlign val="superscript"/>
        <sz val="10"/>
        <rFont val="Arial Narrow"/>
        <family val="2"/>
        <charset val="238"/>
      </rPr>
      <t>3</t>
    </r>
    <r>
      <rPr>
        <sz val="10"/>
        <rFont val="Arial Narrow"/>
        <family val="2"/>
        <charset val="238"/>
      </rPr>
      <t xml:space="preserve">/h
- dostupni tlak pri nominalnom protoku: 30 Pa
- nivo zvučnog tlaka pri nominalnom protoku na 3 m: 35 dB(A)
- napajanje: 16 W (230/1/50)
</t>
    </r>
  </si>
  <si>
    <t xml:space="preserve">
Dobava i ugradnja protupožarnih zaklopki za ugradnju na kanal pravokutnog poprečnog presjeka. Izvedba s motornim pogonom 230 V s povratnom oprugom, integriranim krajnjim kontaktima i termoelektričnim okidačem (72°C).
Razred vatrootpornosti EI 90 S. Zaklopke moraju imate odgovarajuće dokaze o kvaliteti za ugradnju u RH. Nakon postavljanja protupožarnih zaklopki ostatak prostora između zaklopke i zida potrebno ispuniti protupožarnom masom. Dimenzije protupožarnih zaklopki u nastavku:
</t>
  </si>
  <si>
    <t xml:space="preserve">
Dobava i ugradnja protupožarnih zaklopki za ugradnju na kanal kružnog poprečnog presjeka. Izvedba s motornim pogonom 230 V s povratnom oprugom, integriranim krajnjim kontaktima i termoelektričnim okidačem (72°C).
Razred vatrootpornosti EI 90 S. Zaklopke moraju imate odgovarajuće dokaze o kvaliteti za ugradnju u RH. Nakon postavljanja protupožarnih zaklopki ostatak prostora između zaklopke i zida potrebno ispuniti protupožarnom masom. Dimenzije protupožarnih zaklopki u nastavku:
</t>
  </si>
  <si>
    <t xml:space="preserve">
Dobava i ugradnja protupožarne trake za brtvljenje prodora oko izoliranih čeličnih cijevi kroz zid između različitih požarnih sektora. Nakon postavljanja trake za brtvljenje oko cijevi potrebno ostatak prostora potrebno je ispuniti protupožarnom masom. Nakon završetka brtvljenja, pored prolaza potrebno je zaljepiti naljepnicu o klasi vatrootpornosti. Nuditi vatrootpornost materijala F90. Prodor je dimenzija 120×18 cm.
Cijevi koje prolaze kroz prodor su slijedeće: 
NO 32: 2 kom
NO 40: 2 kom
NO 50: 2 kom
NO 65: 2 kom
</t>
  </si>
  <si>
    <r>
      <t xml:space="preserve">
Dobava i ugradnja protupožarne trake za brtvljenje prodora oko izoliranih čeličnih cijevi kroz zid između različitih požarnih sektora. Nakon postavljanja trake za brtvljenje oko cijevi potrebno ostatak prostora potrebno je ispuniti protupožarnom masom. Nakon završetka brtvljenja, pored prolaza potrebno je zaljepiti naljepnicu o klasi vatrootpornosti. Nuditi vatrootpornost materijala F90.</t>
    </r>
    <r>
      <rPr>
        <sz val="10"/>
        <color rgb="FFFF0000"/>
        <rFont val="Arial Narrow"/>
        <family val="2"/>
        <charset val="238"/>
      </rPr>
      <t xml:space="preserve"> </t>
    </r>
    <r>
      <rPr>
        <sz val="10"/>
        <rFont val="Arial Narrow"/>
        <family val="2"/>
        <charset val="238"/>
      </rPr>
      <t xml:space="preserve">Prodor je dimenzija 110×20 cm.
Cijevi koje prolaze kroz prodor su slijedeće: 
NO 50: 2 kom
NO 65: 6 kom
</t>
    </r>
  </si>
  <si>
    <t xml:space="preserve">
Dobava i ugradnja protupožarne trake za brtvljenje prodora oko izoliranih čeličnih cijevi kroz zid između različitih požarnih sektora. Nakon postavljanja trake za brtvljenje oko cijevi potrebno ostatak prostora potrebno je ispuniti protupožarnom masom. Nakon završetka brtvljenja, pored prolaza potrebno je zaljepiti naljepnicu o klasi vatrootpornosti. Nuditi vatrootpornost materijala F90. Prodor je dimenzija 120×18 cm.
Cijevi koje prolaze kroz prodor su slijedeće: 
NO 50: 4 kom
NO 65: 4 kom
</t>
  </si>
  <si>
    <t xml:space="preserve">
Dobava i ugradnja protupožarne trake za brtvljenje prodora oko izoliranih čeličnih cijevi kroz zid između različitih požarnih sektora. Nakon postavljanja trake za brtvljenje oko cijevi potrebno ostatak prostora potrebno je ispuniti protupožarnom masom. Nakon završetka brtvljenja, pored prolaza potrebno je zaljepiti naljepnicu o klasi vatrootpornosti. Nuditi vatrootpornost materijala F90. Prodor je dimenzija 60×15 cm.
Cijevi koje prolaze kroz prodor su slijedeće: 
NO 50: 4 kom
</t>
  </si>
  <si>
    <t xml:space="preserve">
PLINSKA INSTALACIJA
</t>
  </si>
  <si>
    <r>
      <t xml:space="preserve">
Dobava i ugradnja protupožarne trake za brtvljenje prodora oko izoliranih čeličnih cijevi kroz zid između različitih požarnih sektora. Nakon postavljanja trake za brtvljenje oko cijevi potrebno ostatak prostora potrebno je ispuniti protupožarnom masom. Nakon završetka brtvljenja, pored prolaza potrebno je zaljepiti naljepnicu o klasi vatrootpornosti. Nuditi vatrootpornost materijala F90.</t>
    </r>
    <r>
      <rPr>
        <sz val="10"/>
        <color rgb="FFFF0000"/>
        <rFont val="Arial Narrow"/>
        <family val="2"/>
        <charset val="238"/>
      </rPr>
      <t xml:space="preserve"> </t>
    </r>
    <r>
      <rPr>
        <sz val="10"/>
        <rFont val="Arial Narrow"/>
        <family val="2"/>
        <charset val="238"/>
      </rPr>
      <t xml:space="preserve">Prodor je dimenzija </t>
    </r>
    <r>
      <rPr>
        <sz val="10"/>
        <rFont val="Calibri"/>
        <family val="2"/>
        <charset val="238"/>
      </rPr>
      <t>Φ</t>
    </r>
    <r>
      <rPr>
        <sz val="11"/>
        <rFont val="Arial Narrow"/>
        <family val="2"/>
        <charset val="238"/>
      </rPr>
      <t>2</t>
    </r>
    <r>
      <rPr>
        <sz val="10"/>
        <rFont val="Arial Narrow"/>
        <family val="2"/>
        <charset val="238"/>
      </rPr>
      <t xml:space="preserve">5 cm.
Cijevi koje prolaze kroz prodor su slijedeće: 
NO 15: 2 kom
</t>
    </r>
  </si>
  <si>
    <t xml:space="preserve">
Nemjereni dio plinske instalacije - Građevinski dio
</t>
  </si>
  <si>
    <t xml:space="preserve">
Nemjereni dio plinske instalacije - Strojarski dio
</t>
  </si>
  <si>
    <t xml:space="preserve">
Dobava i ugradnja T-komada d110 sa redukcijom na d63 i elektrospojnicama (sedlo s nožem), PE 100 SDR 11 za spoj kućnog priključka na magistralni plinovod.
</t>
  </si>
  <si>
    <t xml:space="preserve">
Iskop rova za polaganje plinovoda. Dubina polaganja 100 cm. Odvoz viška materijala na deponiju.
</t>
  </si>
  <si>
    <t xml:space="preserve">
Izrada posteljice za polaganje plinovoda. Debljina posteljice 100 mm.
</t>
  </si>
  <si>
    <t xml:space="preserve">
Zatrpavanje plinskih cijevi slojem finog pijeska debljine 150 mm.
</t>
  </si>
  <si>
    <t xml:space="preserve">
Zatrpavanje rova sipkim materijalom u debljini od 300 mm.
</t>
  </si>
  <si>
    <t xml:space="preserve">
Zatrpavanje rova materijalom iz iskopa.
</t>
  </si>
  <si>
    <t xml:space="preserve">
Dobava i postavljanje obilježavajuće trake žute boje s natpisom 'Pozor plinovod'. Traku postaviti na 30 do 50 cm iznad gornje stijenke cijevi.
</t>
  </si>
  <si>
    <t xml:space="preserve">
Dobava i postavljanje PE trake s metalnom žicom za detekciju neposredno iznad plinovoda za obilježavanje plinovoda.
</t>
  </si>
  <si>
    <t xml:space="preserve">
Dobava i ugradnja škrinjice (sa poklopcem) za ulične slavine prema tipizaciji lokalno distributera plina.
</t>
  </si>
  <si>
    <t xml:space="preserve">
Dobava i ugradnja prijelaznog komada 
PE-HD 63 / DN 50. Spajanje izvesti zavarivanjem.
</t>
  </si>
  <si>
    <t xml:space="preserve">
Dobava i ugradnja plinsko-mjerne redukcijske stanice (PMRS) u podžbuknom zidnom metalnom ormaru žute boje s jasno istaknutom oznakom "PLIN" i stakalcem za očitanje plinomjera, te stakla za pristup zapornom ventilu DN 100. Dimenzije ormarića su sljedeće: 200×80×50 cm.
U cijenu uključiti sljedeću opremu koja će biti smještena u ormaru: 
- zaporna kuglasta slavina DN 50
- kutni plinski filtar DN 50
- rotacijski plinomjer G25, DN 50 s korektorom temperature i tlaka
- dvostupanjski regulator tlaka DN 50 (pul=3 bar, pizl=22 mbar, pri protoku 
  od 80 m3/h)
- redukcijski komad DN 50 - DN 100
- 4× priključci za osjetnike, ispitivanje 3/4"
- osjetnik temperature 
- osjetnik tlaka
- manometar s trokrakom slavinom 0 - 100 mbar
- zaporna kuglasta slavina DN 100
</t>
  </si>
  <si>
    <t xml:space="preserve">
Dobava i ugradnja čeličnih bešavnih cijevi DN 50, srednje teških za niskotlačni plinovod, prvi put ispitana na nepropusnost. Plinovod smješten u zemlji potrebno je izolirati izolacijom sa dvostrukim slojem bitumenizirane ljepenke.
</t>
  </si>
  <si>
    <t xml:space="preserve">
Dobava i ugradnja PE-HD Ø63×5,8 PE100 SDR11 cijevi. U cijenu uključeni prijelazni komadi, spojnice, koljena i sl. Spajanje cjevovoda izvesti zavarivanjem.
</t>
  </si>
  <si>
    <t xml:space="preserve">
Dobava i ugradnja čeličnih bešavnih cijevi DN 100, srednje teških za niskotlačni plinovod, prvi put ispitana na nepropusnost.  U cijenu je uključeno čišćenje, bojanje temeljnom i završnom žutom bojom.
</t>
  </si>
  <si>
    <t xml:space="preserve">
Dobava i ugradnja zaštitnih cijevi za prolaz čelične plinske cijevi DN 100 kroz zidove. Zaštitnu cijev ispuniti brtvom trajno neporpusnu na vodu / plinove.
</t>
  </si>
  <si>
    <t xml:space="preserve">
Dobava i ugradnja nadžbuknog, zidnog, ventiliranog ormarića za smještaj plinskog elektromagnetskog ventila na fasadi. Ormarić je dimenzija 70×45×25 cm, metalni, obojen žutom bojom.
</t>
  </si>
  <si>
    <t xml:space="preserve">
Dobava i ugradnja elektromagnetskog ventila DN 100, 230 V, za prirodni plin. Ventilom upravlja centrala za dojavu plina i vatrodojavna centrala, pod naponom otvoren. Ventil je izrađen u Ex-izvedbi.
</t>
  </si>
  <si>
    <t xml:space="preserve">
Dobava i ugradnja čeličnih bešavnih cijevi DN 100, srednje teških za niskotlačni plinovod, prvi put ispitana na nepropusnost. U cijenu je uključeno čišćenje, bojanje temeljnom i završnom žutom bojom.
</t>
  </si>
  <si>
    <t xml:space="preserve">
Dobava i ugradnja čeličnih bešavnih cijevi DN 80, srednje teških za niskotlačni plinovod, prvi put ispitana na nepropusnost. U cijenu je uključeno čišćenje, bojanje temeljnom i završnom žutom bojom.
</t>
  </si>
  <si>
    <t xml:space="preserve">
Dobava i ugradnja čeličnih bešavnih cijevi DN 65, srednje teških za niskotlačni plinovod, prvi put ispitana na nepropusnost. U cijenu je uključeno čišćenje, bojanje temeljnom i završnom žutom bojom.
</t>
  </si>
  <si>
    <t xml:space="preserve">
Dobava i ugradnja čeličnih bešavnih cijevi DN 32, srednje teških za niskotlačni plinovod, prvi put ispitana na nepropusnost. U cijenu je uključeno čišćenje, bojanje temeljnom i završnom žutom bojom.
</t>
  </si>
  <si>
    <t xml:space="preserve">
Dobava i ugradnja nadžbuknog, zidnog, ventiliranog ormarića za smještaj plinskog zapornog ventila (plinske kuglaste slavine) na fasadi. Ormarić je dimenzija 50×45×25 cm, metalni, obojen žutom bojom.
</t>
  </si>
  <si>
    <t xml:space="preserve">
Dobava i ugradnja plinske kuglaste slavine sa prirubnicom DN 80, kompletno sa spojnim i brtvenim materijalom.
</t>
  </si>
  <si>
    <t xml:space="preserve">
Dobava i ugradnja plinske kuglaste slavine sa prirubnicom DN 65, kompletno sa spojnim i brtvenim materijalom.
</t>
  </si>
  <si>
    <t xml:space="preserve">
Dobava i ugradnja plinske kuglaste slavine sa navojem DN 32, kompletno sa spojnim i brtvenim materijalom.
</t>
  </si>
  <si>
    <t xml:space="preserve">
Dobava i ugradnja redukcijskog komada čeličnog plinovoda DN 100 &gt; DN 80. U cijenu je uključeno čišćenje, bojanje temeljnom i završnom žutom bojom.
</t>
  </si>
  <si>
    <t xml:space="preserve">
Dobava i ugradnja redukcijskog komada čeličnog plinovoda DN 80 &gt; DN 65. U cijenu je uključeno čišćenje, bojanje temeljnom i završnom žutom bojom.
</t>
  </si>
  <si>
    <t xml:space="preserve">
Dobava i ugradnja zaštitne cijevi za prolaz čelične plinske cijevi DN 80 kroz zidove.
</t>
  </si>
  <si>
    <t xml:space="preserve">
Troškovi ispitivanja cjelokupne plinske instalacije: prethodno ispitivanje (čvrstoća), glavno ispitivanje (nepropusnost) provoditi prema standardima i normativima lokalnog distributera plina.
</t>
  </si>
  <si>
    <t xml:space="preserve">
Izrada geodetskog snimka vanjskog dijela plinske instalacije (dio plinske instalacije koja je ukopana ispod razine terena).
</t>
  </si>
  <si>
    <t xml:space="preserve">
AUTOMATSKA REGULACIJA I CNUS 
</t>
  </si>
  <si>
    <t xml:space="preserve">
Strojarnica
</t>
  </si>
  <si>
    <t xml:space="preserve">
Dobava i ugradnja osjetnika tlaka sa sljedećim tehničkim karakteristikama:
- radno područje: 0 - 10  bar
- izlazni signal: 0-10 V ili 4-20 mA
</t>
  </si>
  <si>
    <t xml:space="preserve">
Dobava i ugradnja montažnog pribora za osjetnik tlaka iz prethodne stavke.
</t>
  </si>
  <si>
    <t xml:space="preserve">
Dobava i ugradnja termostata sa sljedećim tehničkim karakteristikama:
- radno područje: 15 do 95°C
- osjetni element: ekspandirajuća tekućina
- stupanj zaštite: IP43
- način ugradnje: nalijegajući i uranjajući
</t>
  </si>
  <si>
    <t xml:space="preserve">
Dobava i ugradnja pogona za troputni razdjelni ventil iz prethodne stavke sa sljedećim tehničkim karakteristikama:
- kvs: 250 m3/h
- karakteristika ventila: jednakopostotna
- raspon radnih temperatura: -10 do 150°C
- hod ventila: 40 mm
- PN klasa: PN 16
</t>
  </si>
  <si>
    <r>
      <t xml:space="preserve">
Dobava i ugradnja dvostrukih krajnih kontakata za troputni razdjelni ventil iz stavke</t>
    </r>
    <r>
      <rPr>
        <sz val="10"/>
        <color rgb="FFFF0000"/>
        <rFont val="Arial Narrow"/>
        <family val="2"/>
        <charset val="238"/>
      </rPr>
      <t xml:space="preserve"> </t>
    </r>
    <r>
      <rPr>
        <sz val="10"/>
        <rFont val="Arial Narrow"/>
        <family val="2"/>
        <charset val="238"/>
      </rPr>
      <t xml:space="preserve">6.1.201. sa slijedećim tehničkim karakteristikama:
- napon krajnjeg kontakta: AC 250 V
- struja krajnjeg kontakta: 6 (2,5) A
</t>
    </r>
  </si>
  <si>
    <t xml:space="preserve">
Dobava i ugradnja prirubničkog troputnog miješajućeg ventila DN 65 sa sljedećim tehničkim karakteristikama:
- kvs: 63 m3/h
- karakteristika ventila: jednakopostotna
- raspon radnih temperatura: -10 do 150°C
- hod ventila: 20 mm
- PN klasa: PN 16
</t>
  </si>
  <si>
    <t xml:space="preserve">
Dobava i ugradnja pogona za troputni miješajući ventil iz prethodne stavke sa sljedećim tehničkim karakteristikama:
- radni napon: AC 24 V
- povratna opruga: da (15 s)
- vrijeme pozicioniranja: 30 s (otvaranje), 15 s (zatvaranje)
- sila: 1000 N
- hod ventila: 20 mm
- stupanj zaštite: IP54
</t>
  </si>
  <si>
    <t xml:space="preserve">
DDC oprema za sustav OA1 
</t>
  </si>
  <si>
    <t xml:space="preserve">
Dobava i ugradnja prirubničkog troputnog miješajućeg ventila DN 50 sa sljedećim tehničkim karakteristikama:
- kvs: 40 m3/h
- karakteristika ventila: jednakopostotna
- raspon radnih temperatura: -10 do 150°C
- hod ventila: 20 mm
- PN klasa: PN 16
</t>
  </si>
  <si>
    <t xml:space="preserve">
Dobava i ugradnja prirubničkog troputnog razdjelnog ventila DN 125 sa sljedećim tehničkim karakteristikama:
- kvs: 250 m3/h
- karakteristika ventila: jednakopostotna
- raspon radnih temperatura: -10 do 150°C
- hod ventila: 40 mm
- PN klasa: PN 16
</t>
  </si>
  <si>
    <t xml:space="preserve">
Dobava i ugradnja nosača za osjetnik tlaka iz stavke 6.1.197.
</t>
  </si>
  <si>
    <t xml:space="preserve">
Dobava i ugradnja transformatora sa sljedećim tehničkim karakteristikama:
- Transformator 230/24 VAC,100VA
</t>
  </si>
  <si>
    <t xml:space="preserve">
Dobava i ugradnja DDC regulatora sa sljedećim tehničkim karakteristikama:
- Napajanje 24 VAC
- Procesna obrada 200 točaka
</t>
  </si>
  <si>
    <t xml:space="preserve">
Dobava i ugradnja napajanja DDC modula sa sljedećim tehničkim karakteristikama:
- Napajanje 24 VDC struja 1.2 A
</t>
  </si>
  <si>
    <t xml:space="preserve">
Dobava i ugradnja modula za povezivanje DDC modula sa sljedećim tehničkim karakteristikama:
- Napajanje 24 VDC struja 1.2 A
</t>
  </si>
  <si>
    <t xml:space="preserve">
Ugradnja adresnog ključa za adresiranja DDC modula DDC modula sa sljedećim tehničkim karakteristikama:
- ugradnja ključa u modul
</t>
  </si>
  <si>
    <t xml:space="preserve">
Dobava i ugradnja modula univerzalnih ulaza i izlaza sa sljedećim tehničkim karakteristikama:
- 8 I/O univerzalni ulazi (DI,AI,AO)
</t>
  </si>
  <si>
    <t xml:space="preserve">
Dobava i ugradnja modula digitalnih ulaza sa sljedećim tehničkim karakteristikama:
- 16 DI digitalnih ulaza (DI)
- digitalni ulazi su beznaponski
</t>
  </si>
  <si>
    <t xml:space="preserve">
Dobava i ugradnja modula digitalnih izlaza sa sljedećim tehničkim karakteristikama:
- 6 DO digitalnih izlaza (DO) preklopni kontakt
- Relejni izlaz do 250V max 4A
</t>
  </si>
  <si>
    <t xml:space="preserve">Dobava i ugradnja operaterskog panela sa sljedećim tehničkim karakteristikama:
- min 14" dijagonala ekrana
- ekran osjetljiv na dodir 
- napajanje AC 24 V
- Zaštita IP 54 prednja strana, IP20 stražna strana
- Ethernet sučelje LAN RJ45 100BASE-TX, IEEE 802.3 compatible
</t>
  </si>
  <si>
    <t xml:space="preserve">
Dobava i ugradnja mrežnog preklopnika  sa sljedećim tehničkim karakteristikama:
- 8x 10/100 Mbit/s twisted pair ulazi sa RJ45 priključnicama
- LED indikacija za svaki mrežni priključak (status rada i spojna brzina)
- montaža na šinu
- napajanje 24 VAC
</t>
  </si>
  <si>
    <t xml:space="preserve">
Dobava i ugradnja DDC-a za integraciju sustava dizalica topline MODbus (RTU) protokola sa sljedećim tehničkim karakteristikama:
- napajanje 24VAC
- 2 x izolirana RS-485 sučelja sa selektivnom brzinom i terminacijom
- 2  x 10/100MB Ethernet ulaza RJ 45
- Integrirani web server sa HTML 5.0 sučeljem
- Wi-Fi kumunikacija IEEE802.11a/b/g/n
- Procesna obrada 500 točaka
</t>
  </si>
  <si>
    <t xml:space="preserve">
Dobava i ugradnja software-a vezano za DDC integraciju MODbus-a vezano na stavku 6.2.218.
</t>
  </si>
  <si>
    <t xml:space="preserve">
Dobava i ugradnja DDC-a za  Integraciju MODbus prostornih termostata sa sljedećim tehničkim karakteristikama 
- napajanje 24VAC
- 2 x izolirana RS-485 sučelja sa selektivnom brzinom i terminacijom
- 2  x 10/100MB Ethernet ulaza RJ 45
- Integrirani web server sa HTML 5.0 sučeljem
- Wi-Fi kumunikacija IEEE802.11a/b/g/n
- Procesna obrada 1250 točaka
</t>
  </si>
  <si>
    <t xml:space="preserve">
Dobava i ugradnja software-a vezano za DDC integracija MODbus-a  vezano na stavku 6.2.220.
</t>
  </si>
  <si>
    <t xml:space="preserve">
Dobava i ugradnja dvostrukog  RS-485 modula sa sljedećim tehničkim karakteristikama vezano na stavku 6.2.220.:
- ugradnja u DDC regulator
- 2 x izolirana RS-485 sučelja sa selektivnom brzinom i terminacijom
</t>
  </si>
  <si>
    <t xml:space="preserve">
EMP+DDC ormar (OA1) 
</t>
  </si>
  <si>
    <t xml:space="preserve">
Dobava i ugradnja elektrokomadnog ormara, elektromotornih pogona i automatike strojarnice za napajanje, upravljanje i signalizaciju stanja uređaja namijenjenih za grijanje, hlađenje, ventilaciju i pripremu potrošne tople vode.
Ormar se isporučuje s glavnom sklopkom s prekostrujnom zaštitom i daljinskim isklopnikom 230 V, grebenastim sklopkama za elektromotorne
potrošače (R / 0 / A), a napajani su i zaštićeni pomoću motorske start
kombinacije odgovarajućeg područja. Sklopke prikazane u nacrtnoj dokumentaciji.
U ormaru se nalazi DDC regulator sa potrebnim ulazno izlaznim modulima za nadzor i upravljanje pripadajucih sustava TS/RS + PTV-a.
Elektrokomandni ormar isporučuje se kompleteno ožičen i ispitan sa sa regulatorom  i potrebnim modulima (U/I) te sa  seoperaterskim sučeljem osjetljivim na dodoir 15.6" na vratima ormara,
sa priloženom dokumentacijom izvedenog stanja i ispitnim listom ormara.
Ostale tehničke karakteristike:
- boja: RAL7032
- stupanj zaštite: IP 54
- dimenzije: 1600×2000×400 mm
- uvodnice s gornje strane
NAPOMENA:
Dizalica toplina, rooftop-ovi i klimakomore se ne napajaju iz elektrokomandnog ormara.
</t>
  </si>
  <si>
    <t xml:space="preserve">
Cilindrični spremnik radnog tlaka 50 bara s plinom, 180 l, stojeći s usponskom cijevi i automatski upravljanim ventilom, u kompletu s kontaktnim manometrom (specificirano zasebno). Punjenje spremnika je 207 kg čistog plina.
</t>
  </si>
  <si>
    <t xml:space="preserve">
karakteristike sistema:
- moguća debljina stakla/ispune: 4-42 mm
- max. visina: 3000 mm
- materijal za brtvljenje (EPDM)   
- protuprovalnost, klasa min WK1    
- moguće vrste otvaranja: zaokretno (jednokrilno, dvokrilno), mimokretno; otvaranje van/unutra
- ugrađuje se skriveni okov, mase krila do 180 kg, kut otvaranja 100°-180°
- krilo standardno
- zrakopropusnost vrata:  klasa 2
- otpornost na udar vjetra:  min C3 (1200 Pa, L=1/300)
</t>
  </si>
  <si>
    <t xml:space="preserve">opšav iz lima debljine 2mm, dubine 30
</t>
  </si>
  <si>
    <r>
      <t xml:space="preserve">
Dimenzija raster i način otvaranja vidljiv je iz shema. –</t>
    </r>
    <r>
      <rPr>
        <b/>
        <sz val="10"/>
        <color rgb="FFFF0000"/>
        <rFont val="Arial Narrow"/>
        <family val="2"/>
      </rPr>
      <t xml:space="preserve"> </t>
    </r>
    <r>
      <rPr>
        <b/>
        <sz val="10"/>
        <rFont val="Arial Narrow"/>
        <family val="2"/>
      </rPr>
      <t>Poz. 59</t>
    </r>
    <r>
      <rPr>
        <sz val="10"/>
        <rFont val="Arial Narrow"/>
        <family val="2"/>
        <charset val="238"/>
      </rPr>
      <t xml:space="preserve">
</t>
    </r>
  </si>
  <si>
    <t xml:space="preserve">
Centralno-nadzorno upravljački sustav (CNUS)
</t>
  </si>
  <si>
    <t xml:space="preserve">
Dobava i ugradnja računala sa sljedećim tehničkim karakteristikama :
- Procesor: 3.6GHz, 4 jezgre
- 16GB, 2x512GB SSD
- DVD/RW
- Integrated Ethernet
- USB Mouse + Keyboard
-Operativni sustav kompatibilan sa CNUS
</t>
  </si>
  <si>
    <t xml:space="preserve">
Dobava i ugradnja monitora sa sljedećim tehničkim karakteristikama:
- dijagonala 24"
- format ekrana 16:9
- rezolucija 1920x1080
- priključci: Audio In/Out, DisplayPort, HDMI, USB
- postolje pivot, podesivo po visini, tilt, swivel
</t>
  </si>
  <si>
    <t xml:space="preserve">
Dobava i ugradnja UPS uređaja sa sljedećim tehničkim karakteristikama: 
- izlazna snaga min 1200VA
- izlazni konektori min 2xSchuko
- baterijski backup kod 50% opterećenja 6 min
</t>
  </si>
  <si>
    <t xml:space="preserve">
Specifikacija SW-a CNUS-a
</t>
  </si>
  <si>
    <t xml:space="preserve">
Dobava i ugradnja Softwerske licence CNUS sa sljedećim tehničkim karakteristikama:
- 2500 točaka
- uključeni svi potrebni SW Driver-i
</t>
  </si>
  <si>
    <t xml:space="preserve">
Usluge na nivou opreme u polju u što spada:
1.Provjera ugrađene opreme u polju
 - provjera ugradnje prema montažnim uputstvima
-  asistencija izvođaču elektroinstalacija
 - provjera mjesta montaže i oznake prema tehnološkim shemama
 - provjera orijentacije ventila
 - postavljanje lokalnih zadanih vrijednosti
 - provjera funkcionalnosti i ispravnosti rada
2.Unos eventualnih izmjena u tehnološke sheme sukladno izvedenom stanju
3. Dostava tehničke dokumentacije za isporučenu robu
4. Funkcionalno usklađivanje opreme u polju i EMP ormara
5. Upoznavanje predstavnika krajnjeg korisnika s tehnologijom izvedene instalacije i obuka za korištenje ugrađene opreme
</t>
  </si>
  <si>
    <t xml:space="preserve">
Usluge na nivou DDC opreme:
1. Provjera ugrađene opreme u EMP/DDC ormare
2. Izrada aplikacijskog softvera za osiguranje rada svih sustava obuhvaćenih projektnim rješenjem obzirom na regulaciju i upravljanje prema tehničkom opisu (Vidi tekstualni dio - Opis CNUS-a)
 3. Unos eventulanih izmjena u projekt EMP/DDC ormara
4. Ispis aplikacijskog softwarea i dostava tehničke dokumentacije za isporučenu opremu DDC ormara
5. Ispitivanje signala i funkcije sustava uz obvezno prisustvo izvođača strojarskih i elektro radova
6. Upoznavanje predstavnika krajnjeg korisnika s tehnologijom izvedene instalacije i obuka za korištenje ugrađene DDC opreme u ormaru
</t>
  </si>
  <si>
    <r>
      <t xml:space="preserve">
Usluge na nivou centralnog servera:
 1. Izrada i parametrizacija baze podataka
 - grafički prikaz podataka i sustava u realnom vremenu
 - postavljanje vremenskih programa rada (termostati, klima komore, 
   rooftop-ovi, dizalica topline, pumpe, itd.)
 - praćenje i ispis alarma
 - uspostavljanje komunikacije prema lokalnim regulatorima
 - uspostavljanje funkcije nadzora i upravljanja sustavima
 - autorizacija korisnika, kreiranje različitih nivoa korisničkih prava
- uspostavljnje veze s tehnološkim sustavima trećeg isporučitelja u skladu sa specifikacijom u ponudi
 2. Dostava tehničke dokumentacije
 - izrada uputa za rad sa CNUS-om
 - izrada opisa rada sustava KVGH
 3. Obuka predstavnika krajnjeg korisnika za samostalan rad s CNUS-om
</t>
    </r>
    <r>
      <rPr>
        <b/>
        <sz val="10"/>
        <rFont val="Arial Narrow"/>
        <family val="2"/>
        <charset val="238"/>
      </rPr>
      <t xml:space="preserve">Napomena: </t>
    </r>
    <r>
      <rPr>
        <sz val="10"/>
        <rFont val="Arial Narrow"/>
        <family val="2"/>
        <charset val="238"/>
      </rPr>
      <t xml:space="preserve">
- Detaljni opis grafičkog prikaza opisan u tehničkom opisu projekta
</t>
    </r>
  </si>
  <si>
    <t xml:space="preserve">
Električno spajanje elemenata u polju automatske regulacije i elektromotornih potrošača. Svi elektromotorni potrošači moraju biti startani u ručnom radu i svo ožičenje elektrokomandnog ormara mora biti napravljeno na objektu prije izlaska servisera na puštanje u rad. Trasiranje i kabliranje nije u opisu ove stavke.
</t>
  </si>
  <si>
    <t xml:space="preserve">
Doprema na mjesto ugradnje i postavljanje elektroormara. Spajanje svih kabela u ormaru. Označavanje kabela. Spajanje glavnog napajanja i uzemljenje. Trasiranje i kabliranje, te ispitivanje instalacije nije u opisu ove stavke.
</t>
  </si>
  <si>
    <t xml:space="preserve">
Suradnja stručnjaka za automatsku regulaciju sa izvođačem elektroinstalacija prilikom spajanja opreme po objektu. Suradnja se podrazumijeva za sljedeću opremu: 
- termostati - 108 kom
- ventilatorski konvektori - 129 kom
- cirkulacijske pumpe - 18 kom
- razdjelni ormarići podnog grijanja - 18 kom
</t>
  </si>
  <si>
    <t xml:space="preserve">
Izrada projekta izvedenog stanja. Izraditi 2 kompleta sa svim GViK instalacijama za investitora, te 2 kompleta s protupožarnim brtvljenjem za MUP.
</t>
  </si>
  <si>
    <t xml:space="preserve">
ZAJEDNIČKE STAVKE
</t>
  </si>
  <si>
    <r>
      <t xml:space="preserve">
Najam auto dizalice potrebne za postavljanje opreme na krov i tehničku etažu (rooftop-ovi, dizalica toplina, klima komore, plinski kotlovi, inercijski spremnik, spremnici PTV-a). Visina tehničke etaže od okolnog terena iznosi 7 m, a krova 15 m.
</t>
    </r>
    <r>
      <rPr>
        <b/>
        <sz val="10"/>
        <rFont val="Arial Narrow"/>
        <family val="2"/>
        <charset val="238"/>
      </rPr>
      <t>Napomena:</t>
    </r>
    <r>
      <rPr>
        <sz val="10"/>
        <rFont val="Arial Narrow"/>
        <family val="2"/>
        <charset val="238"/>
      </rPr>
      <t xml:space="preserve"> 
- prije nuđenja provjeriti traženu nosivost dizalice na temelju ponuđene opreme, te potrebnu duljinu krana.
</t>
    </r>
  </si>
  <si>
    <t xml:space="preserve">
Dobava i ugradnja pocinčanog lima u svrhu zaštite protupožarnih zaklopki od kiše. Cijena je izražena pomoću površine pocinčanog lima.
</t>
  </si>
  <si>
    <r>
      <rPr>
        <sz val="10"/>
        <rFont val="Calibri"/>
        <family val="2"/>
        <charset val="238"/>
      </rPr>
      <t>Φ</t>
    </r>
    <r>
      <rPr>
        <sz val="10"/>
        <rFont val="Arial Narrow"/>
        <family val="2"/>
        <charset val="238"/>
      </rPr>
      <t>40 mm</t>
    </r>
  </si>
  <si>
    <t xml:space="preserve">
Dobava i ugradnja čeličnih profila za spajanje i ovješenje elemenata kanala, cjevovoda i opreme.
</t>
  </si>
  <si>
    <t xml:space="preserve">
Punjenje sustava, te temeljito ispiranje kompletnog cjevovoda.
</t>
  </si>
  <si>
    <t xml:space="preserve">
Hladna tlačna proba instalacije. 
</t>
  </si>
  <si>
    <t xml:space="preserve">
Pripremno završni radovi, obilježavanje proboja i prodora, te "šliceva", kod građevinske izvedbe. Signalno obilježavanje vodova i opreme, te potrebni natpisi upozorenja i obavještenja.
</t>
  </si>
  <si>
    <t xml:space="preserve">
Usluga mjerenja i izrada "Izvještaja o mjerenju buke okoliša" od strane ovlaštene osobe nakon instalacije i puštanja u rad kompletnog sustava grijanja, hlađenja i ventilacije s pripadajućom opremom na otvorenom (rooftop-ovi, dizalice toplina, klima komore i ventilatori).
</t>
  </si>
  <si>
    <t xml:space="preserve">
Usluge inženjeringa
</t>
  </si>
  <si>
    <r>
      <t xml:space="preserve">
Dobava i ugradba automatske protudimne tekstilne zavjese</t>
    </r>
    <r>
      <rPr>
        <sz val="10"/>
        <color rgb="FFFF0000"/>
        <rFont val="Arial Narrow"/>
        <family val="2"/>
        <charset val="238"/>
      </rPr>
      <t xml:space="preserve"> </t>
    </r>
    <r>
      <rPr>
        <sz val="10"/>
        <rFont val="Arial Narrow"/>
        <family val="2"/>
      </rPr>
      <t xml:space="preserve">
Pozicija: PRIZEMLJE, PRVI KAT
Isporuka i ugradnja automatske protudimne tekstilne zavjese za ograničavanje protoka dima sa slijedećim karakteristikama:
- Ispitano i odobreno prema trenutno važećoj normi
- Temperaturna klasifikacija / vremenska klasifikacija: D60,
- Potrebno dostaviti potvrdu o postojanosti izvedbe
- Dimne zavjese iz specijalne tkanine od fiberglas otporne do 600 ºC. Premaz poliuretana na obadvije strane jamči mehaničku stabilnost prilikom korištenja zavjese. Svi šavovi su šivani sa visoko otpornom Kevlar žicom.
</t>
    </r>
  </si>
  <si>
    <r>
      <rPr>
        <b/>
        <sz val="10"/>
        <rFont val="Arial Narrow"/>
        <family val="2"/>
      </rPr>
      <t xml:space="preserve">
Donja traka
</t>
    </r>
    <r>
      <rPr>
        <sz val="10"/>
        <rFont val="Arial Narrow"/>
        <family val="2"/>
      </rPr>
      <t xml:space="preserve"> - Aluminijski profil debljine 1,8mm obojen u RAL boju 7022/7044
- Smjer zatvaranja: vertikalni - od vrha prema dolje,
- Dimenzije kućišta: 180x180mm i 190x300 mm,
- bez vodilica
- pričvršćenje kućišta na betonsku nosivu konstrukciju građevine
</t>
    </r>
  </si>
  <si>
    <t xml:space="preserve">
Vrsta  dizala: osobno dizalo
Vrsta  pogona  dizala: sinkroni električni bezreduktorski motor s permanentnim magnetima, snage min. 5,6 kW ±5%, minimalno 180 uključivanja/sat
Tip dizala: električno dizalo na užad bez posebne strojarnice
Nosivost dizala: min. 800 kg / 10 osoba
Brzina vožnje: min. 0,9 - max. 1,1 m/s,  frekvencijska regulacija
Visina  dizanja: min. 10,0 m
Broj  postaja: min. 4 (ulazi sa različitih strana)
Broj  ulaza: min. 4 - kabina prolazna pod 180°
Vrsta  upravljanja: mikroprocesorsko, simpleks – sabirno,
požarni režim rada
Signalizacija na glavnoj postaji:
 optički signal potvrde prijema poziva, digitalni optički pokazivač položaja kabine i strelice smjera daljnje vožnje, zvučni signal dolaska kabine u stanicu
Signalizacija na ostalim postajama:
 optički signal potvrde prijema poziva digitalni optički pokazivač položaja kabine i strelice smjera daljnje vožnje, zvučni signal dolaska kabine u stanicu
Signalizacija u kabini:
optički signal potvrde prijema naredbe, digitalni optički pokazivač položaja kabine i strelice smjera daljnje vožnje, govorna najava postaja, govorna veza, zvučni signal preopterećenja kabine, zvučni signal “alarm”, dvosmjerna komunikacija sa spasilačkom službom (telealarm – analogna telefonska linija)
Instalacija: za unutarnji/suhi prostor
Napon pogonskog  el. motora: min.3 x 400 / 230 V , 50 Hz
Napon upravljanja: min. 24 V 
</t>
  </si>
  <si>
    <t xml:space="preserve">
Vozno okno: - izvedba armiranobetonskog okna
- širina min. 1820 mm
- dubina min. 2010 mm 
- dubina jame min. 1100 mm
- nadvišenje min. 3600 mm 
Vrata voznog okna: - vrsta dvokrilna automatska teleskopska
 - širina  min. 900 mm
 - visina min. 2100 mm
 - materijal  čelični  lim  
 - završna obrada  brušeni nehrđajući čelični lim 
 - vatrootpornost EI 60 
Kabina dizala: - širina  min.1200 mm
 - dubina  min. 1500 mm
 - visina  min. 2200 mm
 - izvedba  čelična konstrukcija
 - završna obrada - stranice : brušeni nehrđajući čelični lim 
- prednja stijena: brušeni nehrđajući čelični lim
- stražnja stijena: brušeni nehrđajući čelični lim
- strop : brušeni nehrđajući čelični lim
- pod : PVC
 - oprema  rukohvat, ogledalo, ventilator
 - rasvjeta  fluorescentna ili LED diode
 - nužna rasvjeta iz  nezavisnog izvora
 - okvir kabine  za  ovjes 2:1, nosivost dizala min. 630 kg i  brzinu vožnje min. 1,0 m/s  
 - zahvatna naprava s  postupnim  djelovanjem 
 </t>
  </si>
  <si>
    <t xml:space="preserve">
Dobava i montaža konopa za penjanje. Konop visine 4,6 metara, promjera 32 mm. Montaža na konzolu. Stavka podrazumjeva konop i držač konopa sa svim potrebnim spojnim i montažnim priborom. Obračun po komadu montiranog konopa za penjanje.
</t>
  </si>
  <si>
    <t xml:space="preserve">
Dobava i ugradnja motke za penjanje. Motka je metalna, promjera 42 mm, visine 5m. Montaža na konzolu. Stavka podrazumjeva motku, držač motke sa svim potrebnim spojnim i montažnim priborom i podnu pločicu za fiksiranje sprave u pod. Obračun po komadu ugrađene motke za penjanje.                     
</t>
  </si>
  <si>
    <t xml:space="preserve">
Dobava i ugradnja mornarskih ljestava, bočne strane od užeta, prečke iz jasena širine 30 cm, visine 5m. Montaža na konzolu. Stavka uključuje ljestve i držač ljestava sa svim potrebnim spojnim i montažnim priborom. Obračun po komadu ugrađenih mornarskih ljestvi.                                                                
</t>
  </si>
  <si>
    <t xml:space="preserve">
Dobava i probna montaža dvojnog utičnog vratila za vježbanje školske gimnastike u sastavu:
Aluminijski stup Ø100mm za utično vratilo, s mogućnošću regulacije visine prečke od 80 do 250 cm - 3 kom
Prečka za utično vratilo iz najkvalitetnijeg željeza Ø28 mm - 2 kom
Pritka za utično vratilo, Ø40 mm sa željeznim uloškom - 1 kom
Čahura za utično vratilo, za montažu je potrebna priprema temelja dubine minimalno 55 cm - 3 kom
Pokrov čahure -  3 kom
Raspored prema arhitektonskom projektu. Prije montaže sve detalje uskladiti s projektantom arhitektonskog projekta. 
Obračun po kompletu ugrađenog duplog vratila.             
                             </t>
  </si>
  <si>
    <t xml:space="preserve">
Dobava i ugradnja razdjelnika/sabirnika za krugove podnog grijanja. 
Komplet se sastoji od primarne strane:
2 kom holendera 1"
2 kom čepova 1"
2 kom kuglasta slavina 3/4"
Polaz:
7 kom integriranih niklovanih regulatora protoka, vidljiva skala, 0-5 l/min
7 kom niklovanih spojnica ¾'' s eurokonusom
1 kom niklovana ispusna slavina ½'', zaokretna
1 kom niklovani odzračni ventil ½'', zaokretni
2 kom unutarnjeg navoja 1'' na primarnoj strani
Povrat:
7 kom integriranih termostatskih ventila (opcija ugradnje termoelektričnog pogona, M30x1,5), hod ventila 2,9 mm
7 kom niklovanih spojnica ¾'' s eurokonusom
1 kom niklovana ispusna slavina ½'', zaokretna
1 kom niklovani odzračni ventil ½'', zaokretni
2 kom unutarnjeg navoja 1'' na primarnoj strani
</t>
  </si>
  <si>
    <t xml:space="preserve">
Dobava i montaža opreme za školsku odbojku u sastavu:
- aluminijski stup Ø100mm, visine 3m, sa mehanizmom za napinjanje -  2 kom
- aluminijski stup Ø100mm, visine 3m, bez mehanizma za napinjanje - 2 kom
- čahura odbojke Ø100 mm - 4 kom
- poklopac sportskog poda mjedeni obruč - 4 kom
- mreža za odbojku školska - 2 kom
Obavezna mogućnost podešavanja mreže po visini za različite uzraste.
Stavka uključuje sav potreban materijal i radove do pune gotovosti i funkcionalnosti opreme. Obračun po kompletu za odbojku.                                                                    
</t>
  </si>
  <si>
    <t xml:space="preserve">
Izdvojeni signalno upravljački display.
</t>
  </si>
  <si>
    <t xml:space="preserve">
Optički analogno adresabilni javljač požara, komplet s podnožjem.
</t>
  </si>
  <si>
    <t xml:space="preserve">
Ručni analogno adresabilni javljač požara.
</t>
  </si>
  <si>
    <t xml:space="preserve">
Ulazno/izlazni analogno adresabilni modul s kutijom za montažu.
</t>
  </si>
  <si>
    <t xml:space="preserve">
Paralelni indikator za javljače u spuštenom stropu.
</t>
  </si>
  <si>
    <t xml:space="preserve">
Vatrodojavna aktivna infracrvena barijera dometa 5-40m s refleksnim zrcalom, motorom za samopodešavanje i dodatnim kontrolerom.
</t>
  </si>
  <si>
    <t xml:space="preserve">
Zener barijera za spajanje 2 zone u Ex izvedbi na vatrodojavnu centralu.
</t>
  </si>
  <si>
    <t xml:space="preserve">
Relejni adapter za prijenos stanja zone požarnog sustava u Ex prostoru.
</t>
  </si>
  <si>
    <t xml:space="preserve">
Optički javljač požara u Ex izvedbi, komplet s podnožjem.
</t>
  </si>
  <si>
    <t xml:space="preserve">
Ručni javljač požara u Ex izvedbi.
</t>
  </si>
  <si>
    <t xml:space="preserve">
Izvođač je dužan pridržavati se u svemu propisanog Zakonom o gradnji (NN 153/13, 20/17, 39/19, 125/19).
</t>
  </si>
  <si>
    <t xml:space="preserve">
U sklopu probnog polja je predviđena izvedba tri mlazno injektirana stupnjaka duljine 3,0 m pri različitim utroškom cementa po m' stupnjaka. Nakon izvedbe stupnjaka potrebno je iskopati okolni materijal, izmjeriti postignuti promjer stupnjaka te uzeti tri uzorka za ispitivanje sukladno navedenom u projektnoj dokumentaciji. Iskopani materijal je potrebno nasipati, a područje probnog polja poravnati, tj. vratiti u prvobitno stanje. Stavka obuhvaća sva potrebna sredstva, materijal i rad. 
</t>
  </si>
  <si>
    <t xml:space="preserve">
Ispitivanje zrakonepropusnosti i izdavanje atesta („blower door“ test).  Metoda određivanja, prije tehničkog pregleda, u „rohbau“ fazi prije izvedbe završnih obloga.
Prilikom ispitivanja, za razliku tlakova između unutarnjeg i vanjskog zraka od 50 Pa, izmjereni protok zraka, sveden na obujam unutarnjeg zraka, ne smije biti veći od vrijednosti n50 = 1,5 /h kod zgrada s mehaničkim uređajem za ventilaciju.
</t>
  </si>
  <si>
    <t xml:space="preserve">
U učionicama  treba dokazati da buka iz neproizvodnih izvora ne prelazi dopuštenu razinu buke navedenu u projektu. Nadzorni inženjer  treba izbrati prostorije koje su nakon izgradnje najizloženije vanjskoj buci od prometa i buci od HVAC uređaja zgrade.
Potrebno je izmjeriti zvučnu izolaciju zidova između učionica i dokazati da je zadovoljen uvjet prema projektu i priznatim tehničkim pravilima.
Potrebno je izmjeriti zvučnu izolaciju od zračnog zvuka  međukatnih građevnih dijelova između učionica i dokazati da je zadovoljen uvjeti prema projektu i priznatim tehničkim pravilima.
</t>
  </si>
  <si>
    <r>
      <t xml:space="preserve">
Za potrebe uređenja temeljnog tla za manje zidove, okoliš, promete i pješačke površine dajne su slijedeće preporuke:
- Na području zahvata potrebno je izvesti zamjenu materijala u debljini od najmanje 0,50 m (humusni i površinski materijal).
- Iskop postojećeg materijala vrši se zbog podložnosti ciklusima smrzavanja i odmrzavanja te ga je potrebno ukloniti.
- Nakon iskopa potrebno je izravnati posteljicu za ugradnju kamenog materijala te izvesti zbijanje
- Na dno iskopa je potrebno postaviti netkani geotekstil. Polaganjem geotekstila dolazi do odvajanja slojeva materijala bitno različitih karakteristika (granulometrijskog sastava kao i svojstava koja proizlaze iz toga) pri čemu se osigurava minimalna vodopropusnost kao i mehanizam filtriranja kojim se
ograničava ispiranje sitnozrnatog materijala pri prolazu vode iz temeljnog tla u sloj od kamenog materijala.
- Nakon polaganja geotekstila potrebno je ugraditi tampon od mehanički stabiliziranog drobljenog kamena granulacije 0-63 mm u dva sloja od 25,0 cm sa zbijanjem. Tampon se ugrađuje strojno te valja vibracijskim sredstvima
- Zbijanjem tampona je potrebno postići minimalan modul stišljivosti od Ms=60,0 MN/m2 mjeren kružnom pločom </t>
    </r>
    <r>
      <rPr>
        <sz val="10"/>
        <rFont val="Arial"/>
        <family val="2"/>
      </rPr>
      <t>Ø</t>
    </r>
    <r>
      <rPr>
        <sz val="10"/>
        <rFont val="Arial Narrow"/>
        <family val="2"/>
      </rPr>
      <t xml:space="preserve">30 cm
</t>
    </r>
  </si>
  <si>
    <t xml:space="preserve">
U jediničnu cijenu stavki obavezno uključiti sve utovare i odvoze na deponiju predviđenu za tu namjenu sukladno zakonskim propisima bez obzira na udaljenost, sva potrebna razupiranja, osiguranja iskopa od urušavanja, crpljenja vode, deponiranja materijala na gradilišnu deponiju, koeficijente rastresitosti (svi obračuni vršiti će se u sraslom stanju), takse za deponij, nabave i dopreme materijala, razastiranja, zbijanja, valjanja i slično i sve ostale osnovne i pomoćne radove, otežani rad među razupiračima, u skučenom prostoru, mokrom zemljištu i sve materijale do potpune funkcionalne gotovosti pojedine stavke  - ako opisom stavke nije drugačije određeno. Nakon iskopa terena za temelje a prije izvedbe temelja obavezno izvršiti pregled iskopa od strane geomehaničara što se posebno ne obračunava a podaci o pregledu unose se u građevinski dnevnik.
</t>
  </si>
  <si>
    <t xml:space="preserve">
Oplate, kao i razna razupiranja, moraju imati takvu sigurnost i krutost da bez slijeganja i štetnih deformacija mogu primiti opterećenja i utjecaje koji nastaju za vrijeme izvedbe radova. Oplate moraju biti stabilne, otporne i dovoljno poduprte da se ne bi izvile ili popustile u bilo kojem pravcu. Moraju biti izrađene točno po mjerama označenim u nacrtima plana oplate za pojedine dijelove konstrukcije koji će se betonirati sa svim potrebnim podupiračima. Unutarnje površine oplate moraju biti ravne, bilo da su horizontalne, vertikalne ili nagnute, prema tome kako je to u nacrtima planova oplate predviđeno. Nastavci oplata ne smiju izlaziti iz ravnine, tako da nakon njihovog skidanja vidljive površine betona budu ravne i s oštrim rubovima, te da se osigura dobro brtvljenje i sprečavaju deformacije.
</t>
  </si>
  <si>
    <t xml:space="preserve">
U poglavlju 2 izvedbenog projekta dan je iskaz i specifikacija uz slijedeće napomene (sve mora biti uključeno u jediničnu cijenu):
- prikazana količina je neto ugrađena količina armature,
- u iskazu nisu uključeni distanceri, jahači i drugi pomoćni elementi,
- svi trnovi / ankeri koji se troškovnički obrađuju po komadu,
- mase šipki u iskazu su prema nominalnom presjeku (vidi specifikaciju u nacrtnom dijelu dokumentacije)
Masa šipki i mreža može se korigirati sukladno službenim tehničkim karakteristikama konkretno izabranog proizvoda (šipke, mreže). Prije narudžbe armature provjeriti količine prema nacrtima.
</t>
  </si>
  <si>
    <r>
      <t xml:space="preserve">
E2, E21
</t>
    </r>
    <r>
      <rPr>
        <sz val="10"/>
        <rFont val="Arial Narrow"/>
        <family val="2"/>
      </rPr>
      <t xml:space="preserve">Sigurnosna protupanična svjetiljka s LED izvorom svjetlosti,
simetrična karakteristika (izbor između 2 leće), za spajanje na centralni baterijski sustav,
automatsko adresiranje svjetiljke.
Ugradna - montaža u spušteni strop.
Stupanj zaštite IP42, IK07.
Direktna simetrična raspodjela svjetla za antipanik rasvjetu.
Izvor LED, životni vijek 50.000 sati
Ukupni svjetlosni tok 281/258lm.
Ukupna snaga svjetiljke 8,3VA / 4,1W
LED, dijagnostika i indikacija rada svjetiljke, komunikacija
Komunikacija s centralnim uređajem preko napojnog kabela.
Napajanje 198-254V / 50Hz AC, 176-276V DC, klasa zaštite I
Maksimalni presjek priključnog kabela 2,5mm2
Stezaljke za prolazno ožičenje.
Temperaturno područje -20 do +40 st.C
Svjetiljka mora osigurati rasvjetljenost površine min 0,5 lx na razmacima svjetiljki od minimalno 16,2/16,6m, odnosno razmacima svjetiljki od minimalno 15/11,8m kod montaže na visinu 7m, uz jednakomjernost bolju od 1:40.
</t>
    </r>
  </si>
  <si>
    <t>Pod tim nazivom se podrazumijeva cijena materijala tj. dobavna cijena i to kako glavnog materijala, tako i pomoćnog, veznog materijala, podkonstrukcije i sl., a upotrijebljeni materijal, kojeg izvođač dobavlja i ugrađuje, mora odgovarati trenutno važećim standardima i za iste dostaviti važeće izjave o svojstvima  (prihvatiti će se i sve potvrde o sukladnosti izdane od tijela za potvrđivanje osnovanim u državama članicama EU) i to najmanje 14 kalendarskih dana prije zadnjeg datuma moguće narudžbe koja neće ugroziti ugovorni rok.</t>
  </si>
  <si>
    <t xml:space="preserve">
Projektiranje/konstruiranje, izrada i ugradnja svih dijelova koji čine integralnu, sigurnu i vodonepropusnu ovojnicu prema nacrtima i ovom opisu. Izvođač se obavezuje izraditi i ugraditi aluminijsku/čeličnu fasadu i ostale otvore do potpune gotovosti, u već provjerenim i certificiranim sustavima, te se od njega očekuju visoka kvaliteta izvedbe. Prije početka radova izvođač je dužan izvršiti pripremne radnje propisane Zakonom o gradnji i Zakonom zaštite na radu. Sva tehnička rješenja koja izvođač predlaže i primjenjuje moraju biti usklađena s trenutno važećim normama i propisima (kada je zakonom utvrđena njihova obvezna primjena). Fasadu ugraditi u predviđenom roku i prema pravilima struke. 
</t>
  </si>
  <si>
    <t xml:space="preserve">
Za vrata u interijeru koristi se profil za izradu vrata i fiksnih stijena bez prekinutog toplinskog mosta, za interijere, osnovne ugradbene dubine 50 mm, minimalne vidljive širine dovratnika 36 mm. 
U sistemu postoji 60 različitih profila, različitih dimenzija-štokova, krila, baznih profila. Dopušta se ugradnju isključivo originalnog okova pripadajućeg proizvođača stijena. Svaki profil je statički potpuno definiran, što znači da postoje podaci o njegovim vrijednostima  Ix i Iy.  Okov je sistemski, skriveni; s ugradnjom sistemskog antipanik i evakuacijskog okova prema trenutno važećim normama. Detalji učvršćenja – gornji, donji, bočni, sa drugim sistemom- sistemsko rješenje.
</t>
  </si>
  <si>
    <r>
      <t xml:space="preserve">
E47
</t>
    </r>
    <r>
      <rPr>
        <sz val="10"/>
        <rFont val="Arial Narrow"/>
        <family val="2"/>
      </rPr>
      <t xml:space="preserve">Sigurnosna protupanična svjetiljka s LED izvorom svjetlosti,
asimetrična karakteristika (leća za vatrogasnu opremu), za spajanje na centralni baterijski sustav,
automatsko adresiranje svjetiljke.
Nadgradna montaža.
Stupanj zaštite IP42, IK07.
Direktna asimetrična raspodjela svjetla za antipanik rasvjetu.
Izvor LED, životni vijek 50.000 sati
Ukupni svjetlosni tok 258 lm.
Ukupna snaga svjetiljke 8,3VA / 4,1W
LED, dijagnostika i indikacija rada svjetiljke, komunikacija
Komunikacija s centralnim uređajem preko napojnog kabela.
Napajanje 198-254V / 50Hz AC, 176-276V DC, klasa zaštite I
Maksimalni presjek priključnog kabela 2,5mm2
Stezaljke za prolazno ožičenje.
Temperaturno područje -20 do +40 st.C
Svjetiljka mora osigurati vertikalnu rasvjetljenost površine za
vatrogasnu opremu (hidrant, vatrogasni aparat, ručni javljač požara) od 5lx (prema pozicijama montaže iz nacrta).
</t>
    </r>
  </si>
  <si>
    <r>
      <t xml:space="preserve">
E5x
</t>
    </r>
    <r>
      <rPr>
        <sz val="10"/>
        <rFont val="Arial Narrow"/>
        <family val="2"/>
      </rPr>
      <t xml:space="preserve">Sigurnosna protupanična svjetiljka s LED izvorom svjetlosti,
simetrična karakteristika, za spajanje na centralni baterijski sustav,
automatsko adresiranje svjetiljke, zaštitna mreža.
Nadgradna montaža. Zaštitna mreža.
Stupanj zaštite IP65.
Direktna asimetrična raspodjela svjetla za rasvjetu evakuacijskih puteva i antipanik rasvjetu.
Izvor LED, životni vijek 50.000 sati
Ukupni svjetlosni tok 700 lm.
Ukupna snaga svjetiljke 26,5VA / 16W
LED, dijagnostika i indikacija rada svjetiljke, komunikacija
Komunikacija s centralnim uređajem preko napojnog kabela.
Napajanje 198-254V / 50Hz AC, 176-276V DC, klasa zaštite I
Maksimalni presjek priključnog kabela 2,5mm2
Stezaljke za prolazno ožičenje.
Temperaturno područje -20 do +40 st.C
Svjetiljka mora osigurati rasvjetljenost evakuacijskog puta min 1 lx na sredini evakuacijskog puta širine 2m i minimalno 0,5lx na rubovima evakuacijskog puta na razmacima od minimalno 18,1m kod montaže na visinu 3,5m od poda i rasvjetljenost površine (antipanik rasvjeta) min 0,5lx na razmacima svjetiljki od minimalno 12,3/22,6m kod montaže na visinu od 3,5m uz jednakomjernost bolju od 1:40.
</t>
    </r>
  </si>
  <si>
    <r>
      <t xml:space="preserve">
E9
</t>
    </r>
    <r>
      <rPr>
        <sz val="10"/>
        <rFont val="Arial Narrow"/>
        <family val="2"/>
      </rPr>
      <t xml:space="preserve">Sigurnosna protupanična svjetiljka s LED izvorom svjetlosti,
asimetrična karakteristika, za spajanje na centralni baterijski sustav,
automatsko adresiranje svjetiljke, zaštitna mreža.
Nadgradna montaža.
Stupanj zaštite IP65.
Direktna asimetrična raspodjela svjetla za rasvjetu evakuacijskih puteva i antipanik rasvjetu.
Izvor LED, životni vijek 50.000 sati
Ukupni svjetlosni tok 378 lm.
Ukupna snaga svjetiljke 9,4VA / 4,7W
LED, dijagnostika i indikacija rada svjetiljke, komunikacija
Komunikacija s centralnim uređajem preko napojnog kabela.
Napajanje 198-254V / 50Hz AC, 176-276V DC, klasa zaštite I
Maksimalni presjek priključnog kabela 2,5mm2
Stezaljke za prolazno ožičenje.
Temperaturno područje -20 do +40 st.C
Svjetiljka mora osigurati rasvjetljenost evakuacijskog puta min 1 lx na sredini evakuacijskog puta širine 2m i minimalno 0,5lx na rubovima evakuacijskog puta na razmacima od minimalno 14,7m kod montaže na visinu 3,5m od poda i rasvjetljenost površine (antipanik rasvjeta) min 0,5lx na razmacima svjetiljki od minimalno 17,9/13,4m kod montaže na visinu od 3,5m uz jednakomjernost bolju od 1:40.
</t>
    </r>
  </si>
  <si>
    <r>
      <t xml:space="preserve">
</t>
    </r>
    <r>
      <rPr>
        <b/>
        <sz val="10"/>
        <rFont val="Arial Narrow"/>
        <family val="2"/>
      </rPr>
      <t>- KRITERIJ SIGURNOSTI ZAPOSLENIKA (Koncentracija NOAEL i LOAEL) - SIGURNOSNI KRITERIJ</t>
    </r>
    <r>
      <rPr>
        <sz val="10"/>
        <rFont val="Arial Narrow"/>
        <family val="2"/>
      </rPr>
      <t xml:space="preserve">
 Projektna koncentracija za klasu A   &lt;  LOAEL koncentracije (minimalna vrijednost)
</t>
    </r>
  </si>
  <si>
    <r>
      <t xml:space="preserve">
E9x
</t>
    </r>
    <r>
      <rPr>
        <sz val="10"/>
        <rFont val="Arial Narrow"/>
        <family val="2"/>
      </rPr>
      <t>Sigurnosna protupanična svjetiljka s LED izvorom svjetlosti,
asimetrična karakteristika, za spajanje na centralni baterijski sustav,
automatsko adresiranje svjetiljke, zaštitna mreža.
Nadgradna stropna/ zidna montaža. Zaštitna mreža.
Stupanj zaštite IP65.
Direktna asimetrična raspodjela svjetla za rasvjetu evakuacijskih puteva i antipanik rasvjetu.
Izvor LED, životni vijek 50.000 sati
Ukupni svjetlosni tok 378 lm.
Ukupna snaga svjetiljke 9,4VA / 4,7W
LED, dijagnostika i indikacija rada svjetiljke, komunikacija
Komunikacija s centralnim uređajem preko napojnog kabela.
Napajanje 198-254V / 50Hz AC, 176-276V DC, klasa zaštite I
Maksimalni presjek priključnog kabela 2,5mm2
Stezaljke za prolazno ožičenje.
Temperaturno područje -20 do +40 st.C
Svjetiljka mora osigurati rasvjetljenost evakuacijskog puta min 1 lx na sredini evakuacijskog puta širine 2m i minimalno 0,5lx na rubovima evakuacijskog puta na razmacima od minimalno 14,7m kod montaže na visinu 3,5m od poda i rasvjetljenost površine (antipanik rasvjeta) min 0,5lx na razmacima svjetiljki od minimalno 17,9/13,4m kod montaže</t>
    </r>
    <r>
      <rPr>
        <b/>
        <sz val="10"/>
        <rFont val="Arial Narrow"/>
        <family val="2"/>
        <charset val="238"/>
      </rPr>
      <t xml:space="preserve"> </t>
    </r>
    <r>
      <rPr>
        <sz val="10"/>
        <rFont val="Arial Narrow"/>
        <family val="2"/>
      </rPr>
      <t>na visinu od 3,5m uz jednakomjernost bolju od 1:40.</t>
    </r>
    <r>
      <rPr>
        <b/>
        <sz val="10"/>
        <rFont val="Arial Narrow"/>
        <family val="2"/>
        <charset val="238"/>
      </rPr>
      <t xml:space="preserve">
</t>
    </r>
  </si>
  <si>
    <t xml:space="preserve">
- nazivni pritisak: NP10
- dimenzija: NO50
- spoj na cjevovod: utorni
- vrsta: sa električnom i vizualnom kontrolom otvorenosti
</t>
  </si>
  <si>
    <t xml:space="preserve">
Protupožarno brtvljenje prolaza sprinkler cjevovoda kroz granice požarnih sektora. Brtvljenje izvesti odgovarajućim brtvilima i postupcima. (Protupožano se brtve prolasci cjevovoda kroz granice požarnog sektora.)
</t>
  </si>
  <si>
    <r>
      <t xml:space="preserve">
E6
</t>
    </r>
    <r>
      <rPr>
        <sz val="10"/>
        <rFont val="Arial Narrow"/>
        <family val="2"/>
      </rPr>
      <t xml:space="preserve">Sigurnosna protupanična svjetiljka s LED izvorom svjetlosti,
Jednostrana piktogramska oznaka, za spajanje na centralni baterijski sustav, automatsko adresiranje svjetiljke
Nadgradna zidna montaža.
Stupanj zaštite IP41.
Izvor LED, životni vijek 50.000 sati
Ukupna snaga svjetiljke 4,8VA / 2,1W
LED, dijagnostika i indikacija rada svjetiljke, komunikacija
Komunikacija s centralnim uređajem preko napojnog kabela.
Napajanje 198-254V / 50Hz AC, 176-276V DC, klasa zaštite I
Maksimalni presjek priključnog kabela 2,5mm2
Stezaljke za prolazno ožičenje.
Temperaturno područje -20 do +40 st.C
Svjetiljka mora osigurati jednoliku rasvjetljenost integrirane jednostrane
piktogramske oznake; 
stranica odnosa visina/širina 1/2, s piktogramskom oznakom zelene
i bijele boje, pri čemu bijele i zelene površine koraju biti osvjetljene
na slijedeći način - bijele površine sjajnost veća od 500 cd/m2, 
odnos sjajnosti zelene i bijele površine između 0,2 i 0,6, odnos
minimalne i maksimalne sjajnosti bijele površine veći od 0.2.
Optička vidljivost piktogramske oznake mora biti 20 metara.
Smjer piktogramske oznake u skladu s nacrtima.
</t>
    </r>
  </si>
  <si>
    <t xml:space="preserve">Knjiga uputa i održavanja za izvedenu instalaciju
</t>
  </si>
  <si>
    <t xml:space="preserve">Zidna uputa za izvedenu instalaciju
</t>
  </si>
  <si>
    <t xml:space="preserve">Naljepnica za prostor štićen plinom sa obje strane vrata
</t>
  </si>
  <si>
    <t xml:space="preserve">
Ispitivanje prijesnosnim detektorom plina da li postoje propuštanja spremnika i ventila
</t>
  </si>
  <si>
    <t>8.8.9.</t>
  </si>
  <si>
    <t>8.8.10.</t>
  </si>
  <si>
    <t>8.8.11.</t>
  </si>
  <si>
    <t>8.8.12.</t>
  </si>
  <si>
    <t>8.8.13.</t>
  </si>
  <si>
    <t>8.8.14.</t>
  </si>
  <si>
    <t>8.8.15.</t>
  </si>
  <si>
    <t>8.8.16.</t>
  </si>
  <si>
    <t>8.8.17.</t>
  </si>
  <si>
    <t>8.8.18.</t>
  </si>
  <si>
    <r>
      <rPr>
        <b/>
        <sz val="10"/>
        <rFont val="Arial Narrow"/>
        <family val="2"/>
        <charset val="238"/>
      </rPr>
      <t xml:space="preserve">
Nabava, doprema i montaža sprave za vježbalište – klupica za trbušnjake</t>
    </r>
    <r>
      <rPr>
        <sz val="10"/>
        <rFont val="Arial Narrow"/>
        <family val="2"/>
        <charset val="238"/>
      </rPr>
      <t xml:space="preserve">
Dimenzije sprave: 1,70 x 0,50 x 1,10 m  (± 5%) 
Uzrast: od 14 godina
Max visina pada: 0,70 m
Nosiva konstrukcija sprave od cinčanog i plastificiranog čelika debljine 3,5 - 4 mm. Izmjenjiva klupica od poliuretana. Prihvatnici za noge od LDPE lijevanog polietilena.
Pločica s uputama za vježbanje na hrvatskom jeziku.
Vijci i spojni material od inox čelika zatvoreni u poliamidna anti vandal kučišta. 
Montaža vijcima na betonski temelj (izvedba temelja prema stavci: 8.7.2.6.)
Položaj sprave je označen u situaciji - pozicija 3
Obračun se vrši po komadu montirane sprave.</t>
    </r>
  </si>
  <si>
    <t xml:space="preserve"> - dim temelja: 90 x 90 cm, visine 45 cm</t>
  </si>
  <si>
    <t>8.7.2.5.</t>
  </si>
  <si>
    <t xml:space="preserve"> - dim temelja: 150 x 45 cm, visine 45 cm</t>
  </si>
  <si>
    <t>8.7.2.6.</t>
  </si>
  <si>
    <t xml:space="preserve"> - dim temelja: 185 x 45 cm, visine 45 cm</t>
  </si>
  <si>
    <t>8.7.2.7.</t>
  </si>
  <si>
    <t>8.7.2.8.</t>
  </si>
  <si>
    <t xml:space="preserve"> - dim temelja: 120 x 45 cm, visine 45 cm</t>
  </si>
  <si>
    <t>8.7.2.9.</t>
  </si>
  <si>
    <t>8.7.2.10.</t>
  </si>
  <si>
    <t>8.7.2.11.</t>
  </si>
  <si>
    <t>8.7.2.12.</t>
  </si>
  <si>
    <t xml:space="preserve"> - dim temelja: 100 x 45 cm, visine 45 cm</t>
  </si>
  <si>
    <t>8.7.2.13.</t>
  </si>
  <si>
    <t>8.7.2.14.</t>
  </si>
  <si>
    <t>8.7.2.15.</t>
  </si>
  <si>
    <t xml:space="preserve"> - dim temelja: 50 x 50 cm, visine 70 cm - 8 kom
 - dim temelja: 300 x 40 cm, visine 50 cm - 1 kom </t>
  </si>
  <si>
    <t xml:space="preserve"> Betoniranje temelja sprave za vježbanje - pozicija 1 (bez armature) 
</t>
  </si>
  <si>
    <t xml:space="preserve"> Betoniranje temelja sprave za vježbanje - pozicija 2 (bez armature) 
</t>
  </si>
  <si>
    <t xml:space="preserve"> Betoniranje temelja sprave za vježbanje - pozicija 3 (bez armature) 
</t>
  </si>
  <si>
    <t xml:space="preserve"> Betoniranje temelja sprave za vježbanje - pozicija 4 (bez armature) 
</t>
  </si>
  <si>
    <t xml:space="preserve"> Betoniranje temelja sprave za vježbanje - pozicija 11 (bez armature) 
</t>
  </si>
  <si>
    <t xml:space="preserve"> Betoniranje temelja sprave za vježbanje - pozicija 10 (bez armature) 
</t>
  </si>
  <si>
    <t xml:space="preserve"> Betoniranje temelja sprave za vježbanje - pozicija 9 (bez armature) 
</t>
  </si>
  <si>
    <t xml:space="preserve"> Betoniranje temelja sprave za vježbanje - pozicija 8 (bez armature) 
</t>
  </si>
  <si>
    <t xml:space="preserve"> Betoniranje temelja sprave za vježbanje - pozicija 7 (bez armature) 
</t>
  </si>
  <si>
    <t xml:space="preserve"> Betoniranje temelja sprave za vježbanje - pozicija 6 (bez armature) 
</t>
  </si>
  <si>
    <t xml:space="preserve"> Betoniranje temelja sprave za vježbanje - pozicija 5 (bez armature) 
</t>
  </si>
  <si>
    <t xml:space="preserve">
Tehničke karakteristike elektroagregata
Kontinuirana snaga (prime power) 58kVA. 
Faktor snage 0,8.
Nazivni napon 3x400/231V.
Frekvencija 50Hz.
Mogućnost preopterećenja 10% u trajanju 1 sat, svakih 12 sati.
</t>
  </si>
  <si>
    <t xml:space="preserve">
Tehničke karakteristike sinkronog beskontaktnog generatora
Nazivna snaga 66 kVA               
Faktor snage 0,8.
Nazivni napon 3x400/231V.
Frekvencija 50Hz.
Broj polova : 4.
Brzina vrtnje 1500 min-1
Stupanj zaštiti IP23, klasa izloacije H, tropska impregnacija, jednoležajni.
Mogućnost preopterećenja 10% u trajanju 1 sat, svakih 12 sati, 50% 2 minute.
EMC filter, uzbuda i regulator, stupanj djelovanja 0,91.
</t>
  </si>
  <si>
    <t xml:space="preserve">
Tehničke karakteristike upravljačkog ormara
Izvedba ormara mora zadovoljavati uvjete II klase zaštite od električnog udara, kao i odgovarajuću zaštitu od neizravnog dodira.
Sve pristupačne dijelove pod naponom prekriti izolacijskom pločom, te označiti sve elemente.
Upravljački ormar ima sljedeće tehničke karakteristike i ugrađenu opremu:
Nazivni napon 3x400/231V.
Frekvencija 50Hz.
Nazivna struja sabirnica 160A.
Pomoćni upravljački napon 12VDC.
Generatorski prekidač 160A, 400V, 50Hz, 25kA.
Upravljanje i nadzor elektroagregatom vrši se mikroprocesorom sa serijskim izlazima RS 232 i 485 za daljinski nadzor i upravljanje radom agregata.
Upravljački ormar agregata sadrži sve neophodne elemente za nadzor stanja motora i generatora, start i stop diesel motora, strujne krugove vlastite potrošnje postrojenja (predgrijač motora, punjač aku baterija i sl.), povezivanje na vanjski sustav za izmjenu napajanja "change over".
</t>
  </si>
  <si>
    <t xml:space="preserve">
Servis svjetiljki omogućen bez specijaliziranog alata. 
Sve svjetiljke moraju imati LED izvor, ZHAGA kompatibilan, konzistencije boje (SDMC)≤3. Odziv boje LED izvora (Ra) ≥80. Najveći presjek kabela 2.5mm2, napajane sa mrežnog priključka 220-240V 50-60Hz. 
Svjetiljke trebaju zadovoljavati granice i metode mjerenja značajka radio smetnji električnih rasvjetnih uređaja.
Svjetiljke su klasificirane u grupu DALItobiološkog zračenja RG0 (izuzeta od rizika). 
Klasa energetske kartice ne manje od A+; 
Vijek trajanja izvora ne manje od 50.000h (testirano na ambijentalnoj temperaturi 35°C)
</t>
  </si>
  <si>
    <t xml:space="preserve">
U poglavlju 2 izvedbenog projekta dan je iskaz i specifikacija uz slijedeće napomene (sve mora biti uključeno u jediničnu cijeu):
- prikazana količina je neto ugrađena količina armature,
- u iskazu nisu uključeni distanceri, jahači i drugi pomoćni elementi,
- svi trnovi / ankeri koji se troškovnički obrađuju po komadu,
- mase šipki u iskazu su prema nominalnom presjeku
Masa šipki i mreža može se korigirati sukladno službenim tehničkim karakteristikama konkretno izabranog proizvoda (šipke, mreže). Prije narudžbe armature provjeriti količine prema nacrtima.
</t>
  </si>
  <si>
    <t xml:space="preserve">
Dodatno napajanje za IC barijere.
IP44, RS232/485, 3 relejna kontakta, baterija 2x12V/24Ah, komplet s kućištem 390x350x140mm.
</t>
  </si>
  <si>
    <t xml:space="preserve">
2. SANITARNI ČVOR ZA INVALIDE - SUTEREN
</t>
  </si>
  <si>
    <t xml:space="preserve">
Dobava i ugradnja vanjskog osjetnika temperature sa sljedećim tehničkim karakteristikama:
- radno područje: -50 do 70°C
- stupanj zaštite: IP54
</t>
  </si>
  <si>
    <t xml:space="preserve">
Dobava i ugradnja cijevnog osjetnika temperature sa sljedećim tehničkim karakteristikama:
- radno područje: -30 do 130°C
- dužina osjetnika: 100 mm
- stupanj zaštite: IP42
</t>
  </si>
  <si>
    <t xml:space="preserve">
Dobava i ugradnja cijevnog osjetnika temperature sa sljedećim tehničkim karakteristikama:
- radno područje: -30 do 130°C
- dužina osjetnika: 150 mm
- stupanj zaštite: IP42
</t>
  </si>
  <si>
    <t xml:space="preserve">
Dobava i ugradnja nalijegajućeg osjetnika temperature sa sljedećim tehničkim karakteristikama:
- radno područje: -30 do 130°C
- stupanj zaštite: IP42
</t>
  </si>
  <si>
    <t xml:space="preserve">
Automatsko stacionarno diesel agregatsko postrojenje u kontejneru
za vanjsku montažu i ATS komutacijskim modulom u zasebnom ormaru.
Dobava, montaža, puštanje u rad te dovođenje do potpune funkcije
diesel električnog agregata nazivne prividne snage 58kVA. Diesel električni agregat u protubučnom kućištu za redukciju buke na 60 +-3db na udaljenosti 7m, maksimalnih dimenzija 2650x950x1450mm.
</t>
  </si>
  <si>
    <t xml:space="preserve">
Sve radove potrebno je izvesti u potpunosti prema projektoj dokumentaciji, troškovniku, svim u trenutku izvođenja važećim tehničkim propisima, normama, uputama proizvođača opreme i pravilima struke. Dinamika izvođenja radova mora se prilagoditi roku za završetak radova.
</t>
  </si>
  <si>
    <t xml:space="preserve">
Radove sprinkler instalacije izvodi osoba/osoblje:
- obučeno za ugradnju protupožarnih plinskih sustava 
- s opremom za provedbu ispitivanja zrakonepropusnosti štićenog prostora (door fan test) i obučeno za provedbu navedenih ispitivanja od strane proizvođača sustava za ispitivanje,
- obučeno za upravljanje zdravljem i sigurnošću na radu
- s razrađenim sustavom rukovanja i transporta sa posudama pod tlakom
</t>
  </si>
  <si>
    <t xml:space="preserve">
Troškovnikom je projektiran i predviđen sustav za gašenje požara plinskim sredstvom. Za detalje vidi projektnu dokumentaciju glavnog i izvedbenog projekta.
</t>
  </si>
  <si>
    <r>
      <t xml:space="preserve">
</t>
    </r>
    <r>
      <rPr>
        <b/>
        <sz val="10"/>
        <rFont val="Arial Narrow"/>
        <family val="2"/>
      </rPr>
      <t>KRITERIJ SIGURNOSTI ZAPOSLENIKA (Koncentracija NOAEL i LOAEL) - SIGURNOSNI KRITERIJ</t>
    </r>
    <r>
      <rPr>
        <sz val="10"/>
        <rFont val="Arial Narrow"/>
        <family val="2"/>
      </rPr>
      <t xml:space="preserve">
 Pojam NOAEL predstavlja najvišu koncentraciju sredstva za gašenje požara kod koje nije uočen štetan toksikološki ili fiziološki učinak na ljude. Pojam LOAEL predstavlja najnižu koncentraciju sredstva za gašenje požara kod koje su uočeni štetni toksikološki ili fiziološki učinci. Sva zamjenska plinska sredstva za gašenje požara trebaju imati projektnu koncentraciju manju od LOAEL koncentracije za klasu požarne opasnosti "klasa A".
</t>
    </r>
  </si>
  <si>
    <t xml:space="preserve">
Cijeli komplet predmontiran u kompletu sa sprinkler ventilom NO100, tampon bocom, leptir ventilom s indikacijom otvorenosti NO100 ispred i iza sprinkler ventila, ventilom alarmnog zvona sa indikacijom otvorenosti, svom pripadajućom armaturom, manometrima, alarmnom tlačnom sklopkom 
</t>
  </si>
  <si>
    <t xml:space="preserve">
- tip: hidrauličko 
- dimenzija: 3/4"
</t>
  </si>
  <si>
    <t xml:space="preserve">
Ispitivanje provesti prema zahtjevima iz projekta fizike zgrade. Ispitivanje i izdavanje atesta provodi za ispitivanje ovlaštena osoba.
</t>
  </si>
  <si>
    <t xml:space="preserve">
- karakteristike: 
- 1200 l/min @ 52 m
- tip: potopna
- snaga pumpe: 21 kW
- upuštanje: zvijezda-trokut
</t>
  </si>
  <si>
    <t xml:space="preserve">
Energetski pregled i izradu izvješća te energetskog certifikata zgrade za složenu građevinu potrebno je provesti od strane za to ovlaštene osobe. Obračun za komplet pregled i izdavanje izvješća i certifikata.
</t>
  </si>
  <si>
    <t xml:space="preserve">
SVEUKUPNO RADOVI
</t>
  </si>
  <si>
    <t xml:space="preserve">
Puštanje u pogon uređaja iz prethodne stavke od strane ovlaštene oobe uz provjeru fukcionalnosti, provjera pozicija i ožičenja opreme, parametriranje regulacije prema potrebama sustava, ispitivanje svih radnih parametra uređaja uz ispunjavanje i izdavanje ispitnog lista i servisne kartice, te održavanja na hrvatskom jeziku. Tijekom puštanja u pogon asistirati inženjeru CNUS-a za potrebe integracija uređaja u CNUS.
</t>
  </si>
  <si>
    <t xml:space="preserve">Kabelska polica PK100 u kompletu s poklopcem i ostalim montažnim i pričvrsnim priborom
</t>
  </si>
  <si>
    <t xml:space="preserve">
Puštanje uređaja u pogon od strane ovlaštene osobe uz provjeru fukcionalnosti, provjera pozicija i ožičenja opreme, parametriranje regulacije prema potrebama sustava, ispitivanje svih radnih parametra uređaja uz ispunjavanje i izdavanje ispitnog lista i servisne kartice, izdavanje garancije i uputa za rad, te održavanja na hrvatskom jeziku. Tijekom puštanja u pogon asistirati inženjeru CNUS-a za potrebe integracija uređaja u CNUS.
</t>
  </si>
  <si>
    <t xml:space="preserve">
Puštanje kaskade kotlova u pogon od strane ovlaštene osobe, ožičenje i spajanje kotlova i opreme u polju s kaskadnom regulacijom uz provjeru fukcionalnosti u režimu grijanja, provjera pozicija i ožičenja opreme, parametriranje regulacije prema potrebama sustava, ispitivanje svih radnih parametra uređaja uz ispunjavanje i izdavanje ispitnog lista, izdavanje garancije i uputa za rad te održavanja. Tijekom puštanja u pogon asistirati inženjeru CNUS-a za potrebe integracija uređaja u CNUS.
</t>
  </si>
  <si>
    <t xml:space="preserve">
Puštanje diktir sustava u pogon od strane ovlaštene osobe, parametriranje diktir sustava prema potrebama sustava, ispitivanje svih radnih parametra uređaja uz ispunjavanje i izdavanje ispitnog lista, izdavanje garancije i uputa za rad te održavanja. Tijekom puštanja u pogon asistirati inženjeru CNUS-a za potrebe integracija uređaja u CNUS.
</t>
  </si>
  <si>
    <t xml:space="preserve">
Puštanje u pogon svih cirkulacijskih pumpi od strane ovlaštene osobe uz provjeru fukcionalnosti, provjera pozicija i ožičenja opreme, parametriranje regulacije prema potrebama sustava, ispitivanje svih radnih parametra uređaja uz ispunjavanje i izdavanje ispitnog lista i servisne kartice, izdavanje garancije i uputa za rad, te održavanja na hrvatskom jeziku. Tijekom puštanja u pogon asistirati inženjeru CNUS-a za potrebe integracija uređaja u CNUS.
</t>
  </si>
  <si>
    <t xml:space="preserve">
Ispuhivanje cijevnog razvoda, tlačna proba sa N2 (dušikom) na 35 bara u trajanju 24 sata, te vakumiranje cijevnog razvoda, kao priprema za puštanje u pogon. Ispunjavanje ispitnog lista s potrebnim predradnjama za puštanje u pogon. Ispitni list zatražiti od ovlaštene osobe za puštanje u pogon ugrađene opreme.
</t>
  </si>
  <si>
    <t xml:space="preserve">Mlaznica DN15, 360°, Ms
</t>
  </si>
  <si>
    <t xml:space="preserve">Mlaznica DN40, 360°, Ms
</t>
  </si>
  <si>
    <t xml:space="preserve">
Ispitivanje mikroklime (temperature u prostoru, vlažnost zraka, brzina i količine zraka) od strane ovlaštene osobe, te ishođenje pozitivnih atesta za sve elemente mikroklime.
</t>
  </si>
  <si>
    <t xml:space="preserve">Podešavanje pumpi i puštanje u rad od strane ovlaštene osobe
</t>
  </si>
  <si>
    <t xml:space="preserve">
Sva protupožarna oprema treba posjedovati uvjerenja o ispravnosti i podobnosti izdana od ovlaštene osobe.
</t>
  </si>
  <si>
    <t xml:space="preserve">
Testiranje i programiranje sustava za navodnjavanje i puštanje u pogon. Sustav je potrebno programirati na način da se navodnjavanje obavlja izvan radnog vremena škole, te je potrebno uskladiti sve elektromagnetne ventile kako bi se izbjegao istovremeno navodnjavanje s više od 2 ventila. Stavka uključuje i uputstva za uporabu kao i projekt izvedenog stanja sustava navodnjavanja. Obračun za komplet radova.
</t>
  </si>
  <si>
    <t xml:space="preserve">
Vlastita konstruktivna rješenja i posebnost načina ugradnje, opšavne profile i predločeni okov prije ugovaranja ponuditelj će usuglasiti sa zahtjevima projektanta i nadzornog inženjera.
</t>
  </si>
  <si>
    <t xml:space="preserve">
Radovi na budućoj javnoj prometnici (uređenje parkirališne površine) predviđeni su u skladu s projektom buduće prometnice „Izgradnja produžetka Kanižlićeve ulice do kampusa škole nogometa NK Osijek“ i građevinskom dozvolom, uz pretpostavku da će prometnica biti izgrađena prije početka radova obuhvaćenih ovim projektom. 
</t>
  </si>
  <si>
    <r>
      <t xml:space="preserve">
Čišćenje i raščišćavanje terena na površini izgradnje, a prije početka radova.  Rad obuhvaća sječu šiblja i stabala, rezanje grana na dužine pogodne za prijevoz, vađenje korijenja te odnošenje šiblja, granja, trupaca i panjeva (predviđa se rušenje jednog stabla u drvoredu kestena uz Strossmayerovu ulicu.). Površine koje treba očistiti od grmlja i drveća određuje nadzorni inženjer prije početka rada. Čišćenje obuhvaća i uklanjanje svega nepotrebnog materijala zaostalog nakon tih radova. Izvođač mora rušiti stabla uz punu primjenu higijensko-tehničkih zaštitnih mjera i bez nanošenja štete susjednim objektima, posjedima uz trasu i imovini uopće. Obračun za komplet radova za </t>
    </r>
    <r>
      <rPr>
        <b/>
        <sz val="10"/>
        <rFont val="Arial Narrow"/>
        <family val="2"/>
        <charset val="238"/>
      </rPr>
      <t>površinu 12941m</t>
    </r>
    <r>
      <rPr>
        <b/>
        <sz val="10"/>
        <rFont val="Calibri"/>
        <family val="2"/>
      </rPr>
      <t>²</t>
    </r>
    <r>
      <rPr>
        <sz val="10"/>
        <rFont val="Arial Narrow"/>
        <family val="2"/>
        <charset val="238"/>
      </rPr>
      <t xml:space="preserve"> sa utovarom, odvozom iistovarom na gradski deponiji. 
</t>
    </r>
  </si>
  <si>
    <t xml:space="preserve">
Na osnovu izrađenog elaborata za potrebe temeljenja građevine daju se slijedeće smjernice :
- Geotehnički profil lokacije je neuniforman i sastoji se od geotehničkih jedinica niskih parametara čvrstoće i deformabilnosti.
- Temeljenje građevine potrebno je izvesti sukladno projektu temeljenja
 - Potrebno je izvršiti prijenos opterećenja građevine u dublje i povoljnije slojeve temeljnog tla s ciljem umanjenja diferencijalnih slijeganja građevine
- Predviđena je izvedba poboljšanja temeljnog tla mlazno injektiranim stupnjacima duljine 10 i 12m
 - Predviđa se i uređenje temeljnog tla zamjenom materijala debljine 30 cm
- Ukoliko stanje na terenu nakon izvedenog iskopa ukazuje na bitna odstupanja od pretpostavljenog geotehničkog profila potrebno je kontaktirati projektanta, potpisnika geotehničkog elaborata
</t>
  </si>
  <si>
    <t xml:space="preserve">teren okoliša za obuhvat zahvata: predtrg, trg, pješačka staza uz zapadni dio građevine, uz potporne zidove.
</t>
  </si>
  <si>
    <t xml:space="preserve">teren okoliša za obuhvat zahvata: interne prometne površine, sportski tereni te pješačke staze i zelene površine uz njih
</t>
  </si>
  <si>
    <r>
      <t xml:space="preserve">
Uređenje slabonosivog temeljnog tla geotekstilom </t>
    </r>
    <r>
      <rPr>
        <sz val="10"/>
        <color theme="1"/>
        <rFont val="Arial Narrow"/>
        <family val="2"/>
        <charset val="238"/>
      </rPr>
      <t xml:space="preserve">(O.T.U. 2-08.4)
- obuhvat zahvata: </t>
    </r>
    <r>
      <rPr>
        <b/>
        <sz val="10"/>
        <color theme="1"/>
        <rFont val="Arial Narrow"/>
        <family val="2"/>
        <charset val="238"/>
      </rPr>
      <t>interne prometne površine i sportski tereni te pješačke staze uz njih</t>
    </r>
    <r>
      <rPr>
        <sz val="10"/>
        <color theme="1"/>
        <rFont val="Arial Narrow"/>
        <family val="2"/>
        <charset val="238"/>
      </rPr>
      <t xml:space="preserve">
Rad obuhvaća nabavu, dopremu i ugradnju separacijskog geotekstila za odvajanje temeljnog tla i nosivog sloja od mehanički stabiliziranog zrnatog kamenog materijala.
Jediničnom cijenom obuhvaćena je dobava materijala, svi radovi i prijevoz potrebni za ugradnju geoteksila.
Karakteristike geotekstila:
 - masa: 300 g
 - vlačna čvrstoća min.  21 kN/m
 - vlačno istezanje &gt;55%
 - otpornost na CBR proboj min. 3,5 kN
 - test dinamičkog proboja max. 10 mm
 - preklop 50 cm</t>
    </r>
    <r>
      <rPr>
        <sz val="10"/>
        <color rgb="FFFF0000"/>
        <rFont val="Arial Narrow"/>
        <family val="2"/>
        <charset val="238"/>
      </rPr>
      <t xml:space="preserve">
</t>
    </r>
    <r>
      <rPr>
        <sz val="10"/>
        <color theme="1"/>
        <rFont val="Arial Narrow"/>
        <family val="2"/>
        <charset val="238"/>
      </rPr>
      <t>Obračun se vrši po m</t>
    </r>
    <r>
      <rPr>
        <vertAlign val="superscript"/>
        <sz val="10"/>
        <color theme="1"/>
        <rFont val="Arial Narrow"/>
        <family val="2"/>
        <charset val="238"/>
      </rPr>
      <t>2</t>
    </r>
    <r>
      <rPr>
        <sz val="10"/>
        <color theme="1"/>
        <rFont val="Arial Narrow"/>
        <family val="2"/>
        <charset val="238"/>
      </rPr>
      <t xml:space="preserve"> ugrađenog geotekstila.
</t>
    </r>
  </si>
  <si>
    <t xml:space="preserve">
BRAVARSKI RADOVI
</t>
  </si>
  <si>
    <t xml:space="preserve">- sportska podloga sive boje
</t>
  </si>
  <si>
    <t xml:space="preserve">- sportska podloga tamno sive boje
</t>
  </si>
  <si>
    <t xml:space="preserve">- sportska podloga tamnocrvene boje
</t>
  </si>
  <si>
    <r>
      <t xml:space="preserve">
Uređenje slabonosivog temeljnog tla geotekstilom </t>
    </r>
    <r>
      <rPr>
        <sz val="10"/>
        <color theme="1"/>
        <rFont val="Arial Narrow"/>
        <family val="2"/>
        <charset val="238"/>
      </rPr>
      <t>(O.T.U. 2-08.4)
Rad obuhvaća nabavu, dopremu i ugradnju separacijskog geotekstila za odvajanje nosivog i izravnavajućeg sloja od mehanički stabiliziranog zrnatog kamenog materijala. 
Jediničnom cijenom obuhvaćena je dobava materijala, svi radovi i prijevoz potrebni za ugradnju geoteksila.
Karakteristike geotekstila:
 - masa: min. 300 g
 - vlačna čvrstoća min.  21 kN/m
 - vlačno istezanje &gt;55%
 - otpornost na CBR proboj min. 3,5 kN
 - test dinamičkog proboja max. 10 mm
 - preklop min. 50 cm</t>
    </r>
    <r>
      <rPr>
        <sz val="10"/>
        <color rgb="FFFF0000"/>
        <rFont val="Arial Narrow"/>
        <family val="2"/>
        <charset val="238"/>
      </rPr>
      <t xml:space="preserve">
</t>
    </r>
    <r>
      <rPr>
        <sz val="10"/>
        <color theme="1"/>
        <rFont val="Arial Narrow"/>
        <family val="2"/>
        <charset val="238"/>
      </rPr>
      <t>Obračun se vrši po m</t>
    </r>
    <r>
      <rPr>
        <vertAlign val="superscript"/>
        <sz val="10"/>
        <color theme="1"/>
        <rFont val="Arial Narrow"/>
        <family val="2"/>
        <charset val="238"/>
      </rPr>
      <t>2</t>
    </r>
    <r>
      <rPr>
        <sz val="10"/>
        <color theme="1"/>
        <rFont val="Arial Narrow"/>
        <family val="2"/>
        <charset val="238"/>
      </rPr>
      <t xml:space="preserve"> ugrađenog geoteksila.
</t>
    </r>
  </si>
  <si>
    <r>
      <t xml:space="preserve">
Ugradnja geotekstila</t>
    </r>
    <r>
      <rPr>
        <sz val="10"/>
        <rFont val="Arial Narrow"/>
        <family val="2"/>
        <charset val="238"/>
      </rPr>
      <t xml:space="preserve"> (O.T.U. 2-08.4)
Rad obuhvaća nabavu, dopremu i ugradnju separacijskog geotekstila za odvajanje nosivog i izravnavajućeg sloja od mehanički stabiliziranog zrnatog kamenog materijala. 
Jediničnom cijenom obuhvaćena je dobava materijala, svi radovi i prijevoz potrebni za ugradnju geoteksila.
Karakteristike geotekstila:
 - masa: min. 400 g
 - vlačna čvrstoća min.:  17 kN/m
 - vlačno istezanje: &gt;55%
 - otpornost na CBR proboj min.: 3,0 kN
 - test dinamičkog proboja max.: 11 mm
 - preklop min. 50 cm
Obračun se vrši po m</t>
    </r>
    <r>
      <rPr>
        <vertAlign val="superscript"/>
        <sz val="10"/>
        <rFont val="Arial Narrow"/>
        <family val="2"/>
        <charset val="238"/>
      </rPr>
      <t>2</t>
    </r>
    <r>
      <rPr>
        <sz val="10"/>
        <rFont val="Arial Narrow"/>
        <family val="2"/>
        <charset val="238"/>
      </rPr>
      <t xml:space="preserve"> ugrađenog geoteksila.
</t>
    </r>
  </si>
  <si>
    <t xml:space="preserve"> - antitraumatska podloga žute boje, ukupne debljine 40 mm
</t>
  </si>
  <si>
    <t xml:space="preserve"> - antitraumatska podloga žute boje, ukupne debljine 100 mm
</t>
  </si>
  <si>
    <t xml:space="preserve"> - ravni cestovni rubnjak 15/25 cm (± 5%)
</t>
  </si>
  <si>
    <t xml:space="preserve"> - cestovni rubnjak u luku 15/15 cm (± 5%)
</t>
  </si>
  <si>
    <t xml:space="preserve"> - cestovni rubnjak 18/24 cm (± 5%)
</t>
  </si>
  <si>
    <t xml:space="preserve"> - čelični stup za prihvat mreže
</t>
  </si>
  <si>
    <t xml:space="preserve"> - zaštitna mreža s nosivim čeličnim sajlama
</t>
  </si>
  <si>
    <t xml:space="preserve">
Ugradnja kromiranog antivandalskog izljeva za tuš dužine 87 mm, sa mogućnošću podešavanja nagiba mlaznice i izljevom protiv kamenca. Stavka uključuje sav potreban pričvrsni, brtveni i spojni materijal potreban za ugradnju. Obračun po komadu.
</t>
  </si>
  <si>
    <t xml:space="preserve">
UKUPNO SUSTAV ZA GAŠENJE PLINSKIM SREDSTVOM - ELEKTRO DIO
</t>
  </si>
  <si>
    <t xml:space="preserve">
Opći uvjeti radova odnose se na sve stavke radova te grupe, osim ako u opisu stavke nije drugačije opisano.
Ukoliko materijal u pojedinim stavkama nije naznačen ili dovoljno jasno preciziran u pogledu kvalitete, izvođač je dužan upotrijebiti prvoklasan materijal.
</t>
  </si>
  <si>
    <t>7.7.17.</t>
  </si>
  <si>
    <t xml:space="preserve"> - DN 315mm SN8</t>
  </si>
  <si>
    <t xml:space="preserve"> - DN 500mm SN8</t>
  </si>
  <si>
    <t xml:space="preserve">
SVEUKUPNO s pdv-om</t>
  </si>
  <si>
    <t xml:space="preserve">
Mikrotuneliranje (ispod postojeće prometnice) za potrebe spoja oborinske odvodnje na izvedeno okno. 
Utiskivanje GRP cijevi metodom hidrauličkog bušenja (HDD)
Utiskivanje cijevi se vrši u dvije faze:
1. faza obuhvaća postavljanje pilotnih palica (kaljeni čelik) dužine 1,0m'-1,5m' promjera Ø 118mm – Ø 160mm i optičke kamere. Pilotne palice koje su u vezi sa optičkom kamerom određuju smjer, pad i niveletu cijevi. Izrada pilotne bušotine. Bušotinom možemo upravljati i pratiti preciznošću +/- 2 cm na dužini 150 m. Sama kamera osjeti promjenu nivelete 0,001 mm. Usljed toga je stroj izuzetno precizan.
2. faza: Po završetku izvedbe pilotske bušotine na pilotske stupove namjesti se adapter željenog promjera bušotine. Započinje bušenje nazivnog promjera. Kod bušenja i potiskivanja cijevi pilotske palice izlaze na izlaznoj građevnoj jami koje rastavljamo i vadimo van iz jame. Izbušeni materijal se transportira u ulaznu jamu pri stroju za bušenje. U slučaju teških terena u bušotinu se usput dodaje bentonit koji služi smanjenju potisne sile na cijevi.
U cijenu uračunata nabava, doprema te ugradnja GRP cijevi , te izvedba svih potrebnih predradnji, konstrukcija te ulazne i izlazne građevinske jame sa svim elementima osiguranja i stabilizacije iskopa te uporišnim blokovima i zidovima.
Obračun po m' utisnute cijevi
</t>
  </si>
  <si>
    <t>RAZNI RADOVI</t>
  </si>
  <si>
    <t xml:space="preserve"> UKUPNO RAZNI RADOVI</t>
  </si>
  <si>
    <t xml:space="preserve">
Izvedba mlazno injektiranih stupnjaka minimalnog promjera D=600,0 mm. Predviđeno je temeljenje konstrukcije izvedbom mlazno injektiranih stupnjaka promjera D=600,0 m primjenom jednofluidnog sustava (CCP) u skladu s navedenim opisima i nacrtima unutra građevinskog projekta temeljenja. Mlazno injektirani stupnjaci duljine izvode se kao vertikalni stupnjaci, a bušenje se izvodi sa kote radnog platoa. U cijenu je uključeno namještanje garniture, bušenje te sav potreban rad, sredstva i materijal na mlaznom injektiranju. Vodocementni faktor injekcijske smjese W/C=1,0, utrošak cementa po m' injektiranog tijela najmanje 275  kg/m'. Detaljnu tehnologiju radova dužan je razraditi izvođač u sklopu tehničko-tehnološkog elaborata te isti dati na suglasnost projektantu prije početka radova. Obračun po m' bušenja u tlu te bušenja s mlaznim injektiranjem stupnjaka.
</t>
  </si>
  <si>
    <t>PRIPREMNI I ZAVRŠNI RADOVI</t>
  </si>
  <si>
    <t xml:space="preserve">
Kompletna izvedba priključka na postojeća javna armirano-betonska okna  promjera priključnog cjevovoda do DN500. Stavka obuhvaća izvedbu prodora na postojećim oknima, te obradu prodora nakon ugradnje cjevovoda u svrhu postizanja vodonepropunsosti. Priključni cjevovod je obuhvaćen u zasebnoj stavci. U cijenu je uključen sav potreban rad i materijal. Obračun za komplet radova.
</t>
  </si>
  <si>
    <t xml:space="preserve">
Izvođaču se uz troškovnik radova stavljaju na uvid kompletni izvedbeni i glavni projekti svih struka koji su sastavni dio ponudbene dokumentacije. Upisom jedinične cijene pojedine stavke podrazumijeva se da je izvođač proučio cjelokupnu dokumentaciju i da je jediničnom cijenom obuhvaćeno sve navedeno troškovničkom stavkom i sve navedeno u nacrtima i tekstu izvedbenog i glavnog projekta.
</t>
  </si>
  <si>
    <t>Jedinična cijena rada uključuje:
1.sav rad potreban da se stavka izvede do potpune gotovosti i funkcionalnosti, kako glavni tako i pomoćni, rad svih radnika, alata strojeva i pribora
2.čišćenje prostora svakodnevno tijekom cijelog vremena izvođenja radova
3.odvoz otpadnog materijala (šute i viška materijala te lomova, ambalaže i sl.) s gradilišta, osim ako odvoz nije specificiran posebnom troškovničkom stavkom
4.sve naknade za odlaganje otpadnog materijala na deponiju
5.sva pomagala, alate, mehanizaciju koja se koristi za rad, te odvoz, dovoz i skladištenje istih, uključivo i troškove za posuđenu i unajmljenu mehanizaciju
6.sve horizontalne i vertikalne transporte do mjesta ugradnje (uključivo svu potrebnu mehanizaciju za kvalitetan transport)</t>
  </si>
  <si>
    <t>7.potrebne oplate,  razupore, podupore (osiguranje od urušavanja kod zemljanih radova), radne skele, užadi, ljestve
8.postave ograde i mostova za prebacivanje alata, materijala i radnika
9.crpljenje površinske i procjedne vode
10.pripremu podloge i ugradnja podložnih/razdjelnih slojeva potrebnih za kvalitetno izvođenje radova
11.sva brtvljenja oko ugrađenih elemenata (do potpune vodonepropusnosti, zrakonepropusnosti,  ispunjavanje požarnih zahtjeva i sl.)
12.kvalitetnu izvedbu svih spojeva ugrađenih materijala
13.troškove rada u radionici i sve  troškove dostave na gradilište
14.izlazak na teren i uzimanje potrebnih izmjera na gradilištu za sve vrste radova</t>
  </si>
  <si>
    <t>15.sva ocrtavanja/označavanja mjesta za štemenje, rupe, pante, rasvjetu, instalacije, obujmice, revizije te rezanja za manje prodore
16.nanosnu skelu i sva druga sredstva i rad potreban za odmjeravanje i označavanje gabarita objekta, te sva odmjeravanja i označavanja unutar objekta za točno pozicioniranje prilikom izvođenja radova
17.troškove popravka štete kao posljedica nepažnje u toku izvedbe, eventualna krpanja tijekom radova
18.troškove zaštite na radu
19.zidarska pripomoć obrtnicima, instalaterima, nošenje izuzetno teških predmeta, pripomoć kod raznih ugradbi, materijal za ugradbu i troškovi suradnje sa drugim izvođačima
20.kompletnu zaštitu od korozije i požara prema projektnim zahtjevima;
21.troškovi ispitivanja kvalitete materijala tijekom izvođenja
22.troškovi izrade radioničke dokumentacije
23.svu zaštitnu i završnu obradu prema opisu stavku
24.sav rad oko zaštite i zaštitu gotovih konstrukcija i dijelova objekta od nepovoljnih atmosferskih utjecaja, radova koji slijede nakon toga rada i popravak, tj. naknadu štete učinjene pri radu na svojim ili tuđim radovima
25.izvedba u svemu prema svim važećim projektnima,  nacrtima, dodatnim uputama i danim tehničkim smjernicama
26.suradnja sa ostalim izvođačima radova na gradilištu, posebice prilikom izvođenja složenih ili kontaktnih stavki
Ugovorene jedinične cijene pojedinih stavaka vrijede za cijeli objekt bez obzira na katnost, visinu prostorija ili sl. gdje se vrši dotični rad.</t>
  </si>
  <si>
    <t xml:space="preserve">
Dobava i ugradnja kuglaste slavine  za podzemnu ugradnju zavarene izvedbe, sa PE nastavcima sa obje strane,  KSPE 50 PE 100 PN 10.
</t>
  </si>
  <si>
    <r>
      <t xml:space="preserve">
191PB
</t>
    </r>
    <r>
      <rPr>
        <sz val="10"/>
        <rFont val="Arial Narrow"/>
        <family val="2"/>
      </rPr>
      <t xml:space="preserve">Dobava, montaža i spajanje panela za upravljanje rasvjetom.
Touch panel za izbor 4 scene rasvjete i regulaciju rasvjete.
DALI priključak.
DALI potrošnja 22mA.
Stakleni završni poklopac.
WI FI povezivost, Bluetooth, Android aplikacija
Montaža u instalacijsku kutiju.
</t>
    </r>
  </si>
  <si>
    <t xml:space="preserve">
Materijal i opremu potrebnu za izvođenje radova koji su predmet nabave dužan je dobaviti i ugraditi izvođač, osim ako nije drugačije navedeno u troškovničkoj stavci.
Ugrađeni materijal i oprema moraju biti odgovarajuće kvalitete sukladno projektu što se dokazuje propisanim izjavama o svojstvima.
Izvođač jamči za kvalitetu izvedenih radova prema uvjetima iz projektne dokumentacije, važećih standarda i propisa i pravila struke, kao i da će tijekom gradnje poduzeti sve mjere da osigura radove tako da isti nemaju nedostatke koji onemogućuju i umanjuju njihovu vrijednost ili prikladnost za namijenjenu upotrebu.
Sva potrebna ispitivanja materijala moraju obaviti osobe koje su po zakonu ovlaštene za obavljanje tog posla i zadovoljavaju sve uvjete.
Ako opis bilo koje stavke dovodi izvođača u sumnju o načinu izvedbe, treba pravovremeno prije predaje ponude tražiti objašnjenje od nadzornog inženjera. 
</t>
  </si>
  <si>
    <t xml:space="preserve">
Izvođač je dužan, bez posebne naplate, pravovremeno a najkasnije tri radna dana prije predviđenog roka izvođenja, obavijestiti nadzornog inženjera o svim radovima koji će se zatvoriti u konstrukciju, prekriti slojevima međukatne konstrukcije ili na drugi način postati nevidljivi. Takvi radovi se mogu zatvoriti tek nakon pregleda i pozitivne ocjene nadzornog inženjera. Ovo se odnosi na sve instalacije u zidovima, podovima, stropovima, na ojačanja u zidovima, unutarnje konstrukcije i materijale koji će biti skriveni prekrivanjem drugog sloja.
Izvođač je dužan su bez posebne naplate detaljno proučiti i pregledati  svaki dio projektne dokumentacije pregledati te dati primjedbe na eventualne tehničke probleme koji bi mogli prouzročiti slabiju kvalitetu, postojnost ugrađenih elemenata, zastoj u izvođenju radova ili druge štete. 
Naročitu pažnju kod toga treba posvetiti usuglašavanju građevinskih i instalaterskih nacrta. Ako izvođač ustanovi neke razlike u mjerama, nedostatke ili pogreške u podlogama, dužan je, bez posebne naplate pravovremeno obavijestiti nadzornog inženjera i odgovornog projektanta, te zatražiti rješenja i/ili pojašnjenja
</t>
  </si>
  <si>
    <r>
      <t xml:space="preserve">
Sve navedene RAL boje pojedinih elemenata dodatno potvrđuje projektant prije same izrade ovjerom uzorka koji mu se predođuje prije narudžbe.</t>
    </r>
    <r>
      <rPr>
        <b/>
        <sz val="10"/>
        <color rgb="FFFF0000"/>
        <rFont val="Arial Narrow"/>
        <family val="2"/>
        <charset val="238"/>
      </rPr>
      <t xml:space="preserve">
</t>
    </r>
  </si>
  <si>
    <r>
      <t xml:space="preserve">
Nabava čeličnog materijala, izrada i montaža sklopova i elemenata čelične konstrukcije - nosača rooftopov-a na tehničkoj etaži. Konstrukcija se izrađuje sukladno </t>
    </r>
    <r>
      <rPr>
        <b/>
        <sz val="10"/>
        <rFont val="Arial Narrow"/>
        <family val="2"/>
      </rPr>
      <t>DETALJU u shemama bravarije list 2.5.6.16,</t>
    </r>
    <r>
      <rPr>
        <sz val="10"/>
        <rFont val="Arial Narrow"/>
        <family val="2"/>
      </rPr>
      <t xml:space="preserve"> tehničkom opisu, te prema propisima za izradu i montažu čeličnih konstrukcija. Nosač se sastoji se od profila 100/60/3mm, 80/60/3mm i 50/30/3mm sidrenih u AB konstrukciju preko pločica 300/300/5mm. Radovi “krojenja” čeličnih elemenata obavljaju se prema radioničkim nacrtima usklađenim (razrađenim) s izvedbenim projektom, odnosno u skladu s direktnim izmjerama na licu mjesta. Detalj spoja na ab konstrukciju razraditi u dogovoru s glavnim projektantom i projektantom konstrukcije. Antikorozivna zaštita čeličnih elemenata: Zaštitu protiv korozije izvesti temeljnim premazom i završnim lak premazom u tonu RAL 7044. Sve varove izvesti uredno, prije bojanja izbrusiti. Svi elementi čelične konstrukcije izvode se od standardnih toplo valjanih profila i limova, kvalitete čelika S235. Prije izrade uskladiti se s dobavljenim klima komorama! Postaviti prije izrade ostalih slojeva ravnog krova (HI i TI). Obračun po kg postavljenog profila sa svim potrebnim spojevima (var, vijčani spoj).
</t>
    </r>
  </si>
  <si>
    <t xml:space="preserve">
Dobava, doprema i ugradnja vertikalne toplinske izolacije zidova u tlu - suteren. Izvodi se izolacija ekstrudiranim polistirenom - XPS ploče  d=15 cm.  polaganim uz prethodno izvedenu vertikalnu hidroizolacije. Rubove ploča rezati na licu mjesta ovisno o stvarnom stanju. Bez obzira na oblik i veličinu plohe. Sve spojeve i preklope izolacije izvesti sukladno uvjetima proizvođača te projektnim detaljima, što je uključeno u jediničnu cijenu stavke. Stavka uključuje i dobava, doprema i ugradanja sloja PEHD čepaste folije, koja je drenažni sloj i mehanička zaštita izolacije. Folija se postavlja sa čepovima prema pločama toplinske izolacije. Folija se mehanički pričvršćuje u gornjoj zoni, bez oštećivanja hidroizolacije. Folija je izrađena od polietilena visoke gustoće (HPDE), visine izbočina 1 cm, sa preklopom od 10 cm. Sve spojeve i preklope izolacije  izvesti sukladno uvjetima proizvođača te projektnim detaljima, što je uključeno u jediničnu cijenu stavke. Obračun po m².
</t>
  </si>
  <si>
    <t xml:space="preserve">
Dobava, doprema i ugradnja vertikalne toplinske izolacije zidova (evakuacijska stubišta, zid sprinkler stanice i arhive). Izolacija se izvodi građevinskom troslojnom pločom s jezgrom iz mineralne vune, d=8 cm. Ploče izolacije lijepljene građevinskim ljepilom i dodatno  učvršćene s odgovarajućim pričvrsnicama sa širokom glavom, učvršćenje izvesti prema preporukama i shemama proizvođača.  Sve spojeve i postavu izolacije  izvesti sukladno uvjetima proizvođača te projektnim detaljima, što je uključeno u jediničnu cijenu stavke. Stavka uključuje i izvedbu lake vapnocementne žbuke armirane rabic mrežicom (1400 kg/m3) na ploče toplinske izolacije, d= 2cm. Žbuku izvesti u svemu tako da bude pripremljena kao podloga za ličenje. Obračun po m².
</t>
  </si>
  <si>
    <r>
      <t xml:space="preserve">
Dobava, doprema i ugradnja  toplinske izolacije stropa (sprinkler stanica i vodosprema). Izolacija se izvodi građevinskom troslojnom pločom s jezgrom iz mineralne vune, d=8 cm. Ploče izolacije lijepljene građevinskim ljepilom i dodatno  učvršćene s odgovarajućim pričvrsnicama sa širokom glavom, učvršćenje izvesti prema preporukama i shemama proizvođača.  Sve spojeve i postavu izolacije  izvesti sukladno uvjetima proizvođača te projektnim detaljima, što je uključeno u jediničnu cijenu stavke.</t>
    </r>
    <r>
      <rPr>
        <sz val="10"/>
        <color rgb="FFFF0000"/>
        <rFont val="Arial Narrow"/>
        <family val="2"/>
      </rPr>
      <t xml:space="preserve"> </t>
    </r>
    <r>
      <rPr>
        <sz val="10"/>
        <rFont val="Arial Narrow"/>
        <family val="2"/>
        <charset val="238"/>
      </rPr>
      <t xml:space="preserve">Obračun po m².
</t>
    </r>
  </si>
  <si>
    <t xml:space="preserve">
Dobava, doprema i ugradnja horizontalne toplinske izolacije ispod plivajućeg poda na etaži 1. kata. U jediničnu cijenu stavke uključeno i bočno odijeljivanje estriha od zidova vertikalnom trakom od EPS-T debljine 1 cm, te podizanje PE folije vertikalno uz rubove. Sve spojeve i preklope izolacije  izvesti sukladno uvjetima proizvođača te projektnim detaljima, što je uključeno u jediničnu cijenu stavke. Obračun po m² svakog sloja (tlocrtna površina).
</t>
  </si>
  <si>
    <t xml:space="preserve">
Dobava, doprema i ugradnja horizontalne toplinske izolacije ispod plivajućeg poda na etaži prizemlja (dijelovi sa podnim grijanjem). U jediničnu cijenu stavke uključeno i bočno odijeljivanje estriha od zidova vertikalnom trakom od EPS-T debljine 1 cm, te podizanje PE folije vertikalno uz rubove. Sve spojeve i preklope izolacije  izvesti sukladno uvjetima proizvođača te projektnim detaljima, što je uključeno u jediničnu cijenu stavke. Ploče s utorima za postavu podnog grijanje specificirane su u troškovniku strojarskih instalacija. Obračun po m² svakog sloja (tlocrtna površina).
</t>
  </si>
  <si>
    <t xml:space="preserve">
Dobava, doprema i ugradnja horizontalne toplinske izolacije ravnog krova 1. kata.  Izvodi se izolacija ekstrudiranim polistirenom - XPS ploče s preklopom (33 kg/m3), d=20 cm. Ploče izolacije lijepljene građevinskim ljepilom i dodatno  učvršćene s odgovarajućim pričvrsnicama sa širokom glavom, učvršćenje izvesti prema preporukama i shemama proizvođača. Sve spojeve i preklope izolacije  izvesti sukladno uvjetima proizvođača te projektnim detaljima, što je uključeno u jediničnu cijenu stavke. Stavka uključuje i postavu aluminizirane ojačane polietilenske parne brane koja se postavljana ab ploču i postava PE folije na XPS ploče. Obračun po m² svakog sloja (tlocrtna površina).
</t>
  </si>
  <si>
    <t xml:space="preserve">
Obračun po m²  ugrađenog fasadnog sustava - samonosivi vanjski armirano betonski zid pridržan inox spojnicama, vanjska vidljiva strana s poliuretanskom matricom, završno impregnirana hidrofobnim premazom za beton.
</t>
  </si>
  <si>
    <t xml:space="preserve">
5/ - Prefabricirani armirano betonski fasadni elementi, izveden vodonepropusnim betonom C30/37, razred izloženosti XC4, pridržani točkasto inox spojnicama za nosivi ab zid (ploča udaljene od zida - 15cm), vanjska vidljiva strana s poliuretanskom matricom koju je uračunata u cijenu stavke, a odabire ju projektant. Gotov fasadni element se doprema na gradilište gdje se postavlja na ab konstrukcijom. U donjem dijelu se postavlja na prethodno izvedeni betonski prag. Debljina ploča se predviđa od 10-14cm ovisno o sustavu proizvođača na osnovu statičkog proračuna koji izvođač daje za izvedene elemente. Isto se odnosi i na količinu inox pričvrsnica. Ploče se izrađuju u visini od 355cm (širinu prilagoditi odabranom sustavu, 100 - 125cm) Sve plohe završno impregnirane hidrofobnim premazom za beton. Spojevi elemenata se obrađuju umetanjem PE spužvastih traka i fugiranjem poliuretanskim trajno elastičnim kitom u boji prema odabiru projektanta, a sve navedeno uključiti u jediničnu cijenu. Ukupna maksimalna širina fuge - 1.5cm.
Rupe za montažu trnova se zapunjavaju trajnoelastičnim materijalom, u
svemu prema uputstvu proizvođača ovjesa. Svu potrebnu armaturu i ovjes fasadnih elemenata statički proračunati prema dimenzijama elementa te ukalkulirati u jediničnu cijenu.  Svi upotrjebljeni materijali i izvedba moraju biti otporni i postojani na atmosferilije i niske temperature i UV zračenje.
</t>
  </si>
  <si>
    <t xml:space="preserve">
Prije početka izvedbe izvođač je dužan izraditi radioničke nacrte kojima će biti definirani svi relevantni detalji i dimenzije: raster ploča, detalji pričvršćenja, statika i ishoditi pisano odobrenje projektanta prije izrade. Izrada radioničkih nacrta uključena u jediničnu cijenu.
</t>
  </si>
  <si>
    <t xml:space="preserve">Provjetravani zračni sloj debljine 4cm. 
</t>
  </si>
  <si>
    <t xml:space="preserve">Stavka uključuje i perforirani završni ventilacijski profil .
</t>
  </si>
  <si>
    <r>
      <t xml:space="preserve">
Izvedba u kompletu isključivo za vanjska oblaganja, odgovarajuća za uvjete uporabe, trajno otporna na atmosferilije i UV zračenje te djelovanje vjetra (odnosi se na panele, izolaciju, potkonstrukciju, detalje ugradbe i obrade, sidrene i pričvrsne detalje  - kao kompletni sistem). Za navedeni materijal proizvođač mora osigurati izjavu sukladnosti.</t>
    </r>
    <r>
      <rPr>
        <sz val="10"/>
        <color rgb="FFFF0000"/>
        <rFont val="Arial Narrow"/>
        <family val="2"/>
        <charset val="238"/>
      </rPr>
      <t xml:space="preserve"> </t>
    </r>
    <r>
      <rPr>
        <sz val="10"/>
        <rFont val="Arial Narrow"/>
        <family val="2"/>
      </rPr>
      <t xml:space="preserve">Uključivo obradu rubova i lomova obloge te obradu otvora. Svi radovi izvode se u potpunosti kako je predviđeno tehnologijom i detaljima proizvođača, koristeći samo materijale i alate koji su za to predviđeni. U cijeni kompletna ventilirana fasada, sa svim potrebnim obradama kod prodora, spojeva, dilatacija i rubnih detalja.
</t>
    </r>
  </si>
  <si>
    <r>
      <t xml:space="preserve">
Ručno ili strojno nanijeti i strukturirati završnu žbuku grebane strukture pojačanu silikonskom smolom. Završna žbuka se odlikuje velikom propusnosti vodene pare te sadrži zaštitni konzervirajući film  koji usporava razvoj algi i gljivica.</t>
    </r>
    <r>
      <rPr>
        <sz val="10"/>
        <color rgb="FFFF0000"/>
        <rFont val="Arial Narrow"/>
        <family val="2"/>
        <charset val="238"/>
      </rPr>
      <t xml:space="preserve"> </t>
    </r>
    <r>
      <rPr>
        <sz val="10"/>
        <rFont val="Arial Narrow"/>
        <family val="2"/>
      </rPr>
      <t xml:space="preserve">Prije narudžbe uzorak boje izrađen u dimenziji 1x1m odobrava/potvrđuje projektant (ton kao RAL 9010 i 9002 - prljavo bijela boja).
</t>
    </r>
  </si>
  <si>
    <r>
      <rPr>
        <b/>
        <sz val="10"/>
        <rFont val="Arial Narrow"/>
        <family val="2"/>
      </rPr>
      <t xml:space="preserve">
Tekstilna opna</t>
    </r>
    <r>
      <rPr>
        <sz val="10"/>
        <rFont val="Arial Narrow"/>
        <family val="2"/>
      </rPr>
      <t xml:space="preserve">
Perforirana kompozitna membrana mora biti negoriva, klase negorivosti min. B1, izrađena od staklenih niti prosječne težine min. 660, max. 810g/m². Opna mora biti jednostavna za održavanje i završno obrađena teflonskim ili silikonskim neprijanjajučim slojem koji omogućuje  "samočišćenje" prljavštine kišom. Boja opne usklađena s aluminijskom konstrukcijom i limovima -</t>
    </r>
    <r>
      <rPr>
        <sz val="10"/>
        <color rgb="FFFF0000"/>
        <rFont val="Arial Narrow"/>
        <family val="2"/>
        <charset val="238"/>
      </rPr>
      <t xml:space="preserve"> </t>
    </r>
    <r>
      <rPr>
        <sz val="10"/>
        <rFont val="Arial Narrow"/>
        <family val="2"/>
      </rPr>
      <t xml:space="preserve">svijetlo siva boja. Prije narudžbe uzorak tkanine u traženoj boji dostaviti na odobrenje projektnatu.
</t>
    </r>
  </si>
  <si>
    <r>
      <rPr>
        <b/>
        <sz val="10"/>
        <rFont val="Arial Narrow"/>
        <family val="2"/>
      </rPr>
      <t xml:space="preserve">
Potkonstrukcija i spojna sredstva</t>
    </r>
    <r>
      <rPr>
        <sz val="10"/>
        <rFont val="Arial Narrow"/>
        <family val="2"/>
      </rPr>
      <t xml:space="preserve">
Pokonstrukcija za prihvat aluminijskih profila na AB konstrukciju se izvodi od "L" elemenata izvedenih od čeličnog lima d=5mm. Svaki vertikalni profil pričvršćen je za AB zid, čelični stup ili AL profil fasadne staklene stijene na minimalno 4 mjesta,  a svema prema nacrtu karakterističnog dijela u prilogu. Vertikalni elementi izmaknuti su naizmjence od nosive konstrukcije 35cm, odnosno 60cm. Sukladno navedenom prilagođava se i dučjina L elemenata potkonstrukcije. Svi vijci, zakovice i ostali spojni elementi konstrukcije i opne ne smiju biti vidljivi. Sva spojna sredstva u kontaktu sa aluminijem trebaju biti od nehrđajućeg čelika. Sav čelični materijal treba biti vruće cinčan min. 85 μm i završno obrađen bojom u skladu s bojom opne (svijetlo siva boja RAL 9002). Prije narudžbe uzorak potkonstrukcije u traženoj boji dostaviti na odobrenje projektantu. Pričvršćenje na staklenu strukturalnu fasadu izvodi se nosačima odobrenima od proizvođača profila strukturalne staklene fasada,  adekvatnim za svrhu i opterećenje. Pričvršćenje na ab konstrukciju čeličnim sidrenim vijcima  adekvatnim za svrhu i opterećenje.  Radi sprječavanja galvanske korozije, kontakte čelika i aluminija izolirati folijom. Eventualna unutarnja ojačanja aluminijskih profila mogu biti od čelika, vruće cinčanog i bojanog.
</t>
    </r>
  </si>
  <si>
    <t xml:space="preserve">
Obračun po m'  ugrađenog profila sa pokrovnim i clip-on profilom, u jediničnu cijenu uključiti cjelokupan materijal, kompletnu potrebnu potkonstrukciju od "L" elemenata izvedenih od čeličnog lima d=5mm, mrežicu za zaštitu od insekata u boji RAL 9002, rad i sve ostalo što je potrebno do pune gotovosti i funkcionalnosti. Iskazana količina odnosi se na neto količine, u cijenu je potrebno uključiti i sav otpadni materijal
</t>
  </si>
  <si>
    <r>
      <t xml:space="preserve">
Dobava i postava nosivog trapeznog lima krova dvorane ukupne visine 15 cm, debljine lima min.1 mm, maksimalne težine 15 kg/m</t>
    </r>
    <r>
      <rPr>
        <sz val="10"/>
        <rFont val="Calibri"/>
        <family val="2"/>
      </rPr>
      <t>²</t>
    </r>
    <r>
      <rPr>
        <sz val="10"/>
        <rFont val="Arial Narrow"/>
        <family val="2"/>
      </rPr>
      <t>. Lim se postavlja kao kontinuirani nosač preko ukupno 8 polja: 3 polja po rubovima i 2 po sredini. Prije narudžbe lima potrebno je dobiti potvrdu projektanta. Nosivost lima min. 300 kg/m2. Potrebno je provjeriti i potrebnu površinu nalijeganja lima na sekundarnu konstrukciju – usvojeni su sekundarni nosači širine 18 cm. Veza lima i konstrukcije ostvaruje se vijčanjem u svakom valu za sekundarnu konstrukciju, ali i za glavni nosač (gornji pojas rešetke) kao i na bočni čelični prsten. Čelični lim plastificiran je u boju RAL 7044. Prije narudžbe istog donijeti uzorak projektantu na odobrenje. Obračun po m</t>
    </r>
    <r>
      <rPr>
        <sz val="10"/>
        <rFont val="Calibri"/>
        <family val="2"/>
      </rPr>
      <t xml:space="preserve">² </t>
    </r>
    <r>
      <rPr>
        <sz val="10"/>
        <rFont val="Arial Narrow"/>
        <family val="2"/>
      </rPr>
      <t xml:space="preserve">površine krova. 
</t>
    </r>
  </si>
  <si>
    <r>
      <t xml:space="preserve">
Dobava, doprema i ugradnja opšava prodora instalacija (zid, krov) iz aluminijskim limom debljine min. 1,0mm u boji prema RAL karti - RAL 9010/9002  ovisno o poziciji na kojoj se opčav nalazi - uskalditi s abojom fasade na tom dijelu gdje se izvodi opšav. Razvijena širina ~50-80 cm, ovisno o poziciji. U cijenu uključiti sve potrebne radove i materijale. </t>
    </r>
    <r>
      <rPr>
        <sz val="10"/>
        <rFont val="Arial Narrow"/>
        <family val="2"/>
      </rPr>
      <t>Opšave izvesti sukladno uputama proizvođača izvedene hidroizolacije,</t>
    </r>
    <r>
      <rPr>
        <sz val="10"/>
        <rFont val="Arial Narrow"/>
        <family val="2"/>
        <charset val="238"/>
      </rPr>
      <t xml:space="preserve"> te uskladiti s projektantom i </t>
    </r>
    <r>
      <rPr>
        <sz val="10"/>
        <rFont val="Arial Narrow"/>
        <family val="2"/>
      </rPr>
      <t xml:space="preserve">nadzornim </t>
    </r>
    <r>
      <rPr>
        <sz val="10"/>
        <rFont val="Arial Narrow"/>
        <family val="2"/>
        <charset val="238"/>
      </rPr>
      <t>inženjerom. Obračun po m</t>
    </r>
    <r>
      <rPr>
        <sz val="10"/>
        <rFont val="Arial"/>
        <family val="2"/>
      </rPr>
      <t>'</t>
    </r>
    <r>
      <rPr>
        <sz val="10"/>
        <rFont val="Arial Narrow"/>
        <family val="2"/>
        <charset val="238"/>
      </rPr>
      <t xml:space="preserve"> 
</t>
    </r>
  </si>
  <si>
    <t>1.9.8.</t>
  </si>
  <si>
    <t>POKROVNA ČELIČNA PLOČA</t>
  </si>
  <si>
    <t xml:space="preserve">
Dobava, izrada i montaža čelične konstrukcije rešetkastog nosača raspona 29,15 m, ukupne visine 204 cm koji se oslanja se na AB stupove kao prosta greda. Rešetka se sastoji od gornje pojasnice koja se izrađuje od profila HEA 320 i donje pojasnice od profila HEA 280 s ispunom od kosnika profila HEA 160 i vertikale iz profila HEA 140.
Izvodi se 6 glavnih rešetkastih nosača, na osnom razmaku od 745 cm za srednja polja odnosno 445cm i 705cm za krajnja polja.
Detalje ležajeva i spojeva izvoditi prema izvedbenim nacrtima na osnovu kojih su izrađeni radionički nacrti.
U cijenu uključiti sve materijale i radove, sva spojna i pričvrsna sredstva. uključivo i čišćenje površine i antikorozivna zaštita i završno bojanje u boju  RAL 7044. Čelična konstrukcija mora biti otpornosti na požar R-30. Obračun po kg ugrađene i ak zaštićene i završno obojane čelične konstrukcije.
</t>
  </si>
  <si>
    <r>
      <t xml:space="preserve">
Dobava, izrada i montaža sekundarna čelične konstrukcija koja je upuštena (gornji pojas se poravnava s gornjim pojasom profila rešetke), a sastoji se od profila HEA180 koji je pridržan rukama od profila HEA140. Ruke kreću od donjeg pojasa rešetke na mjestima vertikala i pod kutom od 45° se dižu do gornjih HEA180 profila formirajući okvir. Po obodu dvorane, a na AB grede postavljaju se profili HEA180 koji čine prsten i na koji se rubno vijčaju trapezni limovi. Uključena i izrada spregova u ravnini krovne plohe </t>
    </r>
    <r>
      <rPr>
        <sz val="10"/>
        <rFont val="Arial"/>
        <family val="2"/>
      </rPr>
      <t>Ø</t>
    </r>
    <r>
      <rPr>
        <sz val="10"/>
        <rFont val="Arial Narrow"/>
        <family val="2"/>
      </rPr>
      <t xml:space="preserve"> 20mm.
Detalje ležajeva i spojeva izvoditi prema izvedbenim nacrtima na osnovu kojih su izrađeni radionički nacrti. U cijenu uključiti sve materijale i radove, sva spojna i pričvrsna sredstva. uključivo i čišćenje površine i antikorozivna zaštita i završno bojanje u boju  RAL 7044. Čelična konstrukcija mora biti otpornosti na požar R-30. Glavnim projektom dokazano je da čelična konstrukcija bez dodatnih zaštitnih premaza zadovoljava R-30. Obračun po kg ugrađene i ak zaštićene i završno obojane čelične konstrukcije.
</t>
    </r>
  </si>
  <si>
    <r>
      <t xml:space="preserve">
Dobava, doprema i ugradnja čeličnih V stupova trijema. Stupovi se izvode od 2 čeličnih profila </t>
    </r>
    <r>
      <rPr>
        <sz val="10"/>
        <rFont val="Arial"/>
        <family val="2"/>
      </rPr>
      <t>Ø</t>
    </r>
    <r>
      <rPr>
        <sz val="10"/>
        <rFont val="Arial Narrow"/>
        <family val="2"/>
      </rPr>
      <t xml:space="preserve"> 219/12.5mm h=4294 mm. U podnožju cijevi su povezane čeličnom pločom 30 mm koja ima s donje strane zavaren profil HEA 120. Dodatno se vrši veza sa 6 vijaka M27. U vrhu su cijevi povezane pločom debljine 25 mm koja se pozicionira na donju kotu buduće ab ploče. U ploči su ostavljeni otvori da se prije betoniranja ploče mogu zabetonirati sami stupovi. Iznad stupa vare se uši 20 za sprezanje s pločom, a između stupova na veznoj ploči vare se ankeri 14/15 cm. Stavka uključuje antikorozivnu zaštitu profila te završni premaz u tonu RAL 7044. U cijenu uključen sav potreban rad na montaži, antikorozivna zaštita te sva spojna i pričvrsna sredstva i završno bojanje. Obračun po kg.
</t>
    </r>
  </si>
  <si>
    <r>
      <t xml:space="preserve">
vrata (ev.stubište S3) imaju ugrađeni panik okov za zaokretno otvaranje, s vanjske strane kvaka, s unutarnje strane panik kvaka; rolo panti, panik brava, cilindar, hidraulični samozatvarač s kliznom tračnicom adekvatan težini vrata, sve od nehrđajućeg čelika u aluminijskoj ili inox mat izvedbi. Cilindar u sustavu zaključavanja, tzv. master-key sustavu (obračunat posebno!). </t>
    </r>
    <r>
      <rPr>
        <sz val="10"/>
        <rFont val="Arial Narrow"/>
        <family val="2"/>
      </rPr>
      <t>Sav okov se naručuje nakon što uzorak istog odobri projektant.</t>
    </r>
    <r>
      <rPr>
        <sz val="10"/>
        <rFont val="Arial Narrow"/>
        <family val="2"/>
        <charset val="238"/>
      </rPr>
      <t xml:space="preserve">
</t>
    </r>
  </si>
  <si>
    <t xml:space="preserve">
vrata (odlaganje smeća) imaju ugrađeni okov za zaokretno otvaranje kvaka/kvaka; rolo panti, brava, cilindar, hidraulični samozatvarač s kliznom tračnicom adekvatan težini vrata, sve od nehrđajućeg čelika u aluminijskoj ili inox mat izvedbi. Cilindar u sustavu zaključavanja, tzv. master-key sustavu (obračunat posebno!). Sav okov se naručuje nakon što uzorak istog odobri projektant.
</t>
  </si>
  <si>
    <r>
      <t>Poz.</t>
    </r>
    <r>
      <rPr>
        <b/>
        <sz val="10"/>
        <rFont val="Arial Narrow"/>
        <family val="2"/>
      </rPr>
      <t xml:space="preserve"> P4 </t>
    </r>
    <r>
      <rPr>
        <sz val="10"/>
        <rFont val="Arial Narrow"/>
        <family val="2"/>
      </rPr>
      <t>dim. 105 x 220 cm, jednokrilna EI2-60-C, lijeva, RAL 7044</t>
    </r>
  </si>
  <si>
    <t xml:space="preserve">
vrata (arhive) imaju ugrađeni panik okov za zaokretno otvaranje, s vanjske strane kugla, s unutarnje strane panik kvaka; rolo panti, panik brava, cilindar, hidraulični samozatvarač s kliznom tračnicom adekvatan težini vrata, sve od nehrđajućeg čelika u aluminijskoj ili inox mat izvedbi. Cilindar u sustavu zaključavanja, tzv. master-key sustavu (obračunat posebno!). Sav okov se naručuje nakon što uzorak istog odobri projektant.
</t>
  </si>
  <si>
    <r>
      <t xml:space="preserve">
vrata (gim.dvorana) imaju ugrađeni panik okov za zaokretno otvaranje, s vanjske strane (stubište) kugla, s unutarnje potisna panik letva s kratkom pločicom; skriveni 3D panti, panik brava, cilindar, hidraulični samozatvarač s kliznom tračnicom adekvatan težini vrata, sa redoslijedom zatvaranja, sve od nehrđajućeg čelika u aluminijskoj ili inox mat izvedbi. Cilindar u sustavu zaključavanja, tzv. master-key sustavu (obračunat posebno!). </t>
    </r>
    <r>
      <rPr>
        <sz val="10"/>
        <rFont val="Arial Narrow"/>
        <family val="2"/>
      </rPr>
      <t>Sav okov se naručuje nakon što uzorak istog odobri projektant.</t>
    </r>
    <r>
      <rPr>
        <sz val="10"/>
        <rFont val="Arial Narrow"/>
        <family val="2"/>
        <charset val="238"/>
      </rPr>
      <t xml:space="preserve">
</t>
    </r>
  </si>
  <si>
    <r>
      <t xml:space="preserve">
vrata (ev. stubište S3 - prizemlje) imaju ugrađeni panik okov za zaokretno otvaranje, s vanjske strane (stubište) kvaka, s unutarnje potisna panik letva s kratkom pločicom; rolo panti, panik brava, cilindar, hidraulični samozatvarač s kliznom tračnicom adekvatan težini vrata, sve od nehrđajućeg čelika u aluminijskoj ili inox mat izvedbi. Cilindar u sustavu zaključavanja, tzv. master-key sustavu (obračunat posebno!).</t>
    </r>
    <r>
      <rPr>
        <sz val="10"/>
        <color rgb="FFFF0000"/>
        <rFont val="Arial Narrow"/>
        <family val="2"/>
        <charset val="238"/>
      </rPr>
      <t xml:space="preserve"> </t>
    </r>
    <r>
      <rPr>
        <sz val="10"/>
        <rFont val="Arial Narrow"/>
        <family val="2"/>
      </rPr>
      <t>Sav okov se naručuje nakon što uzorak istog odobri projektant.</t>
    </r>
    <r>
      <rPr>
        <sz val="10"/>
        <rFont val="Arial Narrow"/>
        <family val="2"/>
        <charset val="238"/>
      </rPr>
      <t xml:space="preserve">
</t>
    </r>
  </si>
  <si>
    <r>
      <t xml:space="preserve">
vrata (ev. stubište S4 - dvorana) imaju ugrađeni panik okov za zaokretno otvaranje, sa strane stubišta kvaka, sa strane galerije potisna panik letva s kratkom pločicom; skriveni 3D panti, panik brava, cilindar, hidraulični samozatvarač s kliznom tračnicom adekvatan težini vrata, sve od nehrđajućeg čelika u aluminijskoj ili inox mat izvedbi. Cilindar u sustavu zaključavanja, tzv. master-key sustavu (obračunat posebno!). </t>
    </r>
    <r>
      <rPr>
        <sz val="10"/>
        <rFont val="Arial Narrow"/>
        <family val="2"/>
      </rPr>
      <t>Sav okov se naručuje nakon što uzorak istog odobri projektant.</t>
    </r>
    <r>
      <rPr>
        <sz val="10"/>
        <rFont val="Arial Narrow"/>
        <family val="2"/>
        <charset val="238"/>
      </rPr>
      <t xml:space="preserve">
</t>
    </r>
  </si>
  <si>
    <r>
      <t xml:space="preserve">
vrata (ev. stubište S4 - 1.kat) imaju ugrađeni panik okov za zaokretno otvaranje, sa strane stubišta kvaka, sa strane hodnika potisna panik letva s kratkom pločicom; skriveni 3D panti, panik brava, cilindar, hidraulični samozatvarač s kliznom tračnicom adekvatan težini vrata, sve od nehrđajućeg čelika u aluminijskoj ili inox mat izvedbi. Cilindar u sustavu zaključavanja, tzv. master-key sustavu (obračunat posebno!). </t>
    </r>
    <r>
      <rPr>
        <sz val="10"/>
        <rFont val="Arial Narrow"/>
        <family val="2"/>
      </rPr>
      <t>Sav okov se naručuje nakon što uzorak istog odobri projektant.</t>
    </r>
    <r>
      <rPr>
        <sz val="10"/>
        <rFont val="Arial Narrow"/>
        <family val="2"/>
        <charset val="238"/>
      </rPr>
      <t xml:space="preserve">
</t>
    </r>
  </si>
  <si>
    <r>
      <t xml:space="preserve">
vrata (ev. stubište S5 - 1.kat) imaju ugrađeni panik okov za zaokretno otvaranje, sa strane stubišta kvaka, sa strane hodnika potisna panik letva s kratkom pločicom; skriveni 3D panti, panik brava, cilindar, hidraulični samozatvarač s kliznom tračnicom adekvatan težini vrata, sve od nehrđajućeg čelika u aluminijskoj ili inox mat izvedbi. Cilindar u sustavu zaključavanja, tzv. master-key sustavu (obračunat posebno!). </t>
    </r>
    <r>
      <rPr>
        <sz val="10"/>
        <rFont val="Arial Narrow"/>
        <family val="2"/>
      </rPr>
      <t>Sav okov se naručuje nakon što uzorak istog odobri projektant.</t>
    </r>
    <r>
      <rPr>
        <sz val="10"/>
        <color rgb="FFFF0000"/>
        <rFont val="Arial Narrow"/>
        <family val="2"/>
        <charset val="238"/>
      </rPr>
      <t xml:space="preserve">
</t>
    </r>
  </si>
  <si>
    <r>
      <t xml:space="preserve">
vrata (radionica kućnog majstora) imaju ugrađeni okov za zaokretno otvaranje kvaka/kvaka; rolo panti, brava, cilindar, hidraulični samozatvarač s kliznom tračnicom adekvatan težini vrata, sve od nehrđajućeg čelika u aluminijskoj ili inox mat izvedbi. Cilindar u sustavu zaključavanja, tzv. master-key sustavu (obračunat posebno!).</t>
    </r>
    <r>
      <rPr>
        <sz val="10"/>
        <color rgb="FFFF0000"/>
        <rFont val="Arial Narrow"/>
        <family val="2"/>
        <charset val="238"/>
      </rPr>
      <t xml:space="preserve"> </t>
    </r>
    <r>
      <rPr>
        <sz val="10"/>
        <rFont val="Arial Narrow"/>
        <family val="2"/>
      </rPr>
      <t>Sav okov se naručuje nakon što uzorak istog odobri projektant.</t>
    </r>
    <r>
      <rPr>
        <sz val="10"/>
        <rFont val="Arial Narrow"/>
        <family val="2"/>
        <charset val="238"/>
      </rPr>
      <t xml:space="preserve">
</t>
    </r>
  </si>
  <si>
    <r>
      <t xml:space="preserve">
vrata (tehnička soba) imaju ugrađeni okov za zaokretno otvaranje kvaka/kvaka; rolo panti, brava, cilindar, hidraulični samozatvarač s kliznom tračnicom adekvatan težini vrata, sve od nehrđajućeg čelika u aluminijskoj ili inox mat izvedbi. Cilindar u sustavu zaključavanja, tzv. master-key sustavu (obračunat posebno!). </t>
    </r>
    <r>
      <rPr>
        <sz val="10"/>
        <rFont val="Arial Narrow"/>
        <family val="2"/>
      </rPr>
      <t>Sav okov se naručuje nakon što uzorak istog odobri projektant.</t>
    </r>
    <r>
      <rPr>
        <sz val="10"/>
        <rFont val="Arial Narrow"/>
        <family val="2"/>
        <charset val="238"/>
      </rPr>
      <t xml:space="preserve">
</t>
    </r>
  </si>
  <si>
    <r>
      <t xml:space="preserve">
vrata (ev. stubište S3 - tehnička etaža) imaju ugrađeni panik okov za zaokretno otvaranje, sa strane stubišta kvaka, sa strane hodnika potisna panik letva s kratkom pločicom; skriveni 3D panti, panik brava, cilindar, hidraulični samozatvarač s kliznom tračnicom adekvatan težini vrata, sve od nehrđajućeg čelika u aluminijskoj ili inox mat izvedbi. Cilindar u sustavu zaključavanja, tzv. master-key sustavu (obračunat posebno!).</t>
    </r>
    <r>
      <rPr>
        <sz val="10"/>
        <color rgb="FFFF0000"/>
        <rFont val="Arial Narrow"/>
        <family val="2"/>
        <charset val="238"/>
      </rPr>
      <t xml:space="preserve"> </t>
    </r>
    <r>
      <rPr>
        <sz val="10"/>
        <rFont val="Arial Narrow"/>
        <family val="2"/>
      </rPr>
      <t>Sav okov se naručuje nakon što uzorak istog odobri projektant.</t>
    </r>
    <r>
      <rPr>
        <sz val="10"/>
        <rFont val="Arial Narrow"/>
        <family val="2"/>
        <charset val="238"/>
      </rPr>
      <t xml:space="preserve">
</t>
    </r>
  </si>
  <si>
    <r>
      <t xml:space="preserve">
Izrada, prijevoz i ugradnja protupožarnih ostakljenih zaokretnih vrata u aluminijskoj izvedbi, vatrootpornost/dimonepropusnost prema oznaci u stavci. Izvedba vrata iz čeličnih cijevi </t>
    </r>
    <r>
      <rPr>
        <sz val="10"/>
        <rFont val="Arial Narrow"/>
        <family val="2"/>
      </rPr>
      <t>sa izolacijskim oblogama</t>
    </r>
    <r>
      <rPr>
        <sz val="10"/>
        <color rgb="FFFF0000"/>
        <rFont val="Arial Narrow"/>
        <family val="2"/>
        <charset val="238"/>
      </rPr>
      <t xml:space="preserve"> </t>
    </r>
    <r>
      <rPr>
        <sz val="10"/>
        <rFont val="Arial Narrow"/>
        <family val="2"/>
        <charset val="238"/>
      </rPr>
      <t>i</t>
    </r>
    <r>
      <rPr>
        <sz val="10"/>
        <color rgb="FFFF0000"/>
        <rFont val="Arial Narrow"/>
        <family val="2"/>
        <charset val="238"/>
      </rPr>
      <t xml:space="preserve"> </t>
    </r>
    <r>
      <rPr>
        <sz val="10"/>
        <rFont val="Arial Narrow"/>
        <family val="2"/>
        <charset val="238"/>
      </rPr>
      <t>pokrivnim profilima od tipskih aluminijskih profila, završno obojena (plastifikacija),</t>
    </r>
    <r>
      <rPr>
        <sz val="10"/>
        <color rgb="FFFF0000"/>
        <rFont val="Arial Narrow"/>
        <family val="2"/>
        <charset val="238"/>
      </rPr>
      <t xml:space="preserve"> </t>
    </r>
    <r>
      <rPr>
        <sz val="10"/>
        <rFont val="Arial Narrow"/>
        <family val="2"/>
      </rPr>
      <t>boja po RAL ton karti</t>
    </r>
    <r>
      <rPr>
        <sz val="10"/>
        <rFont val="Arial Narrow"/>
        <family val="2"/>
        <charset val="238"/>
      </rPr>
      <t xml:space="preserve">. Vrata su stakljena u gornjoj i donjoj zoni - vidi shemu, s protupožarnim staklom u traženoj klasi. Izrada vrata prema izmjeri na objektu i shemi u izvedbenom projektu te u svemu prema i s uključenim svim elementima navedenim  iznad u predopisu protupožarnih vrata. Navedene dimenzije su građevinski otvori.
</t>
    </r>
  </si>
  <si>
    <r>
      <t xml:space="preserve">
vrata (ev. stubište S2 - suteren) imaju ugrađeni panik okov za zaokretno otvaranje , sa strane stubišta kvaka, sa predprostora potisna panik letva s kratkom pločicom; usadni 3D panti, panik brava, cilindar, hidraulični samozatvarač s kliznom tračnicom adekvatan težini vrata, sve od nehrđajućeg čelika u aluminijskoj ili inox mat izvedbi. Cilindar u sustavu </t>
    </r>
    <r>
      <rPr>
        <sz val="10"/>
        <rFont val="Arial Narrow"/>
        <family val="2"/>
      </rPr>
      <t>zaključavanja, tzv. master-key sustavu (obračunat posebno!). Sav okov se naručuje nakon što uzorak istog odobri projektant.</t>
    </r>
    <r>
      <rPr>
        <sz val="10"/>
        <rFont val="Arial Narrow"/>
        <family val="2"/>
        <charset val="238"/>
      </rPr>
      <t xml:space="preserve">
</t>
    </r>
  </si>
  <si>
    <r>
      <t xml:space="preserve">
vrata (ev. stubište S2 - prizemlje) imaju ugrađeni panik okov za zaokretno otvaranje  sa strane stubišta kvaka, sa predprostora potisna panik letva s kratkom pločicom; usadni 3D panti, panik brava, cilindar, hidraulični samozatvarač s kliznom tračnicom adekvatan težini vrata, sve od nehrđajućeg čelika u aluminijskoj ili inox mat izvedbi. Cilindar u sustavu </t>
    </r>
    <r>
      <rPr>
        <sz val="10"/>
        <rFont val="Arial Narrow"/>
        <family val="2"/>
      </rPr>
      <t>zaključavanja, tzv. master-key sustavu (obračunat posebno!). Sav okov se naručuje nakon što uzorak istog odobri projektant.</t>
    </r>
    <r>
      <rPr>
        <sz val="10"/>
        <color rgb="FFFF0000"/>
        <rFont val="Arial Narrow"/>
        <family val="2"/>
        <charset val="238"/>
      </rPr>
      <t xml:space="preserve">
</t>
    </r>
  </si>
  <si>
    <t xml:space="preserve">
Za sve boje navedene u pojedinim stavkama prema RAL ton karti, prije završne obrade donosi se uzorak projektantu na ovjeru - vrijedi za sve navedene boje.
</t>
  </si>
  <si>
    <r>
      <t xml:space="preserve">
Izrada, prijevoz i ugradnja protupožarne</t>
    </r>
    <r>
      <rPr>
        <sz val="10"/>
        <color rgb="FFFF0000"/>
        <rFont val="Arial Narrow"/>
        <family val="2"/>
        <charset val="238"/>
      </rPr>
      <t xml:space="preserve"> </t>
    </r>
    <r>
      <rPr>
        <sz val="10"/>
        <rFont val="Arial Narrow"/>
        <family val="2"/>
        <charset val="238"/>
      </rPr>
      <t xml:space="preserve"> fiksne ostakljene vanjske stijene u aluminijskoj izvedbi, vatrootpornostI EI2-60-C. Izvedba u prozorskom sistemu od aluminijskih profila s prekidom toplinskog mosta, završno obojena (plastifikacija), boja RAL 7044. Osnovna ugradbena dubina profila štoka iznosi 75 mm. Profili sistema imaju povišena izolativna svojstva, koja se postižu uporabom koekstrudiranih EPDM brtvi s produžetkom - pri tom je srednja brtva višekomorna i ima vulkanizirane kutove; u sredini profila su postavljeni odgovarajući izolativni umeci za snižavanje koeficijenta prolaza topline. Izolatori za prekid toplinskog mosta su trokomorni. Ostakljenje mora biti u skladu s ostakljenjem ispitivanog uzorka iz odgovarajućeg Izvještaja o razredbi za taj tip protupožarnih elemenata. Izrada prema izmjeri na objektu i shemi u izvedbenom projektu. Fiksan protupožarna stijena ugrađuje se uz otklopni al. prozor. Navedene dimenzije su građevinski otvori.
</t>
    </r>
  </si>
  <si>
    <r>
      <t xml:space="preserve">
Izrada, prijevoz i ugradnja unutarnjih punih, glatkih zaokretnih jednokrilnih ili dvokrilnih vrata sa završnom oblogom od pocinčanog čelika debljine 1mm, bojan u</t>
    </r>
    <r>
      <rPr>
        <sz val="10"/>
        <rFont val="Arial Narrow"/>
        <family val="2"/>
      </rPr>
      <t xml:space="preserve"> RAL boju specificiranu u pojedinoj stavci.</t>
    </r>
    <r>
      <rPr>
        <sz val="10"/>
        <rFont val="Arial Narrow"/>
        <family val="2"/>
        <charset val="238"/>
      </rPr>
      <t xml:space="preserve"> Debljina vratnog krila 60mm (puna ploča iverice s cilindričnim rupama). Vrata su ugrađena unutar obuhvatnog dovratnika izrađenog od pocinčanog čelika debljine 1,5mm također bojanog u RAL boju prema odabiru projektanta. Dovratnik ravnih linija, montaža bez vidljivih učvrsnica, jednostavni preklop flaca, s tri strane obložen brtvom (u boji najbliže odabranom RAL-u). Vidljivi dio dovratnika na zidu do 40mm. Krilo je u zatvorenom položaju u ravnini s dovratnikom / pokrovnom letvicom. krilo vrata zvučno izolirano Rw min 32dB. Vrata su opremljena s tri skrivene spojnice nosivosti min. 80kg. Stavka uključuje i kvaku/kuglu s odvojenom rozetom za cilindar, bravu (definirano po pojedinim stavkama). Predviđa se cilindar u sustavu zaključavanja, tzv. master-key sustavu (obračunat posebno!). Sav navedeni okov u brušenoj inox izvedbi.  </t>
    </r>
    <r>
      <rPr>
        <sz val="10"/>
        <rFont val="Arial Narrow"/>
        <family val="2"/>
      </rPr>
      <t>Sav okov se naručuje nakon što uzorak istog odobri projektant.</t>
    </r>
    <r>
      <rPr>
        <sz val="10"/>
        <rFont val="Arial Narrow"/>
        <family val="2"/>
        <charset val="238"/>
      </rPr>
      <t xml:space="preserve"> U dogovoru sa projektantom predvidjeti postavu rešetke za ventilaciju ili skratiti vrata za 1-2 cm ovisno o poziciji.
</t>
    </r>
  </si>
  <si>
    <t xml:space="preserve">
U cijenu svake stavke ulaze sve predradnje i pripremni radovi.  
Svi vidljivi spojevi zidova i stropova iz različitih materijala obrađeni akrilnim kitom prije završnog bojanja.
</t>
  </si>
  <si>
    <r>
      <t xml:space="preserve">
Dobava i ugradnja dvokomponentnog epoksidnog, debeloslojnog, obojanog, sjajnog i hrapavog podnog premaza  (umjesto keramike) karakteristika: 
- tvrdoća (Shore D): maks.76 
- otpornost na udar: min. 10 Nm
- tlačna čvrstoća: min. 50 N/mm2
- vlačna čvrstoća: min. 16 N/mm2 
- reakcija na požar: Bfl-S1-d0 
- protukliznost: R11
Nanosi se u tri do četiri sloja</t>
    </r>
    <r>
      <rPr>
        <sz val="10"/>
        <rFont val="Arial Narrow"/>
        <family val="2"/>
      </rPr>
      <t>, u boji prema RAL ton karti</t>
    </r>
    <r>
      <rPr>
        <sz val="10"/>
        <rFont val="Arial Narrow"/>
        <family val="2"/>
        <charset val="238"/>
      </rPr>
      <t xml:space="preserve"> debljine min. 2.0mm.  Strojno rezanje dilatacionih reški u predviđenom rasteru u debljini 1/3 debljine betonske ploče. Umetanje PE ispune u napravljenu dilataciju. Premazivanje bočnih stjenki s temeljnim premazom. Zapunjavanje dilatacionih reški u podu s jednokomponentnim poliuretanskim trajnoelastičnim brtvilom. Holker se izvodi od mješavine kvarcnog pijeska, epoksidne smole uguščivača. Izgled holkera se izvodi po želji projektanta. Holker se od zida mora odvojiti sa razdvavajućom trakom. Spojevi na slivnik, cjevi, zid i sl. se obrađuje sa namjenskim trakama. Svi proizvodi trebaju biti kompatibilni. Dokaz kompatibilnosti treba dostaviti nadzornom inženjeru. </t>
    </r>
    <r>
      <rPr>
        <sz val="10"/>
        <rFont val="Arial Narrow"/>
        <family val="2"/>
      </rPr>
      <t>Prije narudžbe uzorke boja dostaviti na odobrenje projektantu.</t>
    </r>
    <r>
      <rPr>
        <sz val="10"/>
        <rFont val="Arial Narrow"/>
        <family val="2"/>
        <charset val="238"/>
      </rPr>
      <t xml:space="preserve"> Obračun po m</t>
    </r>
    <r>
      <rPr>
        <sz val="10"/>
        <rFont val="Calibri"/>
        <family val="2"/>
      </rPr>
      <t>²</t>
    </r>
    <r>
      <rPr>
        <sz val="10"/>
        <rFont val="Arial Narrow"/>
        <family val="2"/>
        <charset val="238"/>
      </rPr>
      <t xml:space="preserve"> površine (priprema podloge i dobava i ugradnja epoksidnog poda).
</t>
    </r>
  </si>
  <si>
    <r>
      <t xml:space="preserve">
Priprema podloge prema uputama proizvođača i izvedba protuprašnog premaza na bazi epoksidnih smola, izvodi se na zaglađenu
betonsku površinu u suterenu (sprinkler stanica).
U stavku je uključeno i premazivanje bočnih zidova do visine 20 cm.
U stavku uključiti sve potrebne radove na pripremi podloge: eventualna
krpanja reparaturnim mortovima, reprofiliranje, otprašivanje i čišćenje.
Izvoditi prema uputama odabranog proizvođača, a u cijenu uključiti sve potrebne radove i materijale.
Obračun po m</t>
    </r>
    <r>
      <rPr>
        <sz val="10"/>
        <rFont val="Calibri"/>
        <family val="2"/>
      </rPr>
      <t>²</t>
    </r>
    <r>
      <rPr>
        <sz val="10"/>
        <rFont val="Arial Narrow"/>
        <family val="2"/>
        <charset val="238"/>
      </rPr>
      <t xml:space="preserve"> površine.
</t>
    </r>
  </si>
  <si>
    <r>
      <t xml:space="preserve">CT1 - </t>
    </r>
    <r>
      <rPr>
        <sz val="10"/>
        <rFont val="Arial Narrow"/>
        <family val="2"/>
      </rPr>
      <t>podovi u suterenu i prizemlju (boja siva s dodatkom svijetlog bež mramornog granulata)</t>
    </r>
    <r>
      <rPr>
        <b/>
        <sz val="10"/>
        <rFont val="Arial Narrow"/>
        <family val="2"/>
      </rPr>
      <t xml:space="preserve">
</t>
    </r>
  </si>
  <si>
    <r>
      <t xml:space="preserve">
</t>
    </r>
    <r>
      <rPr>
        <b/>
        <sz val="10"/>
        <rFont val="Arial Narrow"/>
        <family val="2"/>
      </rPr>
      <t>Jediničnom cijenom svake ispod navedene stavke obuhvaćeni su svi potrebni transporti, dobava, ugradnja i montaža, te sav sitni i potrošni materijal koji je potreban do potpune gotovosti i funcionalnosti.</t>
    </r>
    <r>
      <rPr>
        <sz val="10"/>
        <rFont val="Arial Narrow"/>
        <family val="2"/>
      </rPr>
      <t xml:space="preserve">
</t>
    </r>
  </si>
  <si>
    <t xml:space="preserve">Kutija za čuvanje ključa
</t>
  </si>
  <si>
    <t xml:space="preserve">
Jediničnom cijenom svake ispod navedene stavke obuhvaćeni su svi potrebni transporti, dobava, ugradnja i montaža, te sav sitni i potrošni materijal koji je potreban do potpune gotovosti i funcionalnosti.
</t>
  </si>
  <si>
    <r>
      <t xml:space="preserve">
Nabava, doprema i montaža zaštitne mreže iza golova i koševa </t>
    </r>
    <r>
      <rPr>
        <sz val="10"/>
        <color theme="1"/>
        <rFont val="Arial Narrow"/>
        <family val="2"/>
        <charset val="238"/>
      </rPr>
      <t>ukupne visine 500 cm iznad kote uređenog terena</t>
    </r>
    <r>
      <rPr>
        <b/>
        <sz val="10"/>
        <color theme="1"/>
        <rFont val="Arial Narrow"/>
        <family val="2"/>
        <charset val="238"/>
      </rPr>
      <t xml:space="preserve">
</t>
    </r>
    <r>
      <rPr>
        <sz val="10"/>
        <color theme="1"/>
        <rFont val="Arial Narrow"/>
        <family val="2"/>
        <charset val="238"/>
      </rPr>
      <t>Sustav zaštitne mreže sastoji se od čeličnih stupova, nosivih čeličnih sajli i zaštitne mreže.
Čelični stupovi su visine 500 cm od kote uređenog terena, postavljaju se na osnom razmaku 4 m, izrađeni su od cijevi Ø 100 mm, debljine stijenke 5 mm, antikorozivno su zaštićeni postupkom vrućeg cinčanja, bojani temeljnim premazom 80 μm i završnim premazom 80 μm - RAL 7044</t>
    </r>
    <r>
      <rPr>
        <sz val="10"/>
        <rFont val="Arial Narrow"/>
        <family val="2"/>
      </rPr>
      <t>.</t>
    </r>
    <r>
      <rPr>
        <sz val="10"/>
        <color theme="1"/>
        <rFont val="Arial Narrow"/>
        <family val="2"/>
        <charset val="238"/>
      </rPr>
      <t xml:space="preserve"> Na stupovima su ugrađeni zatezači za montažu nosivih čeličnih sajli. Nosive čelične sajle su profila Ø 6 mm, montiraju se horizontalno na 3 razine zaštitne mreže (vrh mreže, sredina i dno mreže) te vertikalno na krajnjim stupovima. 
Zaštitna mreža je UV stabilna, materijal mreže je HDPE, debljina mreže iznosi 3 mm, otvor oka 13 x 13 cm, a ukupna visina 500 cm. Mreža je zelene boje ojačana obrubom debljine 6 mm sa svih strana.
Za sve predgotovljene elemente dopušteno je odstupanje od navedenih dimenzija za ± 5%.
Čelični stupovi ugrađuje se u betonski temelj (izvedba temelja prema stavci: 8.7.2.3.).
Jediničnom cijenom obuhvaćena je nabava, doprema, skladištenje i montaža, sav dodatni materijal i prijevoz potreban za montažu do potpune funkcionalnosti. Prije narudžbe projektantu se na odobrenje donosi uzorak mreže u specificiranoj boji.
Obračun se vrši po komadu montiranog stupa i m</t>
    </r>
    <r>
      <rPr>
        <vertAlign val="superscript"/>
        <sz val="10"/>
        <color theme="1"/>
        <rFont val="Arial Narrow"/>
        <family val="2"/>
        <charset val="238"/>
      </rPr>
      <t>2</t>
    </r>
    <r>
      <rPr>
        <sz val="10"/>
        <color theme="1"/>
        <rFont val="Arial Narrow"/>
        <family val="2"/>
        <charset val="238"/>
      </rPr>
      <t xml:space="preserve"> montirane mreže.
</t>
    </r>
  </si>
  <si>
    <r>
      <rPr>
        <b/>
        <sz val="10"/>
        <rFont val="Arial Narrow"/>
        <family val="2"/>
        <charset val="238"/>
      </rPr>
      <t xml:space="preserve">
Nabava, doprema i montaža sprave za vježbalište – veslanje</t>
    </r>
    <r>
      <rPr>
        <sz val="10"/>
        <rFont val="Arial Narrow"/>
        <family val="2"/>
        <charset val="238"/>
      </rPr>
      <t xml:space="preserve">
Dimenzije sprave: 1,00 x 0,80 x 0,90 m  (± 10%) 
Uzrast: od 14 godina
Max. visina pada: 0,60 m
Nosiva konstrukcija sprave od cinčanog i plastificiranog čelika debljine 3,5 - 4 mm. Zamjenjivo sjedalo i naslon od poliuretana. Ležajevi od inox čelika. Aluminijski hidraulički cilindar s mogućnošću podešavanja sile u 8 položaja. Sigurnosna kočnica.
Pločica s uputama za vježbanje na hrvatskom jeziku.
Vijci i spojni material od inox čelika zatvoreni u poliamidna anti vandal kučišta. 
Montaža vijcima na betonski temelj (izvedba temelja prema stavci: 8.7.2.4.)
Položaj sprave je označen u situaciji - pozicija 1
Obračun se vrši po komadu montirane sprave.
</t>
    </r>
  </si>
  <si>
    <r>
      <rPr>
        <b/>
        <sz val="10"/>
        <rFont val="Arial Narrow"/>
        <family val="2"/>
        <charset val="238"/>
      </rPr>
      <t xml:space="preserve">
Nabava, doprema i montaža sprave za vježbalište – orbitrek</t>
    </r>
    <r>
      <rPr>
        <sz val="10"/>
        <rFont val="Arial Narrow"/>
        <family val="2"/>
        <charset val="238"/>
      </rPr>
      <t xml:space="preserve">
Dimenzije sprave: 1,42 x 0,55 x 1,66 m  (± 10%) 
Uzrast: od 14 godina
Max. visina pada: 0,35 m
Nosiva konstrukcija sprave od cinčanog i plastificiranog čelika debljine 3,5 - 4 mm. Ručke od EPDM. Ležajevi od inox čelika. Gazišta od LDPE lijevanog polietilena. Ležajevi od inox čelika.
Pločica s uputama za vježbanje na hrvatskom jeziku.
Vijci i spojni material od inox čelika zatvoreni u poliamidna anti vandal kučišta. 
Montaža vijcima na betonski temelj (izvedba temelja prema stavci: 8.7.2.5.)</t>
    </r>
    <r>
      <rPr>
        <sz val="10"/>
        <color rgb="FFFF0000"/>
        <rFont val="Arial Narrow"/>
        <family val="2"/>
        <charset val="238"/>
      </rPr>
      <t xml:space="preserve">
</t>
    </r>
    <r>
      <rPr>
        <sz val="10"/>
        <color theme="1"/>
        <rFont val="Arial Narrow"/>
        <family val="2"/>
        <charset val="238"/>
      </rPr>
      <t xml:space="preserve">Položaj sprave je označen u situaciji - pozicija 2
Obračun se vrši po komadu montirane sprave.
</t>
    </r>
  </si>
  <si>
    <r>
      <rPr>
        <b/>
        <sz val="10"/>
        <rFont val="Arial Narrow"/>
        <family val="2"/>
        <charset val="238"/>
      </rPr>
      <t xml:space="preserve">
Nabava, doprema i montaža sprave za vježbalište – hodalica</t>
    </r>
    <r>
      <rPr>
        <sz val="10"/>
        <rFont val="Arial Narrow"/>
        <family val="2"/>
        <charset val="238"/>
      </rPr>
      <t xml:space="preserve">
Dimenzije sprave: 1,35 x 0,65 x 1,50 m  (± 10%) 
Uzrast: od 14 godina
Max visina pada: 0,45 m
Nosiva konstrukcija sprave od cinčanog i plastificiranog čelika debljine 3,5 - 4 mm. Rukohvat od EPDM. Ležajevi od inox čelika. Gazišta od LDPE lijevanog polietilena. Ležajevi od inox čelika.
Pločica s uputama za vježbanje na hrvatskom jeziku.
Vijci i spojni material od inox čelika zatvoreni u poliamidna anti vandal kučišta. 
Montaža vijcima na betonski temelj (izvedba temelja prema stavci: 8.7.2.7.)
Položaj sprave je označen u situaciji - pozicija 4
Obračun se vrši po komadu montirane sprave.
</t>
    </r>
  </si>
  <si>
    <r>
      <rPr>
        <b/>
        <sz val="10"/>
        <rFont val="Arial Narrow"/>
        <family val="2"/>
        <charset val="238"/>
      </rPr>
      <t xml:space="preserve">
Nabava, doprema i montaža sprave za vježbalište – </t>
    </r>
    <r>
      <rPr>
        <sz val="10"/>
        <rFont val="Arial Narrow"/>
        <family val="2"/>
        <charset val="238"/>
      </rPr>
      <t xml:space="preserve"> </t>
    </r>
    <r>
      <rPr>
        <b/>
        <sz val="10"/>
        <rFont val="Arial Narrow"/>
        <family val="2"/>
        <charset val="238"/>
      </rPr>
      <t>klatno i rotacija nogu</t>
    </r>
    <r>
      <rPr>
        <sz val="10"/>
        <rFont val="Arial Narrow"/>
        <family val="2"/>
        <charset val="238"/>
      </rPr>
      <t xml:space="preserve">
Dimenzije sprave: 1,50 x 0,60 x 1,50 m  (± 10%) 
Uzrast: od 14 godina
Max. visina pada: 0,50 m
Nosiva konstrukcija sprave od cinčanog i plastificiranog čelika debljine 3,5 - 4 mm. Ručke od EPDM. Ležajevi od inox čelika. Rotacioni disk i gazište klatna od LDPE lijevanog polietilena. Ležajevi od inox čelika.
Pločica sa uputama za vježbanje na hrvatskom jeziku.
Vijci i spojni material od inox čelika zatvoreni u poliamidna anti vandal kučišta. 
Montaža vijcima na betonski temelj (izvedba temelja prema stavci: 8.7.2.8.)
Položaj sprave je označen u situaciji - pozicija 5
Obračun se vrši po komadu montirane sprave.
</t>
    </r>
  </si>
  <si>
    <r>
      <rPr>
        <b/>
        <sz val="10"/>
        <rFont val="Arial Narrow"/>
        <family val="2"/>
        <charset val="238"/>
      </rPr>
      <t xml:space="preserve">
Nabava, doprema i montaža sprave za vježbalište – </t>
    </r>
    <r>
      <rPr>
        <sz val="10"/>
        <rFont val="Arial Narrow"/>
        <family val="2"/>
        <charset val="238"/>
      </rPr>
      <t xml:space="preserve"> </t>
    </r>
    <r>
      <rPr>
        <b/>
        <sz val="10"/>
        <rFont val="Arial Narrow"/>
        <family val="2"/>
        <charset val="238"/>
      </rPr>
      <t>triceps potisak</t>
    </r>
    <r>
      <rPr>
        <sz val="10"/>
        <rFont val="Arial Narrow"/>
        <family val="2"/>
        <charset val="238"/>
      </rPr>
      <t xml:space="preserve">
Dimenzije sprave: 0,90 x 0,60 x 1,45 m  (± 10%) 
Uzrast:  od 14 godina.
Max. visina pada: 0,50 m
Nosiva konstrukcija sprave od cinčanog i plastificiranog čelika debljine 3,5 - 4 mm. Zamjenjivo sjedalo i naslon od poliuretana. Ručke od EPDM. Ležajevi od inox čelika. Aluminijski hidraulički cilindar sa mogućnošću podešavanja sile u 8 položaja. Sigurnosna kočnica.
Pločica s uputama za vježbanje na hrvatskom jeziku.
Vijci i spojni material od inox čelika zatvoreni u poliamidna anti vandal kučišta. 
Montaža vijcima na betonski temelj (izvedba temelja prema stavci: 8.7.2.9.)
Položaj sprave je označen u situaciji - pozicija 6
Obračun se vrši po komadu montirane sprave.</t>
    </r>
    <r>
      <rPr>
        <sz val="10"/>
        <rFont val="Arial Narrow"/>
        <family val="2"/>
      </rPr>
      <t xml:space="preserve">
</t>
    </r>
  </si>
  <si>
    <r>
      <rPr>
        <b/>
        <sz val="10"/>
        <rFont val="Arial Narrow"/>
        <family val="2"/>
        <charset val="238"/>
      </rPr>
      <t xml:space="preserve">
Nabava, doprema i montaža sprave za vježbalište –</t>
    </r>
    <r>
      <rPr>
        <sz val="10"/>
        <rFont val="Arial Narrow"/>
        <family val="2"/>
        <charset val="238"/>
      </rPr>
      <t xml:space="preserve"> </t>
    </r>
    <r>
      <rPr>
        <b/>
        <sz val="10"/>
        <rFont val="Arial Narrow"/>
        <family val="2"/>
        <charset val="238"/>
      </rPr>
      <t>rameni potisak</t>
    </r>
    <r>
      <rPr>
        <sz val="10"/>
        <rFont val="Arial Narrow"/>
        <family val="2"/>
        <charset val="238"/>
      </rPr>
      <t xml:space="preserve"> 
Dimenzije sprave: 0,90 x 0,85 x 1,45 m  (± 10%) 
Uzrast:  od 14 godina
Max. visina pada: 0,50 m
Nosiva konstrukcija sprave od cinčanog i plastificiranog čelika debljine 3,5 - 4 mm. Zamjenjivo sjedalo i naslon od poliuretana. Ručke od EPDM. Ležajevi od inox čelika. Aluminijski hidraulički cilindar s mogućnošću podešavanja sile u 8 položaja. Sigurnosna kočnica.
Pločica s uputama za vježbanje na hrvatskom jeziku.
Vijci i spojni material od inox čelika zatvoreni u poliamidna anti vandal kučišta. 
Montaža vijcima na betonski temelj (izvedba temelja prema stavci: 8.7.2.10.)
Položaj sprave je označen u situaciji - pozicija 7
Obračun se vrši po komadu montirane sprave.</t>
    </r>
    <r>
      <rPr>
        <sz val="10"/>
        <rFont val="Arial Narrow"/>
        <family val="2"/>
      </rPr>
      <t xml:space="preserve">
</t>
    </r>
  </si>
  <si>
    <r>
      <rPr>
        <b/>
        <sz val="10"/>
        <rFont val="Arial Narrow"/>
        <family val="2"/>
        <charset val="238"/>
      </rPr>
      <t xml:space="preserve">
Nabava, doprema i montaža sprave za vježbalište –</t>
    </r>
    <r>
      <rPr>
        <sz val="10"/>
        <rFont val="Arial Narrow"/>
        <family val="2"/>
        <charset val="238"/>
      </rPr>
      <t xml:space="preserve"> </t>
    </r>
    <r>
      <rPr>
        <b/>
        <sz val="10"/>
        <rFont val="Arial Narrow"/>
        <family val="2"/>
        <charset val="238"/>
      </rPr>
      <t>bicikl</t>
    </r>
    <r>
      <rPr>
        <sz val="10"/>
        <rFont val="Arial Narrow"/>
        <family val="2"/>
        <charset val="238"/>
      </rPr>
      <t xml:space="preserve">
Dimenzije sprave: 0,80 x 0,60 x 1,40 m  (± 10%) 
Uzrast: od 14 godina
Max. visina pada: 0,85 m
Nosiva konstrukcija sprave od cinčanog i plastificiranog čelika debljine 3,5 - 4 mm. Zamjenjivo sjedalo od poliuretana. Ručke od EPDM. Ležajevi od inox čelika. Pedale od LDPE lijevanog polietilena.
Pločica sa uputama za vježbanje na hrvatskom jeziku.
Vijci i spojni material od inox čelika zatvoreni u poliamidna anti vandal kučišta. 
Montaža vijcima na betonski temelj (izvedba temelja prema stavci: 8.7.2.11.)
Položaj sprave je označen u situaciji - pozicija 8
Obračun se vrši po komadu montirane sprave.
</t>
    </r>
  </si>
  <si>
    <r>
      <rPr>
        <b/>
        <sz val="10"/>
        <rFont val="Arial Narrow"/>
        <family val="2"/>
        <charset val="238"/>
      </rPr>
      <t xml:space="preserve">
Nabava, doprema i montaža sprave za vježbalište –</t>
    </r>
    <r>
      <rPr>
        <sz val="10"/>
        <rFont val="Arial Narrow"/>
        <family val="2"/>
        <charset val="238"/>
      </rPr>
      <t xml:space="preserve"> </t>
    </r>
    <r>
      <rPr>
        <b/>
        <sz val="10"/>
        <rFont val="Arial Narrow"/>
        <family val="2"/>
        <charset val="238"/>
      </rPr>
      <t>simulator veslanja</t>
    </r>
    <r>
      <rPr>
        <sz val="10"/>
        <rFont val="Arial Narrow"/>
        <family val="2"/>
        <charset val="238"/>
      </rPr>
      <t xml:space="preserve">
Dimenzije sprave: 0,50 x 1,00 x 1,05 m  (± 10%) 
Uzrast: od 14 godina
Max. visina pada: 0,58 m
Nosiva konstrukcija sprave od cinčanog i plastificiranog čelika debljine 3,5 - 4 mm. Zamjenjivo sjedalo i naslon od poliuretana. Ručke od EPDM. Ležajevi od inox čelika. Aluminijski hidraulički cilindar s mogućnošću podešavanja sile u 8 položaja. Sigurnosna kočnica.
Pločica s uputama za vježbanje na hrvatskom jeziku.
Vijci i spojni material od inox čelika zatvoreni u poliamidna anti vandal kučišta. 
Montaža vijcima na betonski temelj (izvedba temelja prema stavci: 8.7.2.12.)
Položaj sprave je označen u situaciji - pozicija 9
Obračun se vrši po komadu montirane sprave.
</t>
    </r>
  </si>
  <si>
    <r>
      <rPr>
        <b/>
        <sz val="10"/>
        <rFont val="Arial Narrow"/>
        <family val="2"/>
        <charset val="238"/>
      </rPr>
      <t xml:space="preserve">
Nabava, doprema i montaža sprave za vježbalište –</t>
    </r>
    <r>
      <rPr>
        <sz val="10"/>
        <rFont val="Arial Narrow"/>
        <family val="2"/>
        <charset val="238"/>
      </rPr>
      <t xml:space="preserve"> </t>
    </r>
    <r>
      <rPr>
        <b/>
        <sz val="10"/>
        <rFont val="Arial Narrow"/>
        <family val="2"/>
        <charset val="238"/>
      </rPr>
      <t>rotacija trupa</t>
    </r>
    <r>
      <rPr>
        <sz val="10"/>
        <rFont val="Arial Narrow"/>
        <family val="2"/>
        <charset val="238"/>
      </rPr>
      <t xml:space="preserve">
Dimenzije sprave: 1,10 x 0,75 x 1,45 m  (± 10%) 
Uzrast:  od 14 godina
Max visina pada: 0,59 m
Nosiva konstrukcija sprave od cinčanog i plastificiranog čelika debljine 3,5 - 4 mm. Izmjenjivo sjedalo i naslon od poliuretana. Ručke od EPDM. Ležajevi od inox čelika. Aluminijski hidraulički cilindar s mogućnošću podešavanja sile u 8 položaja. Sigurnosna kočnica.
Pločica s uputama za vježbanje na hrvatskom jeziku.
Vijci i spojni material od inox čelika zatvoreni u poliamidna anti vandal kučišta. 
Montaža vijcima na betonski temelj (izvedba temelja prema stavci: 8.7.2.13.)
Položaj sprave je označen u situaciji - pozicija 10
Obračun se vrši po komadu montirane sprave.
</t>
    </r>
  </si>
  <si>
    <r>
      <rPr>
        <b/>
        <sz val="10"/>
        <rFont val="Arial Narrow"/>
        <family val="2"/>
        <charset val="238"/>
      </rPr>
      <t xml:space="preserve">
Nabava, doprema i montaža</t>
    </r>
    <r>
      <rPr>
        <sz val="10"/>
        <rFont val="Arial Narrow"/>
        <family val="2"/>
        <charset val="238"/>
      </rPr>
      <t xml:space="preserve"> </t>
    </r>
    <r>
      <rPr>
        <b/>
        <sz val="10"/>
        <rFont val="Arial Narrow"/>
        <family val="2"/>
        <charset val="238"/>
      </rPr>
      <t xml:space="preserve">kompleta sprave za vježbalište
</t>
    </r>
    <r>
      <rPr>
        <sz val="10"/>
        <rFont val="Arial Narrow"/>
        <family val="2"/>
      </rPr>
      <t xml:space="preserve">Dimenzije sprave: 5,70 x 4,10 x 3,0 m  (± 10%) </t>
    </r>
    <r>
      <rPr>
        <b/>
        <sz val="10"/>
        <rFont val="Arial Narrow"/>
        <family val="2"/>
        <charset val="238"/>
      </rPr>
      <t xml:space="preserve">
</t>
    </r>
    <r>
      <rPr>
        <sz val="10"/>
        <rFont val="Arial Narrow"/>
        <family val="2"/>
        <charset val="238"/>
      </rPr>
      <t>Za uzrast: od 14  godina
Kapacitet istovremenog igranja: minimalno 18 djece
Maksimalna visina pada: 2,40 m
Maksimalna površina sigurnosne zone: 60 m</t>
    </r>
    <r>
      <rPr>
        <vertAlign val="superscript"/>
        <sz val="10"/>
        <rFont val="Arial Narrow"/>
        <family val="2"/>
        <charset val="238"/>
      </rPr>
      <t>2</t>
    </r>
    <r>
      <rPr>
        <sz val="10"/>
        <rFont val="Arial Narrow"/>
        <family val="2"/>
        <charset val="238"/>
      </rPr>
      <t xml:space="preserve">
Sprava sadrže:
</t>
    </r>
    <r>
      <rPr>
        <sz val="10"/>
        <color theme="1"/>
        <rFont val="Arial Narrow"/>
        <family val="2"/>
        <charset val="238"/>
      </rPr>
      <t xml:space="preserve"> - prečke za podizanje - visoke
 - prečke za podizanje - niske
 - 3 paralelne prečke za podizanje 
 - zid od prečki
 - prečke na visini 2,80 m
 - prečke na visini 1,50 m                                                               
 - horizontalnih ljestvi
Materijali izrade:
Svi čelični elementi vruće pocinčani i plastifcirani u dvotonsku sivu boju,  završna obrada ima blago valovitu površinu za povećanu otpornost na ogrebotine. Nosivi stupovi od čeličnih cijevi promjera 102 mm, razne konstrukcije od čeličnih promjera 25 mm, 32 mm i 35 mm, dozvoljeno odstupanje dimenzija +/-5%
Pričvrsne obujmice i ukrasne kape od lijevanog plastificiranog aluminija.
Vijci i spojni material od inox čelika zatvoreni u poliamidna anti vandal kučišta. </t>
    </r>
    <r>
      <rPr>
        <sz val="10"/>
        <rFont val="Arial Narrow"/>
        <family val="2"/>
        <charset val="238"/>
      </rPr>
      <t xml:space="preserve">
</t>
    </r>
  </si>
  <si>
    <r>
      <t xml:space="preserve">
Izrada sintetičke antitraumatske podloge
</t>
    </r>
    <r>
      <rPr>
        <sz val="10"/>
        <rFont val="Arial Narrow"/>
        <family val="2"/>
        <charset val="238"/>
      </rPr>
      <t>Izrada sintetičke antitraumatske podloge (strojno finišerom, IN SITU) za zaštitu od pada sa sprava na vježbalištu. 
Zaštitna podloga je vodopropusna, minimalne ukupne debljine 40 mm, predviđena za pad s maksimalne visine od 85 cm, odnosno  minimalne ukupne debljine 100 mm, predviđena za pad s maksimalne visine od 240 cm. Odabrana boja zaštitne podloge je žuta.
Zaštitna podloga se sastoji od osnovnog i završnog sloja.
Osnovni sloj: gumeni granulat od SBR granula promjera 1 - 12 mm, izmješanih poliuretanskim vezivom. Boja SBR granula je crna, a izvedeni ugrađeni sloj je debljine 30 mm, odnosno 90 mm. 
Gornji (završni) sloj izvodi se od mješavine poliuretanskog veziva i EPDM granulata granulometrijskog sastava navedene odabrane boje, granulacije 1-3,5 mm. Prije početka izvedbe, izvođač je dužan dostaviti izjavu nadzornom inženjeru, ovjerenu od strane proizvođača EPDM granula, da tip poliuretanskog veziva koji će se koristiti izradi pri izradi završnog sloja, neće utjecati na promjenu nijansi boja nakon postupka vezanja. Ugrađeni sloj EPDM-a je debljine 10 mm.
Jediničnom cijenom obuhvaćeni su svi troškovi nabave materijala, njegova prijevoza, ugradnje i svega što je potrebno za potpuno dovršenje rada i potpunu funkcionalnost.
Prije narudžbe projektantu se na odobrenje donosi uzorak podloge u specificiranoj boji.
Obračun se vrši po m</t>
    </r>
    <r>
      <rPr>
        <vertAlign val="superscript"/>
        <sz val="10"/>
        <rFont val="Arial Narrow"/>
        <family val="2"/>
        <charset val="238"/>
      </rPr>
      <t>2</t>
    </r>
    <r>
      <rPr>
        <sz val="10"/>
        <rFont val="Arial Narrow"/>
        <family val="2"/>
        <charset val="238"/>
      </rPr>
      <t xml:space="preserve"> ugrađenog kompletnog sloja.
</t>
    </r>
  </si>
  <si>
    <r>
      <t xml:space="preserve">
Izrada izravnavajućeg sloja od mehanički stabiliziranog zrnatog kamenog materijala
</t>
    </r>
    <r>
      <rPr>
        <sz val="10"/>
        <rFont val="Arial Narrow"/>
        <family val="2"/>
        <charset val="238"/>
      </rPr>
      <t xml:space="preserve">Rad obuhvaća nabavu, dopremu i ugradnju zrnatog kamenog materijala granulacije 0/4 mm i debljine sloja 5 cm. Ugradnom se podrazumjeva strojno razastiranje, planiranje i zbijanje na prethodno uređen nosivi sloj od mehanički stabiliziranog zrnatog kamenog materijala.
Izravnavajući sloj treba zbiti tako da se postigne stupanj zbijenosti u odnosu na standardni Proctorov postupak min Sz ≥ 100%, odnosno modul stišljivosti metodom kružne ploče promjera 30 cm min </t>
    </r>
    <r>
      <rPr>
        <sz val="10"/>
        <color theme="1"/>
        <rFont val="Arial Narrow"/>
        <family val="2"/>
        <charset val="238"/>
      </rPr>
      <t>Ms = 80 MN/m</t>
    </r>
    <r>
      <rPr>
        <vertAlign val="superscript"/>
        <sz val="10"/>
        <color theme="1"/>
        <rFont val="Arial Narrow"/>
        <family val="2"/>
        <charset val="238"/>
      </rPr>
      <t>2</t>
    </r>
    <r>
      <rPr>
        <sz val="10"/>
        <color theme="1"/>
        <rFont val="Arial Narrow"/>
        <family val="2"/>
        <charset val="238"/>
      </rPr>
      <t>.</t>
    </r>
    <r>
      <rPr>
        <sz val="10"/>
        <color rgb="FFFF0000"/>
        <rFont val="Arial Narrow"/>
        <family val="2"/>
        <charset val="238"/>
      </rPr>
      <t xml:space="preserve">
</t>
    </r>
    <r>
      <rPr>
        <sz val="10"/>
        <color theme="1"/>
        <rFont val="Arial Narrow"/>
        <family val="2"/>
        <charset val="238"/>
      </rPr>
      <t>Jediničnom cijenom obuhvaćeni su svi troškovi nabave materijala, njegova prijevoza, ugradnje i svega što je potrebno za potpuno dovršenje rada. 
Obračun se vrši po m</t>
    </r>
    <r>
      <rPr>
        <vertAlign val="superscript"/>
        <sz val="10"/>
        <color theme="1"/>
        <rFont val="Arial Narrow"/>
        <family val="2"/>
        <charset val="238"/>
      </rPr>
      <t>3</t>
    </r>
    <r>
      <rPr>
        <sz val="10"/>
        <color theme="1"/>
        <rFont val="Arial Narrow"/>
        <family val="2"/>
        <charset val="238"/>
      </rPr>
      <t xml:space="preserve"> ugrađenog materijala u zbijenom stanju.</t>
    </r>
    <r>
      <rPr>
        <b/>
        <sz val="10"/>
        <rFont val="Arial Narrow"/>
        <family val="2"/>
        <charset val="238"/>
      </rPr>
      <t xml:space="preserve">
</t>
    </r>
  </si>
  <si>
    <r>
      <t xml:space="preserve">
</t>
    </r>
    <r>
      <rPr>
        <b/>
        <sz val="10"/>
        <rFont val="Arial Narrow"/>
        <family val="2"/>
      </rPr>
      <t>Nabava, doprema i postava sportske akrilne podne obloge</t>
    </r>
    <r>
      <rPr>
        <sz val="10"/>
        <rFont val="Arial Narrow"/>
        <family val="2"/>
      </rPr>
      <t xml:space="preserve"> za vanjske terene: </t>
    </r>
    <r>
      <rPr>
        <b/>
        <sz val="10"/>
        <rFont val="Arial Narrow"/>
        <family val="2"/>
      </rPr>
      <t xml:space="preserve">rukomet i košarka 
</t>
    </r>
    <r>
      <rPr>
        <sz val="10"/>
        <rFont val="Arial Narrow"/>
        <family val="2"/>
      </rPr>
      <t xml:space="preserve">Rad obuhvaća izradu visokokvalitetne monolitne sportske akrilne podne obloge. Sistem se sastoji od gumene podloge 10 mm, na koju se nanosi akrilna podloga u 6 slojeva.
Nosivi (donji, elastični) sloj se sastoji od gume u roli debljine 10 mm koja se lijepi na asfaltnu podlogu.  
Na tako pripremljenu gumenu podlogu nanosi se akrilni sloj za brtvljenje pora u 1 premazu, kojim se zatvaraju sve pore na SBR nosivom sloju, te se dobiva potpuno ravna i glatka površina. 
Nakon toga nanosi se akrilni fleksibilni sloj u 3 premaza, te akrilna boja za srednje brzu podlogu u 2 premaza (završni sloj je posebna, zaglađujuća boja). Ukupna debljina podloge iznosi cca 14 mm. 
Izvodi se u svemu prema uputama proizvođača. 
Fizička i mehanička svojstava moraju biti u skladu s kriterijima kvalitete međunarodnih saveza FIBA i IHF za sintetičke sportske podloge.
Otpornost na starenje i trošenje mora biti u skladu sa standardima za sintetičke sportske podloge. Sportska podloga mora zadovoljavti uvjete potrebnih certifikata za emisiju hlapljivih organskih spojeva (VOC-s) u školama i zdravstvenim ustanovama, te certifikat vatrootpornosti.
Odabran proizvod mora biti prikladan za ugradnju na projektom predviđenu asfaltnu podlogu, projektiranih nagiba. Stavkom je obuhvaćena obrada eventualnih nepravilnosti asfaltne podloge, ravnanje i sl.  
</t>
    </r>
  </si>
  <si>
    <r>
      <t xml:space="preserve">
</t>
    </r>
    <r>
      <rPr>
        <b/>
        <sz val="10"/>
        <rFont val="Arial Narrow"/>
        <family val="2"/>
        <charset val="238"/>
      </rPr>
      <t>Nabava, doprema i postava atletske sportske podloge</t>
    </r>
    <r>
      <rPr>
        <sz val="10"/>
        <rFont val="Arial Narrow"/>
        <family val="2"/>
        <charset val="238"/>
      </rPr>
      <t xml:space="preserve">, za vanjske terene: </t>
    </r>
    <r>
      <rPr>
        <b/>
        <sz val="10"/>
        <rFont val="Arial Narrow"/>
        <family val="2"/>
        <charset val="238"/>
      </rPr>
      <t xml:space="preserve">staza za trčanje, poligon s preprekama i zaletište skoka u dalj
</t>
    </r>
    <r>
      <rPr>
        <sz val="10"/>
        <rFont val="Arial Narrow"/>
        <family val="2"/>
        <charset val="238"/>
      </rPr>
      <t xml:space="preserve">Rad obuhvaća izradu vodonepropusne monolitne atletske sportske podloge od gumenog granulata i poliuretanskog (PU) veziva koji se izvodi u 3 sloja.
Nosivi sloj se sastoji od mješavine SBR crnog gumenog granulata (granulacija 1 - 4 mm) i bezbojnog PU veziva i nanosi se u debljini od 10 - 11 mm. Polaganje nosivog sloja izvodi se specijalnim strojem za automatsko niveliranje (finišer sa laserskom optikom), a prethodno je na asfalt nužno nanijeti osnovni premaz – primer - za asfalt. 
Na podlogu od SBR granulata nanosi se sloj za brtvljenje pora kojim se zatvaraju sve pore na SBR nosivom sloju (kao priprema za završni sloj), izvodi se ručno čeličnim špahtlama. 
Na tako pripremljen sloj nanosi se završni sloj od PU veziva u boji granulata, te se posipava proizvedenim EPDM granulatom u boji granulacije 1 - 4 mm, izvodi se ručno nazubljenim špahtlama. Debljina završnog sloja je minimalno 3 mm. Podloga se izvodi u svemu prema uputama proizvođača. Ukupna debljina podloge je minimalno 13 mm. 
Fizička i mehanička svojstava moraju biti u skladu s kriterijima kvalitete Međunarodnog atletskog saveza (IAAF) za sintetičke sportske podloge. Otpornost na starenje i trošenje mora biti u skladu sa standardima za sintetičke sportske podloge. Sportska podloga mora zadovoljavti uvjete potrebnih certifikata za emisiju hlapljivih organskih spojeva (VOC-s) u školama i zdravstvenim ustanovama. Odabran proizvod mora biti prikladan za ugradnju na projektom predviđenu asfaltnu podlogu, projektiranih nagiba. 
</t>
    </r>
  </si>
  <si>
    <t xml:space="preserve">
Boja podloge - tamnocrvena. U jediničnu cijenu sportskog poda uključeni su svi troškovi materijala i izrade, uključujući prijevoze i sredstva za rad potrebne za ugradnju do potpune funkcionalnosti. 
Prije narudžbe projektantu se na odobrenje donosi uzorak sportske podloge u specificiranoj boji.
Obračun se vrši po m² ugrađenog sportskog poda. 
</t>
  </si>
  <si>
    <t xml:space="preserve">
Prije unošenja cijena ponuditelj je dužan detaljno se upoznati s projektnom dokumentacijom radi dobivanja potpunog uvida o veličini i vrsti radova.
</t>
  </si>
  <si>
    <t xml:space="preserve">
Izrada snimka izvedenog stanja hidroinstalacija. Nakon izvedenih radova izrada i dostava projekta izvedenog stanja u 3 primjerka i u dwg formatu. Stavka uključuje sve predradnje potrebne za izradu projekta izvedenog stanja.
</t>
  </si>
  <si>
    <t xml:space="preserve">
Nabava, doprema i montaža slot pokrovnih rešetki za opterećenje B125  iz nehrđajućeg čelika, sa rasporom širine 10 mm. Rešetka je visine 15,0 cm, duljine 100 cm. 
</t>
  </si>
  <si>
    <t xml:space="preserve">
Dobava i montaža revizionog elementa za opterećenje B125 iz nehrđajućeg čelika, za biranu završnu obradu, sa rasporom širine 10 mm. Revizija je visine 15,0 cm, duljine 50 cm. 
</t>
  </si>
  <si>
    <t xml:space="preserve">
Nabava, doprema i montaža odvodnog kanala od prefabriciranih elemenata vodonepropusnog polimerbetona dimenzija 100x10 cm, visine 10cm s integriranim padom od 0,5 % u tijelu kanala. Stavka obuhvaća i dobavu i ugradnju prefabriciranog revizijskog okna duljine 0,5 m za početak kanala, čeonu stjenku za početak kanala, rešetku te sav potreban spojni, montažni i brtveni materijal za dovršenje radova. 
Rešetka je s rasporom širine 10mm, materijal nehrđajući čelik.
 Obračun po komadu prefabriciranih elemenata:
</t>
  </si>
  <si>
    <t xml:space="preserve">
Nabava i doprema kristalnog ogledala sa brušenim rubom dim. 45x80 cm iznad umivaonika. Ogledalo se klamerima učvršćuje na zid. Obračun po komadu.  
</t>
  </si>
  <si>
    <t xml:space="preserve">
Za svu sanitarnu opremu sastavlja se katalog opreme i dostavlja glavnom projektantu na ovjeru prije narudžbe i postave/ugradnje.
</t>
  </si>
  <si>
    <t xml:space="preserve">
Nabava i doprema kristalnog ogledala sa brušenim rubom dim. 45x80 cm iznad umivaonika. Ogledalo se klamerima učvršćuje na zid.  Obračun po komadu.  
</t>
  </si>
  <si>
    <r>
      <t xml:space="preserve">
Ugradnja kristalnog ogledala sa brušenim rubom dim. 45x80 cm iznad umivaonika.</t>
    </r>
    <r>
      <rPr>
        <sz val="10"/>
        <color rgb="FFFF0000"/>
        <rFont val="Arial Narrow"/>
        <family val="2"/>
        <charset val="238"/>
      </rPr>
      <t xml:space="preserve"> </t>
    </r>
    <r>
      <rPr>
        <sz val="10"/>
        <rFont val="Arial Narrow"/>
        <family val="2"/>
      </rPr>
      <t xml:space="preserve">Ogledalo se klamerima učvršćuje na zid. Obračun po komadu.  
</t>
    </r>
  </si>
  <si>
    <t xml:space="preserve">
Dobava kristalnog ogledala sa brušenim rubom dim. 55x80 cm iznad umivaonika. Ogledalo se klamerima učvršćuje na zid. Obračun po komadu.  
</t>
  </si>
  <si>
    <r>
      <t xml:space="preserve">
Nabava i doprema kristalnog ogledala sa brušenim rubom dim. 45x80 cm iznad umivaonika.</t>
    </r>
    <r>
      <rPr>
        <sz val="10"/>
        <color rgb="FFFF0000"/>
        <rFont val="Arial Narrow"/>
        <family val="2"/>
        <charset val="238"/>
      </rPr>
      <t xml:space="preserve"> </t>
    </r>
    <r>
      <rPr>
        <sz val="10"/>
        <rFont val="Arial Narrow"/>
        <family val="2"/>
      </rPr>
      <t xml:space="preserve">Ogledalo se klamerima učvršćuje na zid. Dozvoljena odstupanja ponuđenog proizvoda +-5%.  Obračun po komadu.  
</t>
    </r>
  </si>
  <si>
    <t xml:space="preserve">
Ugradnja kristalnog ogledala sa brušenim rubom dim. 45x80 cm iznad umivaonika. Ogledalo se klamerima učvršćuje na zid. Obračun po komadu.  
</t>
  </si>
  <si>
    <r>
      <t xml:space="preserve">
Nabava i doprema kristalnog ogledala sa brušenim rubom dim. 90x50 cm iznad umivaonika.</t>
    </r>
    <r>
      <rPr>
        <sz val="10"/>
        <color rgb="FFFF0000"/>
        <rFont val="Arial Narrow"/>
        <family val="2"/>
        <charset val="238"/>
      </rPr>
      <t xml:space="preserve"> </t>
    </r>
    <r>
      <rPr>
        <sz val="10"/>
        <rFont val="Arial Narrow"/>
        <family val="2"/>
      </rPr>
      <t xml:space="preserve">Ogledalo se klamerima učvršćuje na zid. Dimenziju prilagoditi oblozi na koju se postavlja umivaonik. Obračun po komadu.  
</t>
    </r>
  </si>
  <si>
    <t xml:space="preserve">
Ugradnja kristalnog ogledala sa brušenim rubom dim. 90x50 cm iznad umivaonika. Ogledalo se klamerima učvršćuje na zid. Obračun po komadu. 
 </t>
  </si>
  <si>
    <t xml:space="preserve">
Nabava, doprema i ugradnja vindabone za prostor kotlovnice, bijele boje. Stavka uključuje i sifon te sav potrebni pričvrsni,brtveni i spojni materijal potreban za ugradnju. Obračun po komadu.    
</t>
  </si>
  <si>
    <t xml:space="preserve">
Prije unošenja cijena ponuditelj je dužan da se detaljno upozna sa projektnom dokumentacijom radi dobivanja potpunog uvida o veličini i vrsti glavnih i pripremnih radova.
</t>
  </si>
  <si>
    <t xml:space="preserve">
Dobava, dostava i montaža zidne kukice - vješalice za odjeću.  Izrađena od nehrđajućeg čelika, okruglog oblika š/v/d - 6/6/5 cm, nosivosti do 3kg. Montaža na zid vijcima (skriveno). Na svaku poziciju postavljaju se po dvije kukice - vješalice. Obračun po komadu.
</t>
  </si>
  <si>
    <t xml:space="preserve">
Dobava, dostava i montaža zidne kukice - vješalice za odjeću.  Izrađena od nehrđajućeg čelika, okruglog oblika š/v/d - 6/6/5 cm, nosivosti do 3kg. Montaža na zid vijcima (skriveno). Obračun po komadu.
</t>
  </si>
  <si>
    <t xml:space="preserve">
Nabava, doprema i ugradnja viseće toaletne četke od nehrđajućeg čelika. Zidna ugradnja. Četka se kompletno nalazi u držaću dimenzija 35-40cm, promjera 10-13cm. Obračun po komadu.
</t>
  </si>
  <si>
    <t xml:space="preserve">
Dobava i dostava kante za smeće sa pedalom za otvaranje poklopca i ručkom. Obrada izvana od nehrđajućeg čelika i polipropilenske plastike - unutarnja kanta, zapremnine 8-10l s vanjskim podizačem (poklopac se otvara pritiskom noge na pedalu). Obračun po broju komada.
</t>
  </si>
  <si>
    <t xml:space="preserve">
Dobava i dostava kante za smeće sa pedalom za otvaranje poklopca i ručkom. Obrada izvana od nehrđajućeg čelika i polipropilenske plastike - unutarnja kanta, zapremnine 8-10l s vanjskim podizačem (poklopac se otvara pritiskom noge na pedalu). Obračun po broju komada..
</t>
  </si>
  <si>
    <t xml:space="preserve">
Nabava i doprema potisne vremenske ugradbene zidne mješalice za tuš, vrijeme protoka 30 sekundi, mogućnost podešavanja temperature vode, kapacitet protoka vode 8 l/sec. Obračun po komadu.
</t>
  </si>
  <si>
    <t xml:space="preserve">
Nabava, doprema i ugradnja viseće toaletne četke od nehrđajućeg čelika. Zidna ugradnja. Četka se kompletno nalazi u držaću dimenzija 35-40cm, promjera 10-13cm. Obračun po komadu.
</t>
  </si>
  <si>
    <t>9. SANITARIJE UČENIKA - 1. KAT</t>
  </si>
  <si>
    <t>7.4.84.</t>
  </si>
  <si>
    <t>7.4.85.</t>
  </si>
  <si>
    <t>7.4.86.</t>
  </si>
  <si>
    <t>7.4.87.</t>
  </si>
  <si>
    <t>7.4.88.</t>
  </si>
  <si>
    <t>7.4.89.</t>
  </si>
  <si>
    <t>7.4.90.</t>
  </si>
  <si>
    <t>7.4.91.</t>
  </si>
  <si>
    <t>7.4.92.</t>
  </si>
  <si>
    <t xml:space="preserve">
Iznad elementa postavlja se ogledalo u dužini cijelog elementa -prihvat sa stražnje strane, bez vidljivih elemenata. Ogledalo obračunata unutar ove stavke.
</t>
  </si>
  <si>
    <t xml:space="preserve">
Nabava i doprema keramičkog  umivaonika, pravokutnog oblika, ravnih linija, dimenzija 49-56 x 36- 45 cm, bijele boje, odvod centralno postavljen.  Obračun po komadu.    
</t>
  </si>
  <si>
    <t>10. SANITARNI ČVOR ZA INVALIDE - 1. KAT</t>
  </si>
  <si>
    <t>7.4.93.</t>
  </si>
  <si>
    <t>7.4.94.</t>
  </si>
  <si>
    <t>7.4.95.</t>
  </si>
  <si>
    <t>7.4.96.</t>
  </si>
  <si>
    <t>7.4.97.</t>
  </si>
  <si>
    <t>7.4.98.</t>
  </si>
  <si>
    <t>7.4.99.</t>
  </si>
  <si>
    <t>7.4.100.</t>
  </si>
  <si>
    <t>7.4.101.</t>
  </si>
  <si>
    <t>7.4.102.</t>
  </si>
  <si>
    <t xml:space="preserve">
Ugradnja kristalnog ogledala sa brušenim rubom dim. 55x80 cm iznad umivaonika. Ogledalo se klamerima učvršćuje na zid. Obračun po komadu.  
</t>
  </si>
  <si>
    <t xml:space="preserve">
Ugradnja instalacijskog elementa  za invalidski WC sa niskošumnim ugradbenim vodokotlićem, proizvod  sa dvokoličinskom tipkom za aktiviranje u bijeloj boji. Instalacijski element je samonosiv za ugradnju u suhomontažnu zidnu konstrukciju. Obračun po komadu.     
</t>
  </si>
  <si>
    <t xml:space="preserve">
Boja sportske podloge (tamnocrvena, svijetlosiva i tamnosiva) - kombinacija boja prema situaciji u izvedbenom projektu. 
U jediničnu cijenu sportskog poda uključeni su svi troškovi materijala i izrade, uključujući prijevoze i sredstva za rad potrebne za ugradnju do potpune funkcionalnosti. 
Prije narudžbe projektantu se na odobrenje donosi uzorak sportske podloge u specificiranoj boji.
Obračun se vrši po m² ugrađenog sportskog poda. 
</t>
  </si>
  <si>
    <r>
      <t xml:space="preserve">
Nabava, doprema i montaža jednocijevne košarkaške konstrukcije </t>
    </r>
    <r>
      <rPr>
        <sz val="10"/>
        <color theme="1"/>
        <rFont val="Arial Narrow"/>
        <family val="2"/>
        <charset val="238"/>
      </rPr>
      <t xml:space="preserve">za vanjske terene s pločom, obručem i mrežicom
Konstrukcija je izrađena od vruće cinčanog metala. Sastoji se od stupa poprečnog presjeka 15 x 15 cm i nosive ruke 12 x 12 cm, dužine (projekcije) 165 cm, te meke zaštite konstrukcije. Košarkaška ploča izrađena je od stakloplastike dimenzije 108 x 105 x 2 cm, s mekom zaštitom donjeg dijela ploče. Stavkom je obuhvaćen i zglobni obruč s mrežicom.
Košarkaška konstrukcija ugrađuje se u betonski temelj (izvedba temelja prema stavci: 8.7.2.2.).
Jediničnom cijenom obuhvaćena je nabava, doprema, skladištenje i montaža, sav dodatni materijal i prijevoz potreban za montažu do potpune funkcionalnosti.
Obračun se vrši po komadu montirane konstrukcije.
</t>
    </r>
  </si>
  <si>
    <r>
      <rPr>
        <b/>
        <sz val="10"/>
        <rFont val="Arial Narrow"/>
        <family val="2"/>
        <charset val="238"/>
      </rPr>
      <t xml:space="preserve">
Nabava, doprema i montaža elemenata doskočišta skoka u dalj </t>
    </r>
    <r>
      <rPr>
        <sz val="10"/>
        <rFont val="Arial Narrow"/>
        <family val="2"/>
        <charset val="238"/>
      </rPr>
      <t xml:space="preserve">dimenzija 6,00 x 2,50 m 
Doskočište skoka u dalj sastoji se od okvira doskočišta, kanala za prikupljanje pijeska i pokrova doskočišta.
Okvir se sastoji iz polimerbetonskih elemenata duljine 100 i 50 cm, visine 40 i širine 6 cm, s gumenim zaštitnim rubom bijele boje. Vanjske mjere kutnih elemenata su 25 x 25 cm. Elementi se ugrađuju u ležaj betona klase C16/20.
Kanal za pijesak sastoji se od polimerbetonskih elemenata dužine 100 i 56 mm, širine 50 i visine 14,5 cm, uključivo s pokrovnom mrežom od pocinčanog čelika s integriranim gumenim gazištem. Elementi se ugrađuju u ležaj betona klase C16/20. Kako bi se spriječilo zadržavanje vode u kanalu potrebno je predvidjeti izljev kanala DN100.
Radi zaštite pješčane površine doskočišta u vrijeme kada se ono ne koristi potrebno je predvidjeti adekvatan pokrov koji se jednostavno postavlja i čiji se pričvrsni elementi uklanjaju ili su izvedeni na način da se prilikom korištenja doskočišta korisnici ne mogu ozlijediti.
Za sve predgotovljene elemente dopušteno je odstupanje od navedenih dimenzija za ± 5%.
Prema potrebi predgotovljeni element moguće je prilagoditi kako bi cjelokupni sustav odgovarao ukupnim zadanim dimenzijama doskočišta.
U jediničnu cijenu elemenata uključeni su svi troškovi betona, ostalih materijala i izrade, uključujući prijevoze i sredstva za rad potrebne za montažu do potpune funkcionalnosti. 
Obračun prema komadu ugrađenog elementa.
</t>
    </r>
  </si>
  <si>
    <r>
      <rPr>
        <b/>
        <sz val="10"/>
        <rFont val="Arial Narrow"/>
        <family val="2"/>
      </rPr>
      <t xml:space="preserve">
Aluminijska konstrukcija - profili za prihvat opne</t>
    </r>
    <r>
      <rPr>
        <sz val="10"/>
        <rFont val="Arial Narrow"/>
        <family val="2"/>
      </rPr>
      <t xml:space="preserve">
Svi materijali moraju biti negorivi i kompatibilni s ostalim materijalima.
Završnu obradu uskladiti s bojom opne (svijetlo siva boja - RAL 9002). Prije narudžbe uzorak al konstrukcije u traženoj boji dostaviti na odobrenje projektantu.
</t>
    </r>
  </si>
  <si>
    <r>
      <rPr>
        <b/>
        <sz val="10"/>
        <rFont val="Arial Narrow"/>
        <family val="2"/>
      </rPr>
      <t xml:space="preserve">
Aluminijski limovi</t>
    </r>
    <r>
      <rPr>
        <sz val="10"/>
        <rFont val="Arial Narrow"/>
        <family val="2"/>
      </rPr>
      <t xml:space="preserve">
Minimalna debljina opšavnih limova i protuinsektne zaštite treba biti 2.0 mm. Završnu obradu uskladiti s bojom opne (svijetlo siva boja - RAL 9002). Prije narudžbe uzorak Al limova u traženoj boji dostaviti na odobrenje projektantu. Savijeni rubovi vanjskog lima parapeta trebaju biti zarezani tako da se ostvari oštri rub savijenog kuta. Nisu dozvoljeni vidljivi rubovi limova.
</t>
    </r>
  </si>
  <si>
    <t xml:space="preserve">
Predgotovljeni elementi stubišta i tribine se izvode prema statičkom proračunu i radioničkim nacrtima koje izrađuje izvođač, a izrada kojih je uključena u jediničnu cijenu. Izrada elemenata moguća je tek kada Projektant ovjeri radioničke nacrte.
</t>
  </si>
  <si>
    <t xml:space="preserve">
Sve detalje uskladiti s projektantom. U jediničnu cijenu uključiti sve potrebne radove i materijale (beton, oplata, armatura, impregnacija, transport, montaža, fugiranje i sl) do potpune funkcionalnosti.
</t>
  </si>
  <si>
    <t xml:space="preserve">
Za sve izvedene radove, ugrađene materijale i opremu, potrebno je u skladu s propisima pribaviti dokaze o kakvoći (atestna dokumentacija i sl.), koji se bez posebne naknade daju na uvid nadzornom inženjeru, a prilikom primopredaje građevine uručuju investitoru, odnosno krajnjem korisniku.
</t>
  </si>
  <si>
    <t xml:space="preserve">
Jedinična cijena svake stavke uključuje radnu snagu potrebnu za izvedbu, organizaciju na gradilištu, režije i sve ostalo potrebno za izvedbu funkcionalne stavke.
</t>
  </si>
  <si>
    <t xml:space="preserve">
Uređaj priprema topli/hladni zrak uz udio svježeg zraka za potrebe grijanja/hlađenja/ventilacije prostora sportske dvorane te putem ventilacijskih kanala distribuira pripremljeni zrak u prostor.
Uređaj je namijenjen za vanjsku ugradnju na ravni krov.  Prostor oko isparivača rashladnog kruga, te dobavnog zraka izoliran je toplinskom i zvučnom izolacijom koja je prekrivena aluminijskim limom otpornim na požar. Postolje uređaja sačinjeno je od fiksnih čeličnim profila s bočnim otvorima radi lakšeg transporta uređaja dizalicom. Dobavni ventilatori zraka opremljeni su pogonskim remenima i podesivim promjerom remenice na motoru za potrebe regulacije protoka zraka. Uređaj je opremljen perivim filterima klase G4 s preko 90% učinkovitosti. Rashladni krug opremljen je s dva spiralna kompresora u tandem verziji radi veće sigurnosti pogona, veće efikasnosti sustava pri parcijalnim opterećenjima, te mogućnosti rada do visoke vanjske temperature zraka od 52°C u režimu hlađenja. S ugrađenim brojačem sati rada svakog pojedinog kompresora, sustav podjednako koristi oba kompresora. Kompresori su montirani na fleksibilnim podloškama radi spriječavanja prijenosa vibracija na građevinu, te smanjenju buke. 
</t>
  </si>
  <si>
    <t xml:space="preserve">
Plinski plamenik je opremljen podesivim elektromagnetskim ventilom, visokonaponskim transformatorom i svom ostalom opremom za automatski i siguran rad. Odvod dimnih plinova direktno u atmosferu bez potrebe za dimnjakom.
Ventilacijska sekcija za potrebe ventilacije prostora odnosno izmjene zraka opremljena je s tlačnim i odsisnim ventilatorima, motoriziranim regulacijskim žaluzinama, visokoučinkovitim regeneratorom topline za potrebe iskorištavanja topline iz otpadnog zraka te perivim filterima klase G4 s preko 90% učinkovitosti. 
</t>
  </si>
  <si>
    <t xml:space="preserve">
- tandem spiralni kompresori koji omogućavaju rad jedinice u djelomičnom opterećenju sa većom iskoristivosti i radom do vanjske temperature od 52°C u režimu hlađenja
- izmjenjivači topline izvedeni iz alumunijskih lamela i bakrenih cijevi sa antikorozivnim zaštitnim premazom
- priključci za VT i NT manometre
- visokoučinkovit atmosferski plinski plamenik s elektronskim paljenjem
- aksijalni ventilatori kondezatora sa niskom razinom buke i zaštitnom rešetkom
- unutarnji centrifugalni ventilator pojačane izvedbe
- soft start modul za sporo ukopčavanje unutarnjeg ventilatora (do 5.5 kW)
- perivi filteri klase G4 u metalnom okviru
- detektor zaprljanosti filtera sa komunikacijskom karticom
- fiksni okvir za montažu na ravni krov, visine 400 mm izrađen od pocinčanih čeličnih profila
- programabilnim zidni regulator 
- zidni prostorni osjetnik temperature za daljinsko očitanje sobne temperature
- komunikacijska kartica Modbus
- zaštitna mreža kondenzatora
- komplet sapnica za prirodni plin
"- ventilacijska sekcija odnosno regenerator zraka koji iskorištava (osjetnu i latentnu) toplinu iz otpadnog zraka te je prenosi na svježi zrak.
</t>
  </si>
  <si>
    <t xml:space="preserve">
Sastoji se od: tlačnog i odsisnog centrifugalnog ventilatora, osjetnika kvalitete unutarnjeg zraka, motoriziranih regulacijskih žaluzina za potrebe miješanja optočnog i svježeg zraka, motoriziranog regeneratora topline, filterima zraka.
</t>
  </si>
  <si>
    <r>
      <t xml:space="preserve">
Dimenzije uređaja (rooftop + ventilacijska sekcija):
</t>
    </r>
    <r>
      <rPr>
        <sz val="10"/>
        <rFont val="Arial Narrow"/>
        <family val="2"/>
      </rPr>
      <t xml:space="preserve">  dužina: 3200 mm
  širina: 4900 mm 
  visina: 1600 mm
</t>
    </r>
  </si>
  <si>
    <r>
      <t xml:space="preserve">
Dobava boje za crnu toplinsku izolaciju i bojanje tlačnih ventilacijskih kanala u sportskoj dvorani kružnog poprečnog presjeka. Potrošnja boje iznosi cca. 2,5 l/m</t>
    </r>
    <r>
      <rPr>
        <vertAlign val="superscript"/>
        <sz val="10"/>
        <rFont val="Arial Narrow"/>
        <family val="2"/>
        <charset val="238"/>
      </rPr>
      <t>2</t>
    </r>
    <r>
      <rPr>
        <sz val="10"/>
        <rFont val="Arial Narrow"/>
        <family val="2"/>
        <charset val="238"/>
      </rPr>
      <t xml:space="preserve">. Boja za bojanje toplinske izolacije RAL 7044. Prije konačne narudžbe i bojanja uzorak dostaviti na odobrenje projektantu.
</t>
    </r>
  </si>
  <si>
    <r>
      <t xml:space="preserve">
Uređaj je sljedećih tehničkih karakteristika:
- rashladni učin: 283,5 kW (7/12°C pri  temp. vanjskog zraka 35°C)</t>
    </r>
    <r>
      <rPr>
        <u/>
        <sz val="10"/>
        <rFont val="Arial Narrow"/>
        <family val="2"/>
        <charset val="238"/>
      </rPr>
      <t xml:space="preserve">
</t>
    </r>
    <r>
      <rPr>
        <sz val="10"/>
        <rFont val="Arial Narrow"/>
        <family val="2"/>
        <charset val="238"/>
      </rPr>
      <t xml:space="preserve">- toplinski učin: 315,0 kW (45/40°C pri  temp. vanjskog zraka 7°C)
- COP: 3,25
- SCOP: 3,44
- EER: 2,66
- ESSER: 3,71
- nominalna ulazna snaga: 100,2  kW (400/3/50)
- rashladno sredstvo: R410A
- broj rashladnih krugova: 2
- tip kompresora: spiralni
- broj kompresora: 4
- tip ventilatora: aksijalni (VSD pogon)
- razine opterećenja: 23/50/73/100%
- nivo zvučnog tlaka (10 m): 54 dB(A) 
- radno područje u režimu grijanja: -18 do +20 °C
</t>
    </r>
    <r>
      <rPr>
        <sz val="10"/>
        <rFont val="Arial Narrow"/>
        <family val="2"/>
      </rPr>
      <t>- dimenzije (v×š×d): max 265×220×460 cm</t>
    </r>
    <r>
      <rPr>
        <sz val="10"/>
        <rFont val="Arial Narrow"/>
        <family val="2"/>
        <charset val="238"/>
      </rPr>
      <t xml:space="preserve">
</t>
    </r>
  </si>
  <si>
    <r>
      <t xml:space="preserve">
Dobava i ugradnja </t>
    </r>
    <r>
      <rPr>
        <b/>
        <sz val="10"/>
        <rFont val="Arial Narrow"/>
        <family val="2"/>
        <charset val="238"/>
      </rPr>
      <t>četverocijevnih</t>
    </r>
    <r>
      <rPr>
        <sz val="10"/>
        <rFont val="Arial Narrow"/>
        <family val="2"/>
        <charset val="238"/>
      </rPr>
      <t xml:space="preserve"> ventilatorskih konvektora, kazetni modeli za smještaj u spušteni strop sa ukrasnim metalnim istrujnim panelom. Panel ima perforirano središte za usis zraka, te nema podesivih krilaca za ispuh zraka. Uređaj se isporučuje s dva regulacijska </t>
    </r>
    <r>
      <rPr>
        <b/>
        <sz val="10"/>
        <rFont val="Arial Narrow"/>
        <family val="2"/>
        <charset val="238"/>
      </rPr>
      <t>prolazna ventila</t>
    </r>
    <r>
      <rPr>
        <sz val="10"/>
        <rFont val="Arial Narrow"/>
        <family val="2"/>
        <charset val="238"/>
      </rPr>
      <t xml:space="preserve"> 1/2" s pogonom 230 V (on/off), pomoćnom kadicom ispod ventila za kondenzat, te pumpicom kondenzata. Kompletno sa spajanjem i puštanjem u pogon. (Oznaka </t>
    </r>
    <r>
      <rPr>
        <b/>
        <sz val="10"/>
        <rFont val="Arial Narrow"/>
        <family val="2"/>
        <charset val="238"/>
      </rPr>
      <t>TIP 1 - 2V</t>
    </r>
    <r>
      <rPr>
        <sz val="10"/>
        <rFont val="Arial Narrow"/>
        <family val="2"/>
        <charset val="238"/>
      </rPr>
      <t xml:space="preserve"> u nacrtnoj dokumentaciji)
Tehničke karakteristike su iskazane pri maksimalnoj brzini ventilatora:
QG: 2,69 kW (tv=65/55°C pri tz=20°C)
QHTOT: 3,11 kW (tv=7/12°C pri tz=27°C) 
Protok zraka: 495 m3/h
Nivo zvučne snage: 49 dBA
</t>
    </r>
    <r>
      <rPr>
        <sz val="10"/>
        <rFont val="Arial Narrow"/>
        <family val="2"/>
      </rPr>
      <t>Dimenzije maks. (v×š×d): 330×578×578 mm</t>
    </r>
    <r>
      <rPr>
        <sz val="10"/>
        <rFont val="Arial Narrow"/>
        <family val="2"/>
        <charset val="238"/>
      </rPr>
      <t xml:space="preserve">
</t>
    </r>
    <r>
      <rPr>
        <b/>
        <sz val="10"/>
        <rFont val="Arial Narrow"/>
        <family val="2"/>
        <charset val="238"/>
      </rPr>
      <t xml:space="preserve">Napomene: </t>
    </r>
    <r>
      <rPr>
        <sz val="10"/>
        <rFont val="Arial Narrow"/>
        <family val="2"/>
        <charset val="238"/>
      </rPr>
      <t xml:space="preserve">
- Uređaj mora imati hidrauličke i elektro priključke na istoj strani! 
- Revizijski otvor za potrebe održavanja ventilatorskog konvektora 
  predviđen je samo s jedne strane uređaja u troškovniku arhitektonskog 
  projekta
</t>
    </r>
  </si>
  <si>
    <r>
      <t xml:space="preserve">
Dobava i ugradnja </t>
    </r>
    <r>
      <rPr>
        <b/>
        <sz val="10"/>
        <rFont val="Arial Narrow"/>
        <family val="2"/>
      </rPr>
      <t>četverocijevnih</t>
    </r>
    <r>
      <rPr>
        <sz val="10"/>
        <rFont val="Arial Narrow"/>
        <family val="2"/>
      </rPr>
      <t xml:space="preserve"> ventilatorskih konvektora, kazetni modeli za smještaj u spušteni strop sa ukrasnim metalnim istrujnim panelom. Panel ima perforirano središte za usis zraka, te nema podesivih krilaca za ispuh zraka. Uređaj se isporučuje s dva regulacijska </t>
    </r>
    <r>
      <rPr>
        <b/>
        <sz val="10"/>
        <rFont val="Arial Narrow"/>
        <family val="2"/>
      </rPr>
      <t>prolazna ventila</t>
    </r>
    <r>
      <rPr>
        <sz val="10"/>
        <rFont val="Arial Narrow"/>
        <family val="2"/>
      </rPr>
      <t xml:space="preserve"> 1/2" s pogonom 230 V (on/off), pomoćnom kadicom ispod ventila za kondenzat, pumpicom kondenzata, te </t>
    </r>
    <r>
      <rPr>
        <b/>
        <sz val="10"/>
        <rFont val="Arial Narrow"/>
        <family val="2"/>
      </rPr>
      <t>relejnim kutijama</t>
    </r>
    <r>
      <rPr>
        <sz val="10"/>
        <rFont val="Arial Narrow"/>
        <family val="2"/>
      </rPr>
      <t xml:space="preserve">. Kompletno sa spajanjem i puštanjem u pogon. (Oznaka </t>
    </r>
    <r>
      <rPr>
        <b/>
        <sz val="10"/>
        <rFont val="Arial Narrow"/>
        <family val="2"/>
      </rPr>
      <t>TIP 1 - 2V</t>
    </r>
    <r>
      <rPr>
        <sz val="10"/>
        <rFont val="Arial Narrow"/>
        <family val="2"/>
      </rPr>
      <t xml:space="preserve"> u nacrtnoj dokumentaciji)
Tehničke karakteristike su iskazane pri maksimalnoj brzini ventilatora:
QG: 2,69 kW (tv=65/55°C pri tz=20°C)
QHTOT: 3,11 kW (tv=7/12°C pri tz=27°C) 
Protok zraka: 495 m3/h
Nivo zvučne snage: 49 dBA
Dimenzije maks. (v×š×d): 330×578×578 mm
</t>
    </r>
    <r>
      <rPr>
        <b/>
        <sz val="10"/>
        <rFont val="Arial Narrow"/>
        <family val="2"/>
      </rPr>
      <t xml:space="preserve">Napomene: </t>
    </r>
    <r>
      <rPr>
        <sz val="10"/>
        <rFont val="Arial Narrow"/>
        <family val="2"/>
      </rPr>
      <t xml:space="preserve">
- Uređaj mora imati hidrauličke i elektro priključke na istoj strani! 
- Revizijski otvor za potrebe održavanja ventilatorskog konvektora 
  predviđen je samo s jedne strane uređaja u troškovniku arhitektonskog 
  projekta
</t>
    </r>
  </si>
  <si>
    <r>
      <t xml:space="preserve">
Dobava i ugradnja </t>
    </r>
    <r>
      <rPr>
        <b/>
        <sz val="10"/>
        <rFont val="Arial Narrow"/>
        <family val="2"/>
      </rPr>
      <t>četverocijevnih</t>
    </r>
    <r>
      <rPr>
        <sz val="10"/>
        <rFont val="Arial Narrow"/>
        <family val="2"/>
      </rPr>
      <t xml:space="preserve"> ventilatorskih konvektora, kazetni modeli za smještaj u spušteni strop sa ukrasnim metalnim istrujnim panelom. Panel ima perforirano središte za usis zraka, te nema podesivih krilaca za ispuh zraka. Uređaj se isporučuje s dva regulacijska </t>
    </r>
    <r>
      <rPr>
        <b/>
        <sz val="10"/>
        <rFont val="Arial Narrow"/>
        <family val="2"/>
      </rPr>
      <t>troputna ventila</t>
    </r>
    <r>
      <rPr>
        <sz val="10"/>
        <rFont val="Arial Narrow"/>
        <family val="2"/>
      </rPr>
      <t xml:space="preserve"> 1/2" s pogonom 230 V (on/off), pomoćnom kadicom ispod ventila za kondenzat, te pumpicom kondenzata. Kompletno sa spajanjem i puštanjem u pogon. (Oznaka </t>
    </r>
    <r>
      <rPr>
        <b/>
        <sz val="10"/>
        <rFont val="Arial Narrow"/>
        <family val="2"/>
      </rPr>
      <t>TIP 1 - 3V</t>
    </r>
    <r>
      <rPr>
        <sz val="10"/>
        <rFont val="Arial Narrow"/>
        <family val="2"/>
      </rPr>
      <t xml:space="preserve"> u nacrtnoj dokumentaciji)
Tehničke karakteristike su iskazane pri maksimalnoj brzini ventilatora:
QG: 2,69 kW (tv=65/55°C pri tz=20°C)
QHTOT: 3,11 kW (tv=7/12°C pri tz=27°C) 
Protok zraka: 495 m3/h
Nivo zvučne snage: 49 dBA
Dimenzije maks. (v×š×d): 330×578×578 mm
</t>
    </r>
    <r>
      <rPr>
        <b/>
        <sz val="10"/>
        <rFont val="Arial Narrow"/>
        <family val="2"/>
      </rPr>
      <t xml:space="preserve">Napomene: </t>
    </r>
    <r>
      <rPr>
        <sz val="10"/>
        <rFont val="Arial Narrow"/>
        <family val="2"/>
      </rPr>
      <t xml:space="preserve">
- Uređaj mora imati hidrauličke i elektro priključke na istoj strani! 
- Revizijski otvor za potrebe održavanja ventilatorskog konvektora 
  predviđen je samo s jedne strane uređaja u troškovniku arhitektonskog 
  projekta
</t>
    </r>
  </si>
  <si>
    <r>
      <t xml:space="preserve">
Dobava i ugradnja </t>
    </r>
    <r>
      <rPr>
        <b/>
        <sz val="10"/>
        <rFont val="Arial Narrow"/>
        <family val="2"/>
        <charset val="238"/>
      </rPr>
      <t>dvocijevnih</t>
    </r>
    <r>
      <rPr>
        <sz val="10"/>
        <rFont val="Arial Narrow"/>
        <family val="2"/>
        <charset val="238"/>
      </rPr>
      <t xml:space="preserve"> ventilatorskih konvektora, kazetni modeli za smještaj u spušteni strop sa ukrasnim metalnim istrujnim panelom. Panel ima perforirano središte za usis zraka, te nema podesivih krilaca za ispuh zraka. Uređaj se isporučuje sa jednim regulacijskim </t>
    </r>
    <r>
      <rPr>
        <b/>
        <sz val="10"/>
        <rFont val="Arial Narrow"/>
        <family val="2"/>
        <charset val="238"/>
      </rPr>
      <t>prolaznim ventilom</t>
    </r>
    <r>
      <rPr>
        <sz val="10"/>
        <rFont val="Arial Narrow"/>
        <family val="2"/>
        <charset val="238"/>
      </rPr>
      <t xml:space="preserve"> 3/4" s pogonom 230 V (on/off), pomoćnom kadicom ispod ventila za kondenzat, te pumpicom kondenzata. Kompletno sa spajanjem i puštanjem u pogon. (Oznaka </t>
    </r>
    <r>
      <rPr>
        <b/>
        <sz val="10"/>
        <rFont val="Arial Narrow"/>
        <family val="2"/>
        <charset val="238"/>
      </rPr>
      <t>TIP 2 - 2V</t>
    </r>
    <r>
      <rPr>
        <sz val="10"/>
        <rFont val="Arial Narrow"/>
        <family val="2"/>
        <charset val="238"/>
      </rPr>
      <t xml:space="preserve"> u nacrtnoj dokumentaciji)
Tehničke karakteristike su iskazane pri maksimalnoj brzini ventilatora:
QG: 3,65 kW (tv=45/40°C pri tz=20°C)
QHTOT: 3,68 kW (tv=7/12°C pri tz=27°C) 
Protok zraka: 495 m3/h
Nivo zvučne snage: 49 dBA
Dimenzije maks. (v×š×d): 330×578×578 mm
</t>
    </r>
    <r>
      <rPr>
        <b/>
        <sz val="10"/>
        <rFont val="Arial Narrow"/>
        <family val="2"/>
        <charset val="238"/>
      </rPr>
      <t xml:space="preserve">Napomene: </t>
    </r>
    <r>
      <rPr>
        <sz val="10"/>
        <rFont val="Arial Narrow"/>
        <family val="2"/>
        <charset val="238"/>
      </rPr>
      <t xml:space="preserve">
- Uređaj mora imati hidrauličke i elektro priključke na istoj strani! 
- Revizijski otvor za potrebe održavanja ventilatorskog konvektora 
  predviđen je samo s jedne strane uređaja u troškovniku arhitektonskog 
  projekta
</t>
    </r>
  </si>
  <si>
    <r>
      <t xml:space="preserve">
Dobava i ugradnja</t>
    </r>
    <r>
      <rPr>
        <b/>
        <sz val="10"/>
        <rFont val="Arial Narrow"/>
        <family val="2"/>
        <charset val="238"/>
      </rPr>
      <t xml:space="preserve"> dvocijevnih</t>
    </r>
    <r>
      <rPr>
        <sz val="10"/>
        <rFont val="Arial Narrow"/>
        <family val="2"/>
        <charset val="238"/>
      </rPr>
      <t xml:space="preserve"> ventilatorskih konvektora, kazetni modeli za smještaj u spušteni strop sa ukrasnim metalnim istrujnim panelom. Panel ima perforirano središte za usis zraka, te nema podesivih krilaca za ispuh zraka.  Uređaj se isporučuje sa jednim regulacijskim </t>
    </r>
    <r>
      <rPr>
        <b/>
        <sz val="10"/>
        <rFont val="Arial Narrow"/>
        <family val="2"/>
        <charset val="238"/>
      </rPr>
      <t>troputnim ventilom</t>
    </r>
    <r>
      <rPr>
        <sz val="10"/>
        <rFont val="Arial Narrow"/>
        <family val="2"/>
        <charset val="238"/>
      </rPr>
      <t xml:space="preserve"> 3/4" s pogonom 230 V (on/off), pomoćnom kadicom ispod ventila za kondenzat, te pumpicom kondenzata. Kompletno sa spajanjem i puštanjem u pogon. (Oznaka</t>
    </r>
    <r>
      <rPr>
        <b/>
        <sz val="10"/>
        <rFont val="Arial Narrow"/>
        <family val="2"/>
        <charset val="238"/>
      </rPr>
      <t xml:space="preserve"> TIP 2 - 3V</t>
    </r>
    <r>
      <rPr>
        <sz val="10"/>
        <rFont val="Arial Narrow"/>
        <family val="2"/>
        <charset val="238"/>
      </rPr>
      <t xml:space="preserve"> u nacrtnoj dokumentaciji)
Tehničke karakteristike su iskazane pri maksimalnoj brzini ventilatora:
QG: 3,65 kW (tv=45/40°C pri tz=20°C)
QHTOT: 3,68 kW (tv=7/12°C pri tz=27°C) 
Protok zraka: 495 m3/h
Nivo zvučne snage: 49 dBA
Dimenzije maks. (v×š×d): 330×578×578 mm
</t>
    </r>
    <r>
      <rPr>
        <b/>
        <sz val="10"/>
        <rFont val="Arial Narrow"/>
        <family val="2"/>
        <charset val="238"/>
      </rPr>
      <t xml:space="preserve">Napomene: </t>
    </r>
    <r>
      <rPr>
        <sz val="10"/>
        <rFont val="Arial Narrow"/>
        <family val="2"/>
        <charset val="238"/>
      </rPr>
      <t xml:space="preserve">
- Uređaj mora imati hidrauličke i elektro priključke na istoj strani! 
- Revizijski otvor za potrebe održavanja ventilatorskog konvektora 
  predviđen je u troškovniku arhitektonskog projekta
</t>
    </r>
  </si>
  <si>
    <r>
      <t xml:space="preserve">
Dobava i ugradnja </t>
    </r>
    <r>
      <rPr>
        <b/>
        <sz val="10"/>
        <rFont val="Arial Narrow"/>
        <family val="2"/>
        <charset val="238"/>
      </rPr>
      <t>četverocijevnih</t>
    </r>
    <r>
      <rPr>
        <sz val="10"/>
        <rFont val="Arial Narrow"/>
        <family val="2"/>
        <charset val="238"/>
      </rPr>
      <t xml:space="preserve"> ventilatorskih konvektora, kazetni modeli za smještaj u spušteni strop sa ukrasnim metalnim istrujnim panelom. Panel ima perforirano središte za usis zraka, te nema podesivih krilaca za ispuh zraka.  Uređaj se isporučuje s dva </t>
    </r>
    <r>
      <rPr>
        <b/>
        <sz val="10"/>
        <rFont val="Arial Narrow"/>
        <family val="2"/>
        <charset val="238"/>
      </rPr>
      <t>regulacijska prolazna</t>
    </r>
    <r>
      <rPr>
        <sz val="10"/>
        <rFont val="Arial Narrow"/>
        <family val="2"/>
        <charset val="238"/>
      </rPr>
      <t xml:space="preserve"> ventila 1/2" s pogonom 230 V (on/off), pomoćnom kadicom ispod ventila za kondenzat, pumpicom kondenzata, te </t>
    </r>
    <r>
      <rPr>
        <b/>
        <sz val="10"/>
        <rFont val="Arial Narrow"/>
        <family val="2"/>
        <charset val="238"/>
      </rPr>
      <t>relejnim kutijama</t>
    </r>
    <r>
      <rPr>
        <sz val="10"/>
        <rFont val="Arial Narrow"/>
        <family val="2"/>
        <charset val="238"/>
      </rPr>
      <t xml:space="preserve">. Kompletno sa spajanjem i puštanjem u pogon. (Oznaka </t>
    </r>
    <r>
      <rPr>
        <b/>
        <sz val="10"/>
        <rFont val="Arial Narrow"/>
        <family val="2"/>
        <charset val="238"/>
      </rPr>
      <t>TIP 3 - 2V</t>
    </r>
    <r>
      <rPr>
        <sz val="10"/>
        <rFont val="Arial Narrow"/>
        <family val="2"/>
        <charset val="238"/>
      </rPr>
      <t xml:space="preserve"> u nacrtnoj dokumentaciji)
Tehničke karakteristike su iskazane pri maksimalnoj brzini ventilatora:
QG: 3,31 kW (tv=65/55°C pri tz=20°C)
QHTOT: 3,88 kW (tv=7/12°C pri tz=27°C) 
Protok zraka: 717 m3/h
Nivo zvučne snage: 58 dBA
Dimenzije maks. (v×š×d): 330×578×578 mm
</t>
    </r>
    <r>
      <rPr>
        <b/>
        <sz val="10"/>
        <rFont val="Arial Narrow"/>
        <family val="2"/>
        <charset val="238"/>
      </rPr>
      <t xml:space="preserve">Napomene: </t>
    </r>
    <r>
      <rPr>
        <sz val="10"/>
        <rFont val="Arial Narrow"/>
        <family val="2"/>
        <charset val="238"/>
      </rPr>
      <t xml:space="preserve">
- Uređaj mora imati hidrauličke i elektro priključke na istoj strani! 
- Revizijski otvor za potrebe održavanja ventilatorskog konvektora 
  predviđen je u troškovniku arhitektonskog projekta
</t>
    </r>
  </si>
  <si>
    <r>
      <t xml:space="preserve">
Dobava i ugradnja </t>
    </r>
    <r>
      <rPr>
        <b/>
        <sz val="10"/>
        <rFont val="Arial Narrow"/>
        <family val="2"/>
        <charset val="238"/>
      </rPr>
      <t>četverocijevnih</t>
    </r>
    <r>
      <rPr>
        <sz val="10"/>
        <rFont val="Arial Narrow"/>
        <family val="2"/>
        <charset val="238"/>
      </rPr>
      <t xml:space="preserve"> ventilatorskih konvektora za učionice, horizontalni model bez maske za ugradnju u spušteni strop. Uređaj se isporučuje s dva regulacijska </t>
    </r>
    <r>
      <rPr>
        <b/>
        <sz val="10"/>
        <rFont val="Arial Narrow"/>
        <family val="2"/>
        <charset val="238"/>
      </rPr>
      <t>prolazna ventila</t>
    </r>
    <r>
      <rPr>
        <sz val="10"/>
        <rFont val="Arial Narrow"/>
        <family val="2"/>
        <charset val="238"/>
      </rPr>
      <t xml:space="preserve"> 1/2" s pogonom 230 V (on/off), pomoćnom kadicom ispod ventila za kondenzat, pumpicom kondenzata sa minimalnom visinom dobave 60 cm, </t>
    </r>
    <r>
      <rPr>
        <b/>
        <sz val="10"/>
        <rFont val="Arial Narrow"/>
        <family val="2"/>
        <charset val="238"/>
      </rPr>
      <t>relejnim kutijama</t>
    </r>
    <r>
      <rPr>
        <sz val="10"/>
        <rFont val="Arial Narrow"/>
        <family val="2"/>
        <charset val="238"/>
      </rPr>
      <t xml:space="preserve">, te dva plenuma (usisna i tlačna strana) izolirana toplinskom izolacijom s parnom branom, sa tri priključka za ventilacijski kanal Φ200 mm. Hidraulički priključci ventilatorskog konvektora su s </t>
    </r>
    <r>
      <rPr>
        <b/>
        <sz val="10"/>
        <rFont val="Arial Narrow"/>
        <family val="2"/>
        <charset val="238"/>
      </rPr>
      <t>desne strane</t>
    </r>
    <r>
      <rPr>
        <sz val="10"/>
        <rFont val="Arial Narrow"/>
        <family val="2"/>
        <charset val="238"/>
      </rPr>
      <t xml:space="preserve">. Kompletno sa spajanjem i puštanjem u pogon. (Oznaka </t>
    </r>
    <r>
      <rPr>
        <b/>
        <sz val="10"/>
        <rFont val="Arial Narrow"/>
        <family val="2"/>
        <charset val="238"/>
      </rPr>
      <t>TIP 4 - 2V</t>
    </r>
    <r>
      <rPr>
        <sz val="10"/>
        <rFont val="Arial Narrow"/>
        <family val="2"/>
        <charset val="238"/>
      </rPr>
      <t xml:space="preserve"> u nacrtnoj dokumentaciji)
Tehničke karakteristike su iskazane pri maksimalnoj brzini ventilatora:
QG: 4,92 kW (tv=65/55°C pri tz=20°C)
QHTOT: 5,07 kW (tv=7/12°C pri tz=27°C) 
Protok zraka: 1115 m3/h pri 0 Pa
Protok zraka: 688 m3/h pri 70 Pa
Nivo zvučne snage: 60 dBA
</t>
    </r>
    <r>
      <rPr>
        <sz val="10"/>
        <rFont val="Arial Narrow"/>
        <family val="2"/>
      </rPr>
      <t>Dimenzije maks. (v×š×d): 250×585×1190 mm</t>
    </r>
    <r>
      <rPr>
        <sz val="10"/>
        <rFont val="Arial Narrow"/>
        <family val="2"/>
        <charset val="238"/>
      </rPr>
      <t xml:space="preserve">
</t>
    </r>
    <r>
      <rPr>
        <b/>
        <sz val="10"/>
        <rFont val="Arial Narrow"/>
        <family val="2"/>
        <charset val="238"/>
      </rPr>
      <t xml:space="preserve">
Napomene: </t>
    </r>
    <r>
      <rPr>
        <sz val="10"/>
        <rFont val="Arial Narrow"/>
        <family val="2"/>
        <charset val="238"/>
      </rPr>
      <t xml:space="preserve">
- Uređaj mora imati mogućnost izvlačenja filtera horizontalno lijevo ili 
   desno
- Središnji otvor Φ200 mm na tlačnom i usisnom plenumu potrebno je 
   zatvoriti čepom
- Revizijski otvori za potrebe održavanja ventilatorskog konvektora 
  predviđeni su u troškovniku arhitektonskog projekta
</t>
    </r>
  </si>
  <si>
    <r>
      <t xml:space="preserve">
Dobava i ugradnja </t>
    </r>
    <r>
      <rPr>
        <b/>
        <sz val="10"/>
        <rFont val="Arial Narrow"/>
        <family val="2"/>
      </rPr>
      <t>četverocijevnih</t>
    </r>
    <r>
      <rPr>
        <sz val="10"/>
        <rFont val="Arial Narrow"/>
        <family val="2"/>
      </rPr>
      <t xml:space="preserve"> ventilatorskih konvektora za hodnik na katu, horizontalni model bez maske za ugradnju u spušteni strop. Uređaj se isporučuje s dva regulacijska </t>
    </r>
    <r>
      <rPr>
        <b/>
        <sz val="10"/>
        <rFont val="Arial Narrow"/>
        <family val="2"/>
      </rPr>
      <t>prolazna ventila</t>
    </r>
    <r>
      <rPr>
        <sz val="10"/>
        <rFont val="Arial Narrow"/>
        <family val="2"/>
      </rPr>
      <t xml:space="preserve"> 1/2" s pogonom 230 V (on/off), pomoćnom kadicom ispod ventila za kondenzat, te pumpicom kondenzata sa minimalnom visinom dobave 60 cm. Hidraulički priključci ventilatorskog konvektora su s </t>
    </r>
    <r>
      <rPr>
        <b/>
        <sz val="10"/>
        <rFont val="Arial Narrow"/>
        <family val="2"/>
      </rPr>
      <t>lijeve strane</t>
    </r>
    <r>
      <rPr>
        <sz val="10"/>
        <rFont val="Arial Narrow"/>
        <family val="2"/>
      </rPr>
      <t xml:space="preserve">. Kompletno sa spajanjem i puštanjem u pogon. (Oznaka </t>
    </r>
    <r>
      <rPr>
        <b/>
        <sz val="10"/>
        <rFont val="Arial Narrow"/>
        <family val="2"/>
      </rPr>
      <t>TIP 4 - 2V</t>
    </r>
    <r>
      <rPr>
        <sz val="10"/>
        <rFont val="Arial Narrow"/>
        <family val="2"/>
      </rPr>
      <t xml:space="preserve"> u nacrtnoj dokumentaciji)
Tehničke karakteristike su iskazane pri maksimalnoj brzini ventilatora:
QG: 4,92 kW (tv=65/55°C pri tz=20°C)
QHTOT: 5,07 kW (tv=7/12°C pri tz=27°C) 
Protok zraka: 1115 m3/h pri 0 Pa
Protok zraka: 688 m3/h pri 70 Pa
Nivo zvučne snage: 60 dBA
Dimenzije maks. (v×š×d): 250×585×1190 mm
</t>
    </r>
    <r>
      <rPr>
        <b/>
        <sz val="10"/>
        <rFont val="Arial Narrow"/>
        <family val="2"/>
      </rPr>
      <t xml:space="preserve">Napomene: </t>
    </r>
    <r>
      <rPr>
        <sz val="10"/>
        <rFont val="Arial Narrow"/>
        <family val="2"/>
      </rPr>
      <t xml:space="preserve">
- Uređaj mora imati mogućnost izvlačenja filtera horizontalno lijevo ili 
   desno 
- Preporuka je ugraditi filter na plenum iz stavke 6.1.26.
- Revizijski otvori za potrebe održavanja ventilatorskog konvektora 
  predviđeni su u troškovniku arhitektonskog projekta
</t>
    </r>
  </si>
  <si>
    <r>
      <t xml:space="preserve">
Dobava i ugradnja </t>
    </r>
    <r>
      <rPr>
        <b/>
        <sz val="10"/>
        <rFont val="Arial Narrow"/>
        <family val="2"/>
      </rPr>
      <t>četverocijevnih</t>
    </r>
    <r>
      <rPr>
        <sz val="10"/>
        <rFont val="Arial Narrow"/>
        <family val="2"/>
      </rPr>
      <t xml:space="preserve"> ventilatorskih konvektora za hodnik na katu, horizontalni model bez maske za ugradnju u spušteni strop. Uređaj se isporučuje s dva regulacijska </t>
    </r>
    <r>
      <rPr>
        <b/>
        <sz val="10"/>
        <rFont val="Arial Narrow"/>
        <family val="2"/>
      </rPr>
      <t>prolazna ventila</t>
    </r>
    <r>
      <rPr>
        <sz val="10"/>
        <rFont val="Arial Narrow"/>
        <family val="2"/>
      </rPr>
      <t xml:space="preserve"> 1/2" s pogonom 230 V (on/off), pomoćnom kadicom ispod ventila za kondenzat, te pumpicom kondenzata sa minimalnom visinom dobave 60 cm. Hidraulički priključci ventilatorskog konvektora su s </t>
    </r>
    <r>
      <rPr>
        <b/>
        <sz val="10"/>
        <rFont val="Arial Narrow"/>
        <family val="2"/>
      </rPr>
      <t>desne strane</t>
    </r>
    <r>
      <rPr>
        <sz val="10"/>
        <rFont val="Arial Narrow"/>
        <family val="2"/>
      </rPr>
      <t xml:space="preserve">. Kompletno sa spajanjem i puštanjem u pogon. (Oznaka </t>
    </r>
    <r>
      <rPr>
        <b/>
        <sz val="10"/>
        <rFont val="Arial Narrow"/>
        <family val="2"/>
      </rPr>
      <t>TIP 4 - 2V</t>
    </r>
    <r>
      <rPr>
        <sz val="10"/>
        <rFont val="Arial Narrow"/>
        <family val="2"/>
      </rPr>
      <t xml:space="preserve"> u nacrtnoj dokumentaciji) 
Tehničke karakteristike su iskazane pri maksimalnoj brzini ventilatora:
QG: 4,92 kW (tv=65/55°C pri tz=20°C)
QHTOT: 5,07 kW (tv=7/12°C pri tz=27°C) 
Protok zraka: 1115 m3/h pri 0 Pa
Protok zraka: 688 m3/h pri 70 Pa
Nivo zvučne snage: 60 dBA
Dimenzije maks. (v×š×d): 250×585×1190 mm
</t>
    </r>
    <r>
      <rPr>
        <b/>
        <sz val="10"/>
        <rFont val="Arial Narrow"/>
        <family val="2"/>
      </rPr>
      <t xml:space="preserve">Napomene: </t>
    </r>
    <r>
      <rPr>
        <sz val="10"/>
        <rFont val="Arial Narrow"/>
        <family val="2"/>
      </rPr>
      <t xml:space="preserve">
- Uređaj mora imati mogućnost izvlačenja filtera horizontalno lijevo ili 
   desno
- Preporuka je ugraditi filter na plenum iz stavke 6.1.26.
- Revizijski otvori za potrebe održavanja ventilatorskog konvektora 
  predviđeni su u troškovniku arhitektonskog projekta
</t>
    </r>
  </si>
  <si>
    <r>
      <t xml:space="preserve">
Dobava i ugradnja </t>
    </r>
    <r>
      <rPr>
        <b/>
        <sz val="10"/>
        <rFont val="Arial Narrow"/>
        <family val="2"/>
        <charset val="238"/>
      </rPr>
      <t>četverocijevnih</t>
    </r>
    <r>
      <rPr>
        <sz val="10"/>
        <rFont val="Arial Narrow"/>
        <family val="2"/>
        <charset val="238"/>
      </rPr>
      <t xml:space="preserve"> ventilatorskih konvektora za učionice, horizontalni model bez maske za ugradnju u spušteni strop. Uređaj se isporučuje s dva regulacijska </t>
    </r>
    <r>
      <rPr>
        <b/>
        <sz val="10"/>
        <rFont val="Arial Narrow"/>
        <family val="2"/>
        <charset val="238"/>
      </rPr>
      <t>troputna ventila</t>
    </r>
    <r>
      <rPr>
        <sz val="10"/>
        <rFont val="Arial Narrow"/>
        <family val="2"/>
        <charset val="238"/>
      </rPr>
      <t xml:space="preserve"> 1/2" s pogonom 230 V (on/off), pomoćnom kadicom ispod ventila za kondenzat, pumpicom kondenzata sa minimalnom visinom dobave 60 cm, </t>
    </r>
    <r>
      <rPr>
        <b/>
        <sz val="10"/>
        <rFont val="Arial Narrow"/>
        <family val="2"/>
        <charset val="238"/>
      </rPr>
      <t>relejnim kutijama</t>
    </r>
    <r>
      <rPr>
        <sz val="10"/>
        <rFont val="Arial Narrow"/>
        <family val="2"/>
        <charset val="238"/>
      </rPr>
      <t xml:space="preserve">, te dva plenuma (usisna i tlačna strana) izolirana toplinskom izolacijom s parnom branom, sa tri priključka za ventilacijski kanal Φ200 mm. Hidraulički priključci ventilatorskog konvektora su s </t>
    </r>
    <r>
      <rPr>
        <b/>
        <sz val="10"/>
        <rFont val="Arial Narrow"/>
        <family val="2"/>
        <charset val="238"/>
      </rPr>
      <t>desne strane</t>
    </r>
    <r>
      <rPr>
        <sz val="10"/>
        <rFont val="Arial Narrow"/>
        <family val="2"/>
        <charset val="238"/>
      </rPr>
      <t xml:space="preserve">. Kompletno sa spajanjem i puštanjem u pogon. (Oznaka </t>
    </r>
    <r>
      <rPr>
        <b/>
        <sz val="10"/>
        <rFont val="Arial Narrow"/>
        <family val="2"/>
        <charset val="238"/>
      </rPr>
      <t>TIP 4 - 3V</t>
    </r>
    <r>
      <rPr>
        <sz val="10"/>
        <rFont val="Arial Narrow"/>
        <family val="2"/>
        <charset val="238"/>
      </rPr>
      <t xml:space="preserve"> u nacrtnoj dokumentaciji)
Tehničke karakteristike su iskazane pri maksimalnoj brzini ventilatora:
QG: 4,92 kW (tv=65/55°C pri tz=20°C)
QHTOT: 5,07 kW (tv=7/12°C pri tz=27°C) 
Protok zraka: 1115 m3/h pri 0 Pa
Protok zraka: 688 m3/h pri 70 Pa
Nivo zvučne snage: 60 dBA
Dimenzije maks. (v×š×d): 250×585×1190 mm
</t>
    </r>
    <r>
      <rPr>
        <b/>
        <sz val="10"/>
        <rFont val="Arial Narrow"/>
        <family val="2"/>
        <charset val="238"/>
      </rPr>
      <t xml:space="preserve">
Napomene: </t>
    </r>
    <r>
      <rPr>
        <sz val="10"/>
        <rFont val="Arial Narrow"/>
        <family val="2"/>
        <charset val="238"/>
      </rPr>
      <t xml:space="preserve">
- Uređaj mora imati mogućnost izvlačenja filtera horizontalno lijevo ili 
   desno
- Središnji otvor Φ200 mm na tlačnom i usisnom plenumu potrebno je 
   zatvoriti čepom
- Revizijski otvori za potrebe održavanja ventilatorskog konvektora 
  predviđeni su u troškovniku arhitektonskog projekta
</t>
    </r>
  </si>
  <si>
    <r>
      <t xml:space="preserve">
Dobava i ugradnja </t>
    </r>
    <r>
      <rPr>
        <b/>
        <sz val="10"/>
        <rFont val="Arial Narrow"/>
        <family val="2"/>
        <charset val="238"/>
      </rPr>
      <t>četverocijevnog</t>
    </r>
    <r>
      <rPr>
        <sz val="10"/>
        <rFont val="Arial Narrow"/>
        <family val="2"/>
        <charset val="238"/>
      </rPr>
      <t xml:space="preserve"> ventilatorskog konvektora za knjižnicu, horizontalni model bez maske za ugradnju u spušteni strop. Uređaj se isporučuje s dva regulacijska </t>
    </r>
    <r>
      <rPr>
        <b/>
        <sz val="10"/>
        <rFont val="Arial Narrow"/>
        <family val="2"/>
        <charset val="238"/>
      </rPr>
      <t>prolazna ventila</t>
    </r>
    <r>
      <rPr>
        <sz val="10"/>
        <rFont val="Arial Narrow"/>
        <family val="2"/>
        <charset val="238"/>
      </rPr>
      <t xml:space="preserve"> 1/2" s pogonom 230 V (on/off), pomoćnom kadicom ispod ventila za kondenzat, pumpicom kondenzata sa minimalnom visinom dobave 60 cm, </t>
    </r>
    <r>
      <rPr>
        <b/>
        <sz val="10"/>
        <rFont val="Arial Narrow"/>
        <family val="2"/>
        <charset val="238"/>
      </rPr>
      <t>relejnim kutijama</t>
    </r>
    <r>
      <rPr>
        <sz val="10"/>
        <rFont val="Arial Narrow"/>
        <family val="2"/>
        <charset val="238"/>
      </rPr>
      <t xml:space="preserve">, te dva plenuma (usisna i tlačna strana) izolirana toplinskom izolacijom s parnom branom, sa četiri priključka za ventilacijski kanal Φ200 mm. Hidraulički priključci ventilatorskog konvektora su s </t>
    </r>
    <r>
      <rPr>
        <b/>
        <sz val="10"/>
        <rFont val="Arial Narrow"/>
        <family val="2"/>
        <charset val="238"/>
      </rPr>
      <t>lijeve strane</t>
    </r>
    <r>
      <rPr>
        <sz val="10"/>
        <rFont val="Arial Narrow"/>
        <family val="2"/>
        <charset val="238"/>
      </rPr>
      <t xml:space="preserve">. Kompletno sa spajanjem i puštanjem u pogon. (Oznaka </t>
    </r>
    <r>
      <rPr>
        <b/>
        <sz val="10"/>
        <rFont val="Arial Narrow"/>
        <family val="2"/>
        <charset val="238"/>
      </rPr>
      <t>TIP 5 - 2V</t>
    </r>
    <r>
      <rPr>
        <sz val="10"/>
        <rFont val="Arial Narrow"/>
        <family val="2"/>
        <charset val="238"/>
      </rPr>
      <t xml:space="preserve"> u nacrtnoj dokumentaciji)
Tehničke karakteristike su iskazane pri maksimalnoj brzini ventilatora:
QG: 6,16 kW (tv=65/55°C pri tz=20°C)
QHTOT: 7,25 kW (tv=7/12°C pri tz=27°C) 
Protok zraka: 1507 m3/h pri 0 Pa
Protok zraka: 954 m3/h pri 70 Pa
Nivo zvučne snage: 63 dBA
</t>
    </r>
    <r>
      <rPr>
        <sz val="10"/>
        <rFont val="Arial Narrow"/>
        <family val="2"/>
      </rPr>
      <t>Dimenzije maks. (v×š×d): 250×585×1450 mm</t>
    </r>
    <r>
      <rPr>
        <sz val="10"/>
        <rFont val="Arial Narrow"/>
        <family val="2"/>
        <charset val="238"/>
      </rPr>
      <t xml:space="preserve">
</t>
    </r>
    <r>
      <rPr>
        <b/>
        <sz val="10"/>
        <rFont val="Arial Narrow"/>
        <family val="2"/>
        <charset val="238"/>
      </rPr>
      <t xml:space="preserve">Napomene: </t>
    </r>
    <r>
      <rPr>
        <sz val="10"/>
        <rFont val="Arial Narrow"/>
        <family val="2"/>
        <charset val="238"/>
      </rPr>
      <t xml:space="preserve">
- Uređaj mora imati mogućnost izvlačenja filtera horizontalno lijevo ili 
   desno
- Revizijski otvori za potrebe održavanja ventilatorskog konvektora 
  predviđeni su u troškovniku arhitektonskog projekta
</t>
    </r>
  </si>
  <si>
    <r>
      <t xml:space="preserve">
Dobava i ugradnja </t>
    </r>
    <r>
      <rPr>
        <b/>
        <sz val="10"/>
        <rFont val="Arial Narrow"/>
        <family val="2"/>
        <charset val="238"/>
      </rPr>
      <t>četverocijevnih</t>
    </r>
    <r>
      <rPr>
        <sz val="10"/>
        <rFont val="Arial Narrow"/>
        <family val="2"/>
        <charset val="238"/>
      </rPr>
      <t xml:space="preserve"> ventilatorskih konvektora za hodnik na katu, horizontalni model bez maske za ugradnju u spušteni strop. Uređaj se isporučuje s dva regulacijska </t>
    </r>
    <r>
      <rPr>
        <b/>
        <sz val="10"/>
        <rFont val="Arial Narrow"/>
        <family val="2"/>
        <charset val="238"/>
      </rPr>
      <t>troputna ventila</t>
    </r>
    <r>
      <rPr>
        <sz val="10"/>
        <rFont val="Arial Narrow"/>
        <family val="2"/>
        <charset val="238"/>
      </rPr>
      <t xml:space="preserve"> 1/2" s pogonom 230 V (on/off), pomoćnom kadicom ispod ventila za kondenzat, te pumpicom kondenzata sa minimalnom visinom dobave 60 cm. Hidraulički priključci ventilatorskog konvektora su s </t>
    </r>
    <r>
      <rPr>
        <b/>
        <sz val="10"/>
        <rFont val="Arial Narrow"/>
        <family val="2"/>
        <charset val="238"/>
      </rPr>
      <t>lijeve strane</t>
    </r>
    <r>
      <rPr>
        <sz val="10"/>
        <rFont val="Arial Narrow"/>
        <family val="2"/>
        <charset val="238"/>
      </rPr>
      <t xml:space="preserve">. Kompletno sa spajanjem i puštanjem u pogon. (Oznaka </t>
    </r>
    <r>
      <rPr>
        <b/>
        <sz val="10"/>
        <rFont val="Arial Narrow"/>
        <family val="2"/>
        <charset val="238"/>
      </rPr>
      <t>TIP 4 - 3V</t>
    </r>
    <r>
      <rPr>
        <sz val="10"/>
        <rFont val="Arial Narrow"/>
        <family val="2"/>
        <charset val="238"/>
      </rPr>
      <t xml:space="preserve"> u nacrtnoj dokumentaciji)
Tehničke karakteristike su iskazane pri maksimalnoj brzini ventilatora:
QG: 4,92 kW (tv=65/55°C pri tz=20°C)
QHTOT: 5,07 kW (tv=7/12°C pri tz=27°C) 
Protok zraka: 1115 m3/h pri 0 Pa
Protok zraka: 688 m3/h pri 70 Pa
Nivo zvučne snage: 60 dBA
</t>
    </r>
    <r>
      <rPr>
        <sz val="10"/>
        <rFont val="Arial Narrow"/>
        <family val="2"/>
      </rPr>
      <t>Dimenzije maks. (v×š×d): 250×585×1190 mm</t>
    </r>
    <r>
      <rPr>
        <sz val="10"/>
        <rFont val="Arial Narrow"/>
        <family val="2"/>
        <charset val="238"/>
      </rPr>
      <t xml:space="preserve">
</t>
    </r>
    <r>
      <rPr>
        <b/>
        <sz val="10"/>
        <rFont val="Arial Narrow"/>
        <family val="2"/>
        <charset val="238"/>
      </rPr>
      <t xml:space="preserve">Napomene: </t>
    </r>
    <r>
      <rPr>
        <sz val="10"/>
        <rFont val="Arial Narrow"/>
        <family val="2"/>
        <charset val="238"/>
      </rPr>
      <t xml:space="preserve">
- Uređaj mora imati mogućnost izvlačenja filtera horizontalno lijevo ili 
   desno
- Preporuka je ugraditi filter na plenum iz stavke 6.1.26.
- Revizijski otvori za potrebe održavanja ventilatorskog konvektora 
  predviđeni su u troškovniku arhitektonskog projekta
</t>
    </r>
  </si>
  <si>
    <r>
      <t xml:space="preserve">
Dobava i ugradnja </t>
    </r>
    <r>
      <rPr>
        <b/>
        <sz val="10"/>
        <rFont val="Arial Narrow"/>
        <family val="2"/>
        <charset val="238"/>
      </rPr>
      <t>četverocijevnih</t>
    </r>
    <r>
      <rPr>
        <sz val="10"/>
        <rFont val="Arial Narrow"/>
        <family val="2"/>
        <charset val="238"/>
      </rPr>
      <t xml:space="preserve"> ventilatorskih konvektora za hodnik na katu, horizontalni model bez maske za ugradnju u spušteni strop. Uređaj se isporučuje s dva regulacijska </t>
    </r>
    <r>
      <rPr>
        <b/>
        <sz val="10"/>
        <rFont val="Arial Narrow"/>
        <family val="2"/>
        <charset val="238"/>
      </rPr>
      <t>troputna ventila</t>
    </r>
    <r>
      <rPr>
        <sz val="10"/>
        <rFont val="Arial Narrow"/>
        <family val="2"/>
        <charset val="238"/>
      </rPr>
      <t xml:space="preserve"> 1/2" s pogonom 230 V (on/off), pomoćnom kadicom ispod ventila za kondenzat, te pumpicom kondenzata sa minimalnom visinom dobave 60 cm. Hidraulički priključci ventilatorskog konvektora su s </t>
    </r>
    <r>
      <rPr>
        <b/>
        <sz val="10"/>
        <rFont val="Arial Narrow"/>
        <family val="2"/>
        <charset val="238"/>
      </rPr>
      <t>desne strane</t>
    </r>
    <r>
      <rPr>
        <sz val="10"/>
        <rFont val="Arial Narrow"/>
        <family val="2"/>
        <charset val="238"/>
      </rPr>
      <t xml:space="preserve">. Kompletno sa spajanjem i puštanjem u pogon. (Oznaka </t>
    </r>
    <r>
      <rPr>
        <b/>
        <sz val="10"/>
        <rFont val="Arial Narrow"/>
        <family val="2"/>
        <charset val="238"/>
      </rPr>
      <t>TIP 4 - 3V</t>
    </r>
    <r>
      <rPr>
        <sz val="10"/>
        <rFont val="Arial Narrow"/>
        <family val="2"/>
        <charset val="238"/>
      </rPr>
      <t xml:space="preserve"> u nacrtnoj dokumentaciji) 
Tehničke karakteristike su iskazane pri maksimalnoj brzini ventilatora:
QG: 4,92 kW (tv=65/55°C pri tz=20°C)
QHTOT: 5,07 kW (tv=7/12°C pri tz=27°C) 
Protok zraka: 1115 m3/h pri 0 Pa
Protok zraka: 688 m3/h pri 70 Pa
Nivo zvučne snage: 60 dBA
</t>
    </r>
    <r>
      <rPr>
        <sz val="10"/>
        <rFont val="Arial Narrow"/>
        <family val="2"/>
      </rPr>
      <t>Dimenzije maks. (v×š×d): 250×585×1190 mm</t>
    </r>
    <r>
      <rPr>
        <sz val="10"/>
        <rFont val="Arial Narrow"/>
        <family val="2"/>
        <charset val="238"/>
      </rPr>
      <t xml:space="preserve">
</t>
    </r>
    <r>
      <rPr>
        <b/>
        <sz val="10"/>
        <rFont val="Arial Narrow"/>
        <family val="2"/>
        <charset val="238"/>
      </rPr>
      <t xml:space="preserve">Napomene: </t>
    </r>
    <r>
      <rPr>
        <sz val="10"/>
        <rFont val="Arial Narrow"/>
        <family val="2"/>
        <charset val="238"/>
      </rPr>
      <t xml:space="preserve">
- Uređaj mora imati mogućnost izvlačenja filtera horizontalno lijevo ili 
   desno
- Preporuka je ugraditi filter na plenum iz stavke 6.1.26.
- Revizijski otvori za potrebe održavanja ventilatorskog konvektora 
  predviđeni su u troškovniku arhitektonskog projekta
</t>
    </r>
  </si>
  <si>
    <r>
      <t xml:space="preserve">
Dobava i ugradnja </t>
    </r>
    <r>
      <rPr>
        <b/>
        <sz val="10"/>
        <rFont val="Arial Narrow"/>
        <family val="2"/>
        <charset val="238"/>
      </rPr>
      <t>četverocijevnog</t>
    </r>
    <r>
      <rPr>
        <sz val="10"/>
        <rFont val="Arial Narrow"/>
        <family val="2"/>
        <charset val="238"/>
      </rPr>
      <t xml:space="preserve"> ventilatorskog konvektora za knjižnicu, horizontalni model bez maske za ugradnju u spušteni strop. Uređaj se isporučuje s dva regulacijska </t>
    </r>
    <r>
      <rPr>
        <b/>
        <sz val="10"/>
        <rFont val="Arial Narrow"/>
        <family val="2"/>
        <charset val="238"/>
      </rPr>
      <t>troputna ventila</t>
    </r>
    <r>
      <rPr>
        <sz val="10"/>
        <rFont val="Arial Narrow"/>
        <family val="2"/>
        <charset val="238"/>
      </rPr>
      <t xml:space="preserve"> 1/2" s pogonom 230 V (on/off), pomoćnom kadicom ispod ventila za kondenzat, pumpicom kondenzata sa minimalnom visinom dobave 60 cm, </t>
    </r>
    <r>
      <rPr>
        <b/>
        <sz val="10"/>
        <rFont val="Arial Narrow"/>
        <family val="2"/>
        <charset val="238"/>
      </rPr>
      <t>relejnim kutijama</t>
    </r>
    <r>
      <rPr>
        <sz val="10"/>
        <rFont val="Arial Narrow"/>
        <family val="2"/>
        <charset val="238"/>
      </rPr>
      <t xml:space="preserve">, te dva plenuma (usisna i tlačna strana) izolirana toplinskom izolacijom s parnom branom, sa četiri priključka za ventilacijski kanal Φ200 mm. Hidraulički priključci ventilatorskog konvektora su s </t>
    </r>
    <r>
      <rPr>
        <b/>
        <sz val="10"/>
        <rFont val="Arial Narrow"/>
        <family val="2"/>
        <charset val="238"/>
      </rPr>
      <t>lijeve strane</t>
    </r>
    <r>
      <rPr>
        <sz val="10"/>
        <rFont val="Arial Narrow"/>
        <family val="2"/>
        <charset val="238"/>
      </rPr>
      <t xml:space="preserve">. Kompletno sa spajanjem i puštanjem u pogon. (Oznaka </t>
    </r>
    <r>
      <rPr>
        <b/>
        <sz val="10"/>
        <rFont val="Arial Narrow"/>
        <family val="2"/>
        <charset val="238"/>
      </rPr>
      <t>TIP 5 - 3V</t>
    </r>
    <r>
      <rPr>
        <sz val="10"/>
        <rFont val="Arial Narrow"/>
        <family val="2"/>
        <charset val="238"/>
      </rPr>
      <t xml:space="preserve"> u nacrtnoj dokumentaciji)
Tehničke karakteristike su iskazane pri maksimalnoj brzini ventilatora:
QG: 6,16 kW (tv=65/55°C pri tz=20°C)
QHTOT: 7,25 kW (tv=7/12°C pri tz=27°C) 
Protok zraka: 1507 m3/h pri 0 Pa
Protok zraka: 954 m3/h pri 70 Pa
Nivo zvučne snage: 63 dBA</t>
    </r>
    <r>
      <rPr>
        <sz val="10"/>
        <color rgb="FFFF0000"/>
        <rFont val="Arial Narrow"/>
        <family val="2"/>
        <charset val="238"/>
      </rPr>
      <t xml:space="preserve">
</t>
    </r>
    <r>
      <rPr>
        <sz val="10"/>
        <rFont val="Arial Narrow"/>
        <family val="2"/>
      </rPr>
      <t>Dimenzije maks. (v×š×d): 250×585×1450 mm</t>
    </r>
    <r>
      <rPr>
        <sz val="10"/>
        <rFont val="Arial Narrow"/>
        <family val="2"/>
        <charset val="238"/>
      </rPr>
      <t xml:space="preserve">
</t>
    </r>
    <r>
      <rPr>
        <b/>
        <sz val="10"/>
        <rFont val="Arial Narrow"/>
        <family val="2"/>
        <charset val="238"/>
      </rPr>
      <t xml:space="preserve">Napomene: </t>
    </r>
    <r>
      <rPr>
        <sz val="10"/>
        <rFont val="Arial Narrow"/>
        <family val="2"/>
        <charset val="238"/>
      </rPr>
      <t xml:space="preserve">
- Uređaj mora imati mogućnost izvlačenja filtera horizontalno lijevo ili 
   desno
- Revizijski otvori za potrebe održavanja ventilatorskog konvektora 
  predviđeni su u troškovniku arhitektonskog projekta
</t>
    </r>
  </si>
  <si>
    <t xml:space="preserve">
Puštanje u pogon od strane ovlaštene osobe: punjenje radnom tvari R32 (75 g),  provjera ožičenja vanjske i unutarnje jedinice napajanja i komunikacije, puštanje u pogon cijelog sistema prema uputama proizvođača, provjera sustava u radu, ispitivanje svih radnih parametra uređaja uz ispunjavanje i izdavanje ispitnog lista.
</t>
  </si>
  <si>
    <r>
      <t xml:space="preserve">
Dobava i ugradnja ugradbenog zidnog ormarića predviđenog za podžbuknu montažu i koristi se za smještaj razdjelnika sustava podnog grijanja.
Ormarić je širine 750 mm, te se može demontirati i regulirati po dubini od 110 - 140 mm, te po visini od 0 - 70 mm.
</t>
    </r>
    <r>
      <rPr>
        <b/>
        <sz val="10"/>
        <rFont val="Arial Narrow"/>
        <family val="2"/>
        <charset val="238"/>
      </rPr>
      <t>Napomena:</t>
    </r>
    <r>
      <rPr>
        <sz val="10"/>
        <rFont val="Arial Narrow"/>
        <family val="2"/>
        <charset val="238"/>
      </rPr>
      <t xml:space="preserve">
- Razdjelni ormarići u prljavom i čistom hodniku u suterenu su boje RAL 
  7044
- Razdjelni ormarići u svlačionicama u suterenu - RAL </t>
    </r>
    <r>
      <rPr>
        <sz val="10"/>
        <rFont val="Arial Narrow"/>
        <family val="2"/>
      </rPr>
      <t>2000 i RAL1028</t>
    </r>
    <r>
      <rPr>
        <sz val="10"/>
        <rFont val="Arial Narrow"/>
        <family val="2"/>
        <charset val="238"/>
      </rPr>
      <t xml:space="preserve">
- Razdjelni ormarić u zbornici u prizemlju - RAL 9002
</t>
    </r>
  </si>
  <si>
    <t xml:space="preserve">
Dopuštena odstupanja tehničkih karakteristika ponuđenih proizvoda u odnosu na tehničke podatke u troškovniku iznose maksimalno 5%. Odnosi se na sve stavke troškovnika, za sve navedene parametre.
Za sve definirane RAL boje potrebno je prije konačne narudžbe i lakiranja dostaviti uzorak na odobrenje projektantu.
</t>
  </si>
  <si>
    <t xml:space="preserve">
Tehničke karakteristike kaskade kotlova:
- toplinski učin: 62-622 kW (50/30°C)
- toplinski učin: 57-570 kW (80/60°C)
- dimezije kaskade (v×š×d): 1277×1855×1793 mm 
</t>
  </si>
  <si>
    <t xml:space="preserve">
Jedan kotao unutar kaskade ima slijedeće tehničke karakteristike:
- toplinski učin: 62-311 kW (50/30°C)
- toplinski učin: 57-285 kW (80/60°C)
- dozvoljeni pretlak u krugu grijanja: 6 bar
- elektro priključak: 230/1/50
- iskoristivost sustava (40/30°C): do 98% (Hs) / do109% (Hi)
- dimenzije (v×š×d): 1277×910×1793 mm 
</t>
  </si>
  <si>
    <r>
      <t xml:space="preserve">
Dobava i ugradnja inercijskog spremnika ogrjevne / rashladne vode za potrebe grijanja/hlađenja objekta, volumena 1000 l. Spremnik ima 4 priključka dimenzije NO 80, 4 priključka NO 15 za manometar i termometre, priključak za ispust vode te odzračivanje spremnika.
Uz spremnik se isporučuje originalna toplinska izolacija debljine 30 mm (koeficijent provođenja topline izolacije 0,024 W/mK), te dva termometra (0-60°C) i jedan manometar (0-6 bar). Spremnik je namjenjen za tlak vode do 6 bar i temperature vode do 90 °C. 
Dimenzije spremnika su Φ860×2020 mm.</t>
    </r>
    <r>
      <rPr>
        <sz val="11"/>
        <rFont val="Arial Narrow"/>
        <family val="2"/>
      </rPr>
      <t xml:space="preserve">
</t>
    </r>
  </si>
  <si>
    <t xml:space="preserve">
Dobava i ugradnja stojećeg spremnika za potrošnu toplu vodu, volumena V=2000 litara sa električnim grijačem snage 12 kW. Spremnik izolirati toplinskom izolacijom (mineralna vuna) debljine 10 cm u plaštu od aluminijskog lima. U cijenu uključiti i spiralni izmjenjivač za grijanje vode iskorištavanjem otpadne topline dizalice topline. Izmjenjivač je prirubnički spojen sa spremnikom radi mogućnosti revizije i održavanja spremnika. Karakteristike spiralnog izmjenjivača: temperatura primar vode 45/40°C, temperatura sekundar sanitarna voda 10/40°C toplinski učin 50 kW. Kompletno sa  prirubnicama, nožicama, spajanje, brtvljenje i sitnim potrošnim materijalom. Priključke na spremniku izvesti prema nacrtnoj dokumentaciji. U cijenu je uključen i električni grijač ukupne snage 12 kW (4×3 kW, 230/1/50). Spremnik isporučiti bez orginalnog upravljačkog ormara. Napajanje i upravljanje elektro grijača preko CNUS-a. Potrebno predvidjeti sve što proizvođač predviđa za potpunu funkcionalnost sistema.
Dimenzije spremnika su Φ1200×2220 mm. 
</t>
  </si>
  <si>
    <t xml:space="preserve">
Dobava i ugradnja stojećeg spremnika za potrošnu toplu vodu, volumena V=1000 litara sa električnim grijačem snage 12 kW. Spremnik izolirati toplinskom izolacijom (mineralna vuna) debljine 10 cm u plaštu od aluminijskog lima. U cijenu uključiti i spiralni izmjenjivač za grijanje vode pomoću kaskade plinskih kotlova. Karakteristike spiralnog izmjenjivača: temperatura primar vode 80/60°C, temperatura sekundar sanitarna voda 10/60°C toplinski učin 50 kW. Kompletno sa  prirubnicama, nožicama, spajanje, brtvljenje i sitnim potrošnim materijalom. Priključke na spremniku izvesti prema nacrtnoj dokumentaciji. U cijenu je uključen i električni grijač ukupne snage 12 kW (4×3 kW, 230/1/50).  Spremnik isporučiti bez orginalnog upravljačkog ormara. Napajanje i upravljanje elektro grijača preko CNUS-a. Potrebno predvidjeti sve što proizvođač predviđa za potpunu funkcionalnost sistema.
Dimenzije spremnika su Φ900×2100 mm. 
</t>
  </si>
  <si>
    <r>
      <t xml:space="preserve">
Dobava i ugradnja </t>
    </r>
    <r>
      <rPr>
        <b/>
        <sz val="10"/>
        <rFont val="Arial Narrow"/>
        <family val="2"/>
        <charset val="238"/>
      </rPr>
      <t>četverocijevnih</t>
    </r>
    <r>
      <rPr>
        <sz val="10"/>
        <rFont val="Arial Narrow"/>
        <family val="2"/>
        <charset val="238"/>
      </rPr>
      <t xml:space="preserve"> ventilatorskih konvektora za učionice, horizontalni model bez maske za ugradnju u spušteni strop. Uređaj se isporučuje s dva regulacijska</t>
    </r>
    <r>
      <rPr>
        <b/>
        <sz val="10"/>
        <rFont val="Arial Narrow"/>
        <family val="2"/>
        <charset val="238"/>
      </rPr>
      <t xml:space="preserve"> troputna ventila</t>
    </r>
    <r>
      <rPr>
        <sz val="10"/>
        <rFont val="Arial Narrow"/>
        <family val="2"/>
        <charset val="238"/>
      </rPr>
      <t xml:space="preserve"> 1/2" s pogonom 230 V (on/off), pomoćnom kadicom ispod ventila za kondenzat, pumpicom kondenzata sa minimalnom visinom dobave 60 cm, </t>
    </r>
    <r>
      <rPr>
        <b/>
        <sz val="10"/>
        <rFont val="Arial Narrow"/>
        <family val="2"/>
        <charset val="238"/>
      </rPr>
      <t>relejnim kutijama</t>
    </r>
    <r>
      <rPr>
        <sz val="10"/>
        <rFont val="Arial Narrow"/>
        <family val="2"/>
        <charset val="238"/>
      </rPr>
      <t xml:space="preserve">, te dva plenuma (usisna i tlačna strana) izolirana toplinskom izolacijom s parnom branom, sa tri priključka za ventilacijski kanal Φ200 mm. Hidraulički priključci ventilatorskog konvektora su s </t>
    </r>
    <r>
      <rPr>
        <b/>
        <sz val="10"/>
        <rFont val="Arial Narrow"/>
        <family val="2"/>
        <charset val="238"/>
      </rPr>
      <t>lijeve strane</t>
    </r>
    <r>
      <rPr>
        <sz val="10"/>
        <rFont val="Arial Narrow"/>
        <family val="2"/>
        <charset val="238"/>
      </rPr>
      <t xml:space="preserve">. Kompletno sa spajanjem i puštanjem u pogon. (Oznaka </t>
    </r>
    <r>
      <rPr>
        <b/>
        <sz val="10"/>
        <rFont val="Arial Narrow"/>
        <family val="2"/>
        <charset val="238"/>
      </rPr>
      <t>TIP 4 - 3V</t>
    </r>
    <r>
      <rPr>
        <sz val="10"/>
        <rFont val="Arial Narrow"/>
        <family val="2"/>
        <charset val="238"/>
      </rPr>
      <t xml:space="preserve"> u nacrtnoj dokumentaciji)
Tehničke karakteristike su iskazane pri maksimalnoj brzini ventilatora:
QG: 4,92 kW (tv=65/55°C pri tz=20°C)
QHTOT: 5,07 kW (tv=7/12°C pri tz=27°C) 
Protok zraka: 1115 m3/h pri 0 Pa
Protok zraka: 688 m3/h pri 70 Pa
Nivo zvučne snage: 60 dBA
Dimenzije maks. (v×š×d): 250×585×1190 mm
</t>
    </r>
    <r>
      <rPr>
        <b/>
        <sz val="10"/>
        <rFont val="Arial Narrow"/>
        <family val="2"/>
        <charset val="238"/>
      </rPr>
      <t>Napomene:</t>
    </r>
    <r>
      <rPr>
        <sz val="10"/>
        <rFont val="Arial Narrow"/>
        <family val="2"/>
        <charset val="238"/>
      </rPr>
      <t xml:space="preserve"> 
- Uređaj mora imati mogućnost izvlačenja filtera horizontalno lijevo ili 
   desno
- Središnji otvor Φ200 mm na tlačnom i usisnom plenumu potrebno je 
   zatvoriti čepom
- Revizijski otvori za potrebe održavanja ventilatorskog konvektora 
  predviđeni su u troškovniku arhitektonskog projekta
</t>
    </r>
  </si>
  <si>
    <r>
      <t xml:space="preserve">
Tehničke karakteristike:
</t>
    </r>
    <r>
      <rPr>
        <sz val="10"/>
        <rFont val="Arial Narrow"/>
        <family val="2"/>
      </rPr>
      <t>- Dimenzije (dxšxv): max. 5070x1340x1700 mm</t>
    </r>
    <r>
      <rPr>
        <sz val="10"/>
        <rFont val="Arial Narrow"/>
        <family val="2"/>
        <charset val="238"/>
      </rPr>
      <t xml:space="preserve">
- Masa uređaja: max.</t>
    </r>
    <r>
      <rPr>
        <sz val="10"/>
        <rFont val="Arial Narrow"/>
        <family val="2"/>
      </rPr>
      <t xml:space="preserve">1726 kg
</t>
    </r>
    <r>
      <rPr>
        <sz val="10"/>
        <rFont val="Arial Narrow"/>
        <family val="2"/>
        <charset val="238"/>
      </rPr>
      <t xml:space="preserve">- Ukupni protok zraka - dobava/odsis: 4000 m3/h
- Udio svježeg u dobavnom zraku: 37,5%
- Eksterni dostupni pad tlaka: 200 Pa
- Napajanje: 2,025 kW (400/3/50)
</t>
    </r>
  </si>
  <si>
    <r>
      <t xml:space="preserve">
Dobava i ugradnja dvoetažne položene klima komore za vanjsku ugradnju za dobavu i odsis zraka sa grijačem i hladnjakom kao zasebnim izmjenjivačem topline za potrebe grijanja, hlađenja i ventilacije dvorane za korektivnu gimnastiku u suterenu. Klima komora je u nacrtnoj dokumentaciji označena kao </t>
    </r>
    <r>
      <rPr>
        <b/>
        <sz val="10"/>
        <rFont val="Arial Narrow"/>
        <family val="2"/>
        <charset val="238"/>
      </rPr>
      <t>"Klima komora - Gimnastika"</t>
    </r>
    <r>
      <rPr>
        <sz val="10"/>
        <rFont val="Arial Narrow"/>
        <family val="2"/>
        <charset val="238"/>
      </rPr>
      <t xml:space="preserve">.
Klima komora kompletirana sa svom opremom u polju, ožičenim i ispitanim elektro ormarom, te sa svim potrebnim priključcima, elastičnim priključcima, regulacijskim žaluzijama pripremljenim za el. motorni pogon. Klima komora mora imati mogućnost spajanja na CNUS pomoću BACnet/IP komunikacije.
Vanjska oplata je plastificirana, profili iz plastificiranog aluminija, izolirana termičkom izolacijom 50 mm.
Strana posluživanja klima komore je s desne strane (kada se klima komora gleda s strane dobave svježeg zraka, odnosno odsisa zraka iz prostora).
Hidraulički priključci za grijač i hladnjak nalaze se na suprotnoj strani od strane posluživanja (revizijskih otvora) klima komore.
</t>
    </r>
  </si>
  <si>
    <t xml:space="preserve">
Tehničke karakteristike:
- Dimenzije (dxšxv): max. 5200x1350x1700 mm
- Masa uređaja: max. 1750 kg
- Ukupni protok zraka - dobava/odsis: 4500 m3/h
- Udio svježeg u dobavnom zraku: 100%
- Eksterni pad tlaka: 200 Pa
- Napajanje: 2,947 kW (400/3/50)
</t>
  </si>
  <si>
    <r>
      <t xml:space="preserve">
Dobava i ugradnja dvoetažne položene klima komore za vanjsku ugradnju za dobavu i odsis zraka sa grijačem i hladnjakom kao zasebnim izmjenjivačem topline za potrebe grijanja, hlađenja i ventilacije svlačionica u suterenu.  Klima komora je u nacrtnoj dokumentaciji označena kao </t>
    </r>
    <r>
      <rPr>
        <b/>
        <sz val="10"/>
        <rFont val="Arial Narrow"/>
        <family val="2"/>
        <charset val="238"/>
      </rPr>
      <t>"Klima komora - Svlačionice"</t>
    </r>
    <r>
      <rPr>
        <sz val="10"/>
        <rFont val="Arial Narrow"/>
        <family val="2"/>
        <charset val="238"/>
      </rPr>
      <t xml:space="preserve">.
Klima komora kompletirana sa svom opremom u polju, ožičenim i ispitanim elektro ormarom, te sa svim potrebnim priključcima, elastičnim priključcima, regulacijskim žaluzijama pripremljenim za el. motorni pogon. Klima komora mora imati mogućnost spajanja na CNUS pomoću BACnet/IP komunikacije.
Vanjska oplata je plastificirana, profili iz plastificiranog aluminija, izolirana termičkom izolacijom 50 mm.
Strana posluživanja klima komore je s lijeve strane (kada se klima komora gleda s strane dobave svježeg zraka, odnosno odsisa zraka iz prostora).
Hidraulički priključci za grijač i hladnjak nalaze se na suprotnoj strani od strane posluživanja (revizijskih otvora) klima komore.
</t>
    </r>
  </si>
  <si>
    <r>
      <t xml:space="preserve">
Tehničke karakteristike:
</t>
    </r>
    <r>
      <rPr>
        <sz val="10"/>
        <rFont val="Arial Narrow"/>
        <family val="2"/>
      </rPr>
      <t xml:space="preserve">- Dimenzije (dxšxv): max. 5755x2045x2310 mm
- Masa uređaja: max. 2990 kg
</t>
    </r>
    <r>
      <rPr>
        <sz val="10"/>
        <rFont val="Arial Narrow"/>
        <family val="2"/>
        <charset val="238"/>
      </rPr>
      <t xml:space="preserve">- Ukupni protok zraka - dobava/odsis: 12000 m3/h
- Udio svježeg u dobavnom zraku: 25%
- Eksterni dostupni pad tlaka: 200 Pa
- Napajanje: 5,682 kW (400/3/50)
</t>
    </r>
  </si>
  <si>
    <t xml:space="preserve">
Tehničke karakteristike:
- Dimenzije (dxšxv): max. 5450x1740x2150 mm
- Masa uređaja: max. 2512 kg
- Ukupni protok zraka - dobava/odsis: 10000 m3/h
- Udio svježeg u dobavnom zraku: 100%
- Eksterni dostupni pad tlaka: 200 Pa
- Napajanje: 5,814 kW (400/3/50)
</t>
  </si>
  <si>
    <r>
      <t xml:space="preserve">
Dobava i ugradnja dvoetažne položene klima komore za vanjsku ugradnju za dobavu i odsis zraka sa grijačem i hladnjakom kao zasebnim izmjenjivačem topline za potrebe ventilacije učionica na sjevernom dijelu kata. Klima komora je u nacrtnoj dokumentaciji označena kao </t>
    </r>
    <r>
      <rPr>
        <b/>
        <sz val="10"/>
        <rFont val="Arial Narrow"/>
        <family val="2"/>
        <charset val="238"/>
      </rPr>
      <t>"Klima komora - Učionice - Jug"</t>
    </r>
    <r>
      <rPr>
        <sz val="10"/>
        <rFont val="Arial Narrow"/>
        <family val="2"/>
        <charset val="238"/>
      </rPr>
      <t xml:space="preserve">.
Klima komora kompletirana sa svom opremom u polju, ožičenim i ispitanim elektro ormarom, te sa svim potrebnim priključcima, elastičnim priključcima, regulacijskim žaluzijama pripremljenim za el. motorni pogon. Klima komora mora imati mogućnost spajanja na CNUS pomoću BACnet/IP komunikacije.
Vanjska oplata je plastificirana, profili iz plastificiranog aluminija, izolirana termičkom izolacijom 50 mm.
Strana posluživanja klima komore je s lijeve strane (kada se klima komora gleda s strane dobave svježeg zraka, odnosno odsisa zraka iz prostora).
Hidraulički priključci za grijač i hladnjak nalaze se na suprotnoj strani od strane posluživanja (revizijskih otvora) klima komore.
</t>
    </r>
  </si>
  <si>
    <r>
      <t xml:space="preserve">
Dobava i ugradnja dvoetažne položene klima komore za vanjsku ugradnju za dobavu i odsis zraka sa grijačem i hladnjakom kao zasebnim izmjenjivačem topline za potrebe ventilacije učionica na sjevernom dijelu kata. Klima komora je u nacrtnoj dokumentaciji označena kao </t>
    </r>
    <r>
      <rPr>
        <b/>
        <sz val="10"/>
        <rFont val="Arial Narrow"/>
        <family val="2"/>
        <charset val="238"/>
      </rPr>
      <t>"Klima komora - Učionice - sjever"</t>
    </r>
    <r>
      <rPr>
        <sz val="10"/>
        <rFont val="Arial Narrow"/>
        <family val="2"/>
        <charset val="238"/>
      </rPr>
      <t xml:space="preserve">.
Klima komora kompletirana sa svom opremom u polju, ožičenim i ispitanim elektro ormarom, te sa svim potrebnim priključcima, elastičnim priključcima, regulacijskim žaluzijama pripremljenim za el. motorni pogon. Klima komora mora imati mogućnost spajanja na CNUS pomoću BACnet/IP komunikacije.
Vanjska oplata je plastificirana, profili iz plastificiranog aluminija, izolirana termičkom izolacijom 50 mm.
Strana posluživanja klima komore je s lijeve strane (kada se klima komora gleda s strane dobave svježeg zraka, odnosno odsisa zraka iz prostora).
Hidraulički priključci za grijač i hladnjak nalaze se na suprotnoj strani od strane posluživanja (revizijskih otvora) klima komore.
</t>
    </r>
  </si>
  <si>
    <t xml:space="preserve">
Tehničke karakteristike:
- Dimenzije (dxšxv): max. 5450x1740x2150 mm
- Masa uređaja: max. 2513 kg
- Ukupni protok zraka - dobava/odsis: 10000 m3/h
- Udio svježeg u dobavnom zraku: 100%
- Eksterni dostupni pad tlaka: 200 Pa
- Napajanje: 5,814 kW (400/3/50)
</t>
  </si>
  <si>
    <t xml:space="preserve">
Tehničke karakteristike:
- Dimenzije (dxšxv): max. 2850x1150x1300 mm
- Masa uređaja: max. 713 kg
- Ukupni protok zraka - dobava/odsis: 1000 m3/h
- Udio svježeg u dobavnom zraku: 100%
- Eksterni dostupni pad tlaka: 200 Pa
- Napajanje: 0,405 kW (230/1/50)
</t>
  </si>
  <si>
    <t xml:space="preserve">
Puštanje klima komora u pogon od strane ovlaštene osobe uz provjeru fukcionalnosti, provjera pozicija i ožičenja opreme, parametriranje regulacije prema potrebama sustava, ispitivanje svih radnih parametra uređaja uz ispunjavanje i izdavanje ispitnog lista i servisne kartice, atesta i uputa za rad, te održavanja na hrvatskom jeziku. Tijekom puštanja u pogon asistirati inženjeru CNUS-a za potrebe integracija uređaja u CNUS.
</t>
  </si>
  <si>
    <r>
      <t xml:space="preserve">
Dobava i ugradnja stropnog linijskog raspora sa tri reda podesivih istrujnih elemenata za ugradnju u učionice na katu unutar spuštenog stropa. U kompletu sa izoliranom priključnom kutijom koja je izrađena od pocinčanog čeličnog lima s jednim bočnim priključkom na sredini promjera </t>
    </r>
    <r>
      <rPr>
        <sz val="10"/>
        <rFont val="Calibri"/>
        <family val="2"/>
        <charset val="238"/>
      </rPr>
      <t>Φ</t>
    </r>
    <r>
      <rPr>
        <sz val="11"/>
        <rFont val="Arial Narrow"/>
        <family val="2"/>
        <charset val="238"/>
      </rPr>
      <t>200 mm</t>
    </r>
    <r>
      <rPr>
        <sz val="10"/>
        <rFont val="Arial Narrow"/>
        <family val="2"/>
        <charset val="238"/>
      </rPr>
      <t>. Istrujne elemente potrebno obojati u boju RAL 9010. Linijski raspor namijenjen je za ugradnju na visinu od 3 m.
Linijski raspor je slijedećih tehničkih karakteristika:
- predviđeni nominalni protok: 430 m</t>
    </r>
    <r>
      <rPr>
        <vertAlign val="superscript"/>
        <sz val="10"/>
        <rFont val="Arial Narrow"/>
        <family val="2"/>
        <charset val="238"/>
      </rPr>
      <t>3</t>
    </r>
    <r>
      <rPr>
        <sz val="10"/>
        <rFont val="Arial Narrow"/>
        <family val="2"/>
        <charset val="238"/>
      </rPr>
      <t xml:space="preserve">/h
- efektivna istrujna brzina pri nominalnom protoku: 2,65 m/s
- pad tlaka pri nominalnom protoku: 11 Pa
- nivo zvučne snage pri nominalnom protoku: 23 dB(A)
- dimenzije (v×š×d): 312×171×1000 mm
</t>
    </r>
  </si>
  <si>
    <r>
      <t xml:space="preserve">
Dobava i ugradnja stropnog linijskog raspora sa tri reda podesivih istrujnih elemenata i </t>
    </r>
    <r>
      <rPr>
        <b/>
        <sz val="10"/>
        <rFont val="Arial Narrow"/>
        <family val="2"/>
        <charset val="238"/>
      </rPr>
      <t xml:space="preserve">krajnjim kutnikom sa jedne strane </t>
    </r>
    <r>
      <rPr>
        <sz val="10"/>
        <rFont val="Arial Narrow"/>
        <family val="2"/>
        <charset val="238"/>
      </rPr>
      <t xml:space="preserve">za ugradnju u učionice na katu. U kompletu sa izoliranom priključnom kutijom koja je izrađena od </t>
    </r>
    <r>
      <rPr>
        <sz val="10"/>
        <rFont val="Arial Narrow"/>
        <family val="2"/>
      </rPr>
      <t>pocinčanog čeličnog lima s jednim bočnim priključkom na sredini promjera Φ200 mm.</t>
    </r>
    <r>
      <rPr>
        <sz val="10"/>
        <rFont val="Arial Narrow"/>
        <family val="2"/>
        <charset val="238"/>
      </rPr>
      <t xml:space="preserve"> Istrujne elemente potrebno obojati u boju RAL 9010. Linijski raspor namijenjen je za ugradnju na visinu od 3 m.
Linijski raspor je slijedećih tehničkih karakteristika:
- predviđeni nominalni protok: 430 m</t>
    </r>
    <r>
      <rPr>
        <vertAlign val="superscript"/>
        <sz val="10"/>
        <rFont val="Arial Narrow"/>
        <family val="2"/>
        <charset val="238"/>
      </rPr>
      <t>3</t>
    </r>
    <r>
      <rPr>
        <sz val="10"/>
        <rFont val="Arial Narrow"/>
        <family val="2"/>
        <charset val="238"/>
      </rPr>
      <t xml:space="preserve">/h
- efektivna istrujna brzina pri nominalnom protoku: 2,65 m/s
- pad tlaka pri nominalnom protoku: 11 Pa
- nivo zvučne snage pri nominalnom protoku: 23 dB(A)
- dimenzije (v×š×d): 312×171×1000 mm
</t>
    </r>
  </si>
  <si>
    <r>
      <t xml:space="preserve">
Dobava i ugradnja tlačnog/odsisnog stropnog linijskog raspora sa tri reda podesivih istrujnih elemenata za ugradnju u hodnik na katu i knjižnicu u prizemlju. U kompletu sa izoliranom priključnom kutijom koja je izrađena od pocinčanog čeličnog lima sa dva bočna priključka  promjera </t>
    </r>
    <r>
      <rPr>
        <sz val="10"/>
        <rFont val="Arial Narrow"/>
        <family val="2"/>
      </rPr>
      <t>Φ160 mm</t>
    </r>
    <r>
      <rPr>
        <sz val="10"/>
        <rFont val="Arial Narrow"/>
        <family val="2"/>
        <charset val="238"/>
      </rPr>
      <t>. Istrujne elemente potrebno obojati u boju RAL 9010. Linijski raspor namijenjen je za ugradnju na visinu od 3 m.
Linijski raspor je slijedećih tehničkih karakteristika:
- predviđeni nominalni protok: 450 m</t>
    </r>
    <r>
      <rPr>
        <vertAlign val="superscript"/>
        <sz val="10"/>
        <rFont val="Arial Narrow"/>
        <family val="2"/>
        <charset val="238"/>
      </rPr>
      <t>3</t>
    </r>
    <r>
      <rPr>
        <sz val="10"/>
        <rFont val="Arial Narrow"/>
        <family val="2"/>
        <charset val="238"/>
      </rPr>
      <t xml:space="preserve">/h
- efektivna istrujna brzina pri nominalnom protoku: 2,77 m/s
- pad tlaka pri nominalnom protoku: 13 Pa
- nivo zvučne snage pri nominalnom protoku: 29 dB(A)
- dimenzije (v×š×d): 261×101,5×2000 mm
</t>
    </r>
  </si>
  <si>
    <r>
      <t xml:space="preserve">
Dobava i ugradnja tlačnog/odsisnog stropnog linijskog raspora sa tri reda podesivih istrujnih elemenata i </t>
    </r>
    <r>
      <rPr>
        <b/>
        <sz val="10"/>
        <rFont val="Arial Narrow"/>
        <family val="2"/>
      </rPr>
      <t>krajnjim kutnikom sa jedne strane</t>
    </r>
    <r>
      <rPr>
        <sz val="10"/>
        <rFont val="Arial Narrow"/>
        <family val="2"/>
      </rPr>
      <t xml:space="preserve"> za ugradnju u hodnik na katu i knjižnicu u prizemlju. U kompletu sa izoliranom priključnom kutijom koja je izrađena od pocinčanog čeličnog lima sa dva bočna priključka  promjera Φ160 mm. Istrujne elemente potrebno obojati u boju RAL 9010. Linijski raspor namijenjen je za ugradnju na visinu od 3 m.
Linijski raspor je slijedećih tehničkih karakteristika:
- predviđeni nominalni protok: 450 m</t>
    </r>
    <r>
      <rPr>
        <vertAlign val="superscript"/>
        <sz val="10"/>
        <rFont val="Arial Narrow"/>
        <family val="2"/>
      </rPr>
      <t>3</t>
    </r>
    <r>
      <rPr>
        <sz val="10"/>
        <rFont val="Arial Narrow"/>
        <family val="2"/>
      </rPr>
      <t xml:space="preserve">/h
- efektivna istrujna brzina pri nominalnom protoku: 2,77 m/s
- pad tlaka pri nominalnom protoku: 13 Pa
- nivo zvučne snage pri nominalnom protoku: 29 dB(A)
- dimenzije (v×š×d): 261×101,5×2000 mm
</t>
    </r>
  </si>
  <si>
    <r>
      <t xml:space="preserve">
Dobava i ugradnja tlačnog/odsisnog stropnog linijskog raspora sa tri reda podesivih istrujnih elemenata i </t>
    </r>
    <r>
      <rPr>
        <b/>
        <sz val="10"/>
        <rFont val="Arial Narrow"/>
        <family val="2"/>
      </rPr>
      <t>krajnjim kutnikom sa obje strane</t>
    </r>
    <r>
      <rPr>
        <sz val="10"/>
        <rFont val="Arial Narrow"/>
        <family val="2"/>
      </rPr>
      <t xml:space="preserve"> za ugradnju u hodnik na katu. U kompletu sa izoliranom priključnom kutijom koja je izrađena od pocinčanog čeličnog lima sa dva bočna priključka  promjera Φ160 mm. Istrujne elemente potrebno obojati u boju RAL 9010. Linijski raspor namijenjen je za ugradnju na visinu od 3 m.
Linijski raspor je slijedećih tehničkih karakteristika:
- predviđeni nominalni protok: 450 m</t>
    </r>
    <r>
      <rPr>
        <vertAlign val="superscript"/>
        <sz val="10"/>
        <rFont val="Arial Narrow"/>
        <family val="2"/>
      </rPr>
      <t>3</t>
    </r>
    <r>
      <rPr>
        <sz val="10"/>
        <rFont val="Arial Narrow"/>
        <family val="2"/>
      </rPr>
      <t xml:space="preserve">/h
- efektivna istrujna brzina pri nominalnom protoku: 2,77 m/s
- pad tlaka pri nominalnom protoku: 13 Pa
- nivo zvučne snage pri nominalnom protoku: 29 dB(A)
- dimenzije (v×š×d): 261×101,5×2000 mm
</t>
    </r>
  </si>
  <si>
    <r>
      <t xml:space="preserve">
Dobava i ugradnja tlačnog stropnog distributera zraka za ugradnju u spušteni strop svlačionice u suterenu. U kompletu sa izoliranom priključnom kutijom koja je izrađena od pocinčanog čeličnog lima sa bočnim priključkom promjera Φ200 mm. Istrujne elemente potrebno obojati u boju RAL 7044. Stropni distributrer zraka  namijenjen je za ugradnju na visinu od 2,6 m.
Stropni distributrer zraka je slijedećih tehničkih karakteristika:
- predviđeni nominalni protok: 500 m</t>
    </r>
    <r>
      <rPr>
        <vertAlign val="superscript"/>
        <sz val="10"/>
        <rFont val="Arial Narrow"/>
        <family val="2"/>
      </rPr>
      <t>3</t>
    </r>
    <r>
      <rPr>
        <sz val="10"/>
        <rFont val="Arial Narrow"/>
        <family val="2"/>
      </rPr>
      <t xml:space="preserve">/h
- pad tlaka pri nominalnom protoku: 13 Pa
- nivo zvučne snage pri nominalnom protoku: 22 dB(A)
- dimenzije (v×š×d): 340×595×595 mm
</t>
    </r>
  </si>
  <si>
    <r>
      <t xml:space="preserve">
Dobava i ugradnja krovnog ventilatora za odsis zraka iz sanitarija na katu, te čajne kuhinje u prizemlju objekta. Krovni ventilatori upravljaju se preko 5- brzinskog regulatora i CNUS-a. U cijenu potrebno uključiti 5-brzinski regulator i čeličnu potkonstruciju za smještaj krovnog ventilatora. Potkonstrukciju izraditi od čeličnih profila 40×40×4 mm (ukupno 20 kg), te predvidjeti ličenje temeljnom i lak bojom u dva premaza - RAL 7044 ili 9010.
Krovni odsisni ventilator je slijedećih tehničkih karakteristika:
- nominalni protok zraka: 350 m</t>
    </r>
    <r>
      <rPr>
        <vertAlign val="superscript"/>
        <sz val="10"/>
        <rFont val="Arial Narrow"/>
        <family val="2"/>
      </rPr>
      <t>3</t>
    </r>
    <r>
      <rPr>
        <sz val="10"/>
        <rFont val="Arial Narrow"/>
        <family val="2"/>
      </rPr>
      <t xml:space="preserve">/h
- dostupni tlak pri nominalnom protoku: 50 Pa
- nivo zvučnog tlaka pri nominalnom protoku na 10 m: 33 dB(A)
- napajanje: 48 W (230/1/50)
</t>
    </r>
  </si>
  <si>
    <r>
      <t xml:space="preserve">
Dobava i ugradnja krovnog ventilatora za odsis zraka iz sanitarija suterena, prizemlja i kata. Krovni ventilatori upravljaju se preko 5- brzinskog regulatora i CNUS-a. U cijenu potrebno uključiti 5-brzinski regulator i čeličnu potkonstruciju za smještaj krovnog ventilatora. Potkonstrukciju izraditi od čeličnih profila 40×40×4 mm (ukupno 20 kg), te predvidjeti ličenje temeljnom i lak bojom u dva premaza - RAL 7044 ili 9010.
Krovni odsisni ventilator je slijedećih tehničkih karakteristika:
- nominalni protok zraka: 1050 m</t>
    </r>
    <r>
      <rPr>
        <vertAlign val="superscript"/>
        <sz val="10"/>
        <rFont val="Arial Narrow"/>
        <family val="2"/>
      </rPr>
      <t>3</t>
    </r>
    <r>
      <rPr>
        <sz val="10"/>
        <rFont val="Arial Narrow"/>
        <family val="2"/>
      </rPr>
      <t xml:space="preserve">/h
- dostupni tlak pri nominalnom protoku: 100 Pa
- nivo zvučnog tlaka pri nominalnom protoku na 10 m: 36 dB(A)
- napajanje: 114 W (230/1/50)
</t>
    </r>
  </si>
  <si>
    <r>
      <t xml:space="preserve">
Dobava i ugradnja aksijalnog ventilatora za ugradnju na ventilacijski kanal. Ventilatori se upravljaju preko 5- brzinskog regulatora i CNUS-a. U cijenu potrebno uključiti 5-brzinski regulator i čeličnu potkonstruciju za smještaj krovnog ventilatora. Potkonstrukciju izraditi od čeličnih profila 40×40×4 mm (ukupno 20 kg), te predvidjeti ličenje temeljnom i lak bojom u dva premaza - RAL 7044 ili 9010.
Aksijlni ventilator je slijedećih tehničkih karakteristika:
- nominalni protok zraka: 1000 m</t>
    </r>
    <r>
      <rPr>
        <vertAlign val="superscript"/>
        <sz val="10"/>
        <rFont val="Arial Narrow"/>
        <family val="2"/>
        <charset val="238"/>
      </rPr>
      <t>3</t>
    </r>
    <r>
      <rPr>
        <sz val="10"/>
        <rFont val="Arial Narrow"/>
        <family val="2"/>
        <charset val="238"/>
      </rPr>
      <t xml:space="preserve">/h
- dostupni tlak pri nominalnom protoku: 70 Pa
- nivo zvučnog tlaka pri nominalnom protoku na 3 m: 48 dB(A)
- napajanje: 201 W (230/1/50)
</t>
    </r>
  </si>
  <si>
    <t xml:space="preserve">
Dobava i ugradnja pisača sa sljedećim tehničkim karakteristikama:
- format ispisa A4
- brzina ispisa min. 15 str/min
- Wi Fi
- tehnologija Inkjet
</t>
  </si>
  <si>
    <t xml:space="preserve">
Obuka korisnika za rad sa sustavom. Kao dokaz o obuci korisnika sastaviti zapisnik.
</t>
  </si>
  <si>
    <t xml:space="preserve">
Probni pogon i regulacija sustava, ispitivanje ispravnosti rada svih uređaja i elemenata automatske regulacije te izrada zapisnika o dokazivanju postignutih parametara predviđenih u projektnoj dokumentaciji. 
Predaja uputa za korištenje i certifikata ugrađene opreme, te izrada kompletnih pismenih uputa za rad i održavanje sustava u cjelini.
</t>
  </si>
  <si>
    <r>
      <t xml:space="preserve">
Dobava i ugradnja tlačnog/odsisnog stropnog distributera zraka za ugradnju u spušteni strop prostora za izvan nastavne aktivnosti. U kompletu sa izoliranom priključnom kutijom koja je izrađena od pocinčanog čeličnog lima sa bočnim priključkom promjera Φ200 mm i perforiranom regulacijskom zaklopkom. Istrujne elemente potrebno obojati u boju RAL 9010.Stropni distributrer zraka  namijenjen je za ugradnju na visinu od 2,8 m.
Stropni distributrer zraka je slijedećih tehničkih karakteristika:
- predviđeni nominalni protok: 330 m</t>
    </r>
    <r>
      <rPr>
        <vertAlign val="superscript"/>
        <sz val="10"/>
        <rFont val="Arial Narrow"/>
        <family val="2"/>
      </rPr>
      <t>3</t>
    </r>
    <r>
      <rPr>
        <sz val="10"/>
        <rFont val="Arial Narrow"/>
        <family val="2"/>
      </rPr>
      <t xml:space="preserve">/h
- pad tlaka pri nominalnom protoku: 4 Pa
- nivo zvučne snage pri nominalnom protoku: 13 dB(A)
- dimenzije (v×š×d): 340×595×595 mm
</t>
    </r>
  </si>
  <si>
    <t>Ø 250 mm</t>
  </si>
  <si>
    <t>Ø 200 mm</t>
  </si>
  <si>
    <t>Ø 160 mm</t>
  </si>
  <si>
    <t>Ø 315 mm</t>
  </si>
  <si>
    <t xml:space="preserve">
Svu štetu koju izvođač nanese nemarom okolnim prostorima, zgradama, predmetima, infrastrukturi i okolišu, dužan je popraviti i dovesti u prvobitno stanje i to o svom trošku. Izvođač je odgovoran za izvedene radove do primopredaje radova i u slučaju bilo kakve štete ili kvara dužan je o svom trošku to otkloniti.
</t>
  </si>
  <si>
    <t>POPRATNA DOKUMENTACIJA</t>
  </si>
  <si>
    <t>UKUPNO POPRATNA DOKUMENTACIJA</t>
  </si>
  <si>
    <t xml:space="preserve">Dobava i polaganje trake za upozorenje "TK kanalizacija" žute boje.
</t>
  </si>
  <si>
    <t xml:space="preserve">
Dobava i polaganje PEHD instalacijskih cijevi promjera 110mm,
komplet s tipskim spojnicama, odstojnim držačima i svim potrebnim priborom.
</t>
  </si>
  <si>
    <t xml:space="preserve">
Iskolčenje osi iskopa kanala s obilježenim visinama (trasa iskopa cca 60 m).
</t>
  </si>
  <si>
    <t xml:space="preserve">Dobava i polaganje trake za upozorenje "NN kabeli" crvene boje.
</t>
  </si>
  <si>
    <t xml:space="preserve">
Nadgradni antivandal zvučnik minimalno slijedećih karakteristika:
* nazivna snaga 6W (tapping 6/3/1,5/0,75)
* dimenzije - 260x180x80mm
* težina max. 2,4 kg
* sensitivity @4m, 1W, dB - 80
* SPL @4m, rated power, dB - 84
* SPL @1m, 1W, dB, test signal bandwith 300Hz - 6kHz - 94
* SPL @1m, rated power, dB, test signal bandwith 300Hz - 6kHz - 98
* zaštita vodova od prekida i kratkih spojeva na temperaturi od 822 st. C
</t>
  </si>
  <si>
    <r>
      <t xml:space="preserve">
Ugradni zvučnik minimalno slijedećih karakteristika:
* nazivna snaga 6W (tapping 6/3/1,5/0,75)
* dimenzije - promjer 135mm, dubina 116mm
</t>
    </r>
    <r>
      <rPr>
        <sz val="10"/>
        <rFont val="Arial Narrow"/>
        <family val="2"/>
      </rPr>
      <t>* težina max. 1,0kg</t>
    </r>
    <r>
      <rPr>
        <sz val="10"/>
        <rFont val="Arial Narrow"/>
        <family val="2"/>
        <charset val="238"/>
      </rPr>
      <t xml:space="preserve">
* sensitivity @4m, 1W, dB - 68
* SPL @4m, rated power, dB - 78
* SPL @1m, 1W, dB, test signal bandwith 300Hz - 6kHz - 82
* SPL @1m, rated power, dB, test signal bandwith 300Hz - 6kHz - 90
* zaštita vodova od prekida i kratkih spojeva na temperaturi od 822 st. C
</t>
    </r>
  </si>
  <si>
    <t xml:space="preserve">
Cilindrična zvučnička truba minimalno slijedećih karakteristika:
* nazivna snaga 20W (tapping 20/10/5/2,5)
* dimenzije - promjer 146mm, dubina 200mm
* težina max. 2,6 kg
* sensitivity @4m, 1W, dB - 78
* SPL @4m, rated power, dB - 92
* SPL @1m, 1W, dB, test signal bandwith 300Hz - 6kHz - 92
* SPL @1m, rated power, dB, test signal bandwith 300Hz - 6kHz - 105
* aluminijsko kućište , IP66
* zaštita vodova od prekida i kratkih spojeva na temperaturi od 822 st. C
</t>
  </si>
  <si>
    <t xml:space="preserve">
Ugradni zvučnik minimalno slijedećih karakteristika:
* nazivna snaga 6W (tapping 6/3/1,5/0,75)
* dimenzije - promjer 204mm, dubina 130mm
* težina max. 1,6 kg
* sensitivity @4m, 1W, dB - 79
* SPL @4m, rated power, dB - 87
* SPL @1m, 1W, dB, test signal bandwith 300Hz - 6kHz - 91
* SPL @1m, rated power, dB, test signal bandwith 300Hz - 6kHz - 99
* zaštita vodova od prekida i kratkih spojeva na temperaturi od 822 st. C
</t>
  </si>
  <si>
    <t xml:space="preserve">
Vodovi na nosačima kabela i u PVC instalacijskim cijevima unutar
spuštenog stropa i u gips kartonskim pregradnim zidovima.
U cijenu kabela uključene sve potrebne PVC instalacijske cijevi.
</t>
  </si>
  <si>
    <t xml:space="preserve">
Ugradni 100V atenuator, 50W, 10 pozicija + off.
Instalacijska kutija za podžbuknu montažu.
</t>
  </si>
  <si>
    <r>
      <t xml:space="preserve">
Instalacijska zvučna kutija za vanjsku upotrebu min. 250W
100V trafo tap 37,5/75/150W, 2-way, niskotonac 8" (2" vioce call)
visokotonac 1" horn (1,75" dijafragma), koaksijalna izvedba,
dimenzije 301x341x289mm ±</t>
    </r>
    <r>
      <rPr>
        <sz val="11"/>
        <rFont val="Arial Narrow"/>
        <family val="2"/>
      </rPr>
      <t xml:space="preserve"> 5%</t>
    </r>
    <r>
      <rPr>
        <sz val="10"/>
        <rFont val="Arial Narrow"/>
        <family val="2"/>
      </rPr>
      <t xml:space="preserve">, težina max.11 kg, U nosač,
UV zaštićen HDPE, siva boja.
</t>
    </r>
  </si>
  <si>
    <t xml:space="preserve">
Stropni ugradni zvučnik s pozadinskom kutijom, 6" LF, visokotonac
koaksijalno smješten s mogućnošću podešavanja kuta, min.75W RMS
8 Ohm, 100V trafo tap 3,75/7,5/15/30W, 60Hz - 20 kHz,
disperzija min. 80 stupnjeva konično, osjetljivost min. 90Db 1W/m, max SPL 110dB, bijele boje, promjer max.270mm, dubina max.195mm, težina max.2,1 kg.
</t>
  </si>
  <si>
    <t xml:space="preserve">
Stropni ugradni zvučnik snage min. 7,5/15/30W/100V 6,5", dvostazni,
bijele boje, promjera max. 230mm, dubina max. 90mm
</t>
  </si>
  <si>
    <t xml:space="preserve">
Stropni ugradni zvučnik snage min. 3/6W/100V 5", širokopojasni,
bijele boje, promjer max. 186mm, dubina max. 65mm
</t>
  </si>
  <si>
    <t xml:space="preserve">
Zidni upravljački panel s mikrofonskim i linijskim ulazom,
komunikacija preko UTP kabela, odabir reproduktora i nivoa
zvuka za zonu. Instalacijska kutija 153x94x45mm za podžbuknu ugradnju.
</t>
  </si>
  <si>
    <t xml:space="preserve">
Mikrofon za 8 zona za matricu, crne boje, otežani ABS s akrilnim
završnim slojem i kapacitivnim tipkama, LED za status, ugrađeni
gong daje se prije svake obavijesti.
</t>
  </si>
  <si>
    <t xml:space="preserve">
Ugradnja opreme u ormar, spajanje i izrada ožičenje.
Provjera izvedenog kabliranja, spajanje sve opreme.
U cijenu uključeni svi radovi i materijal do potpune funkcije.
Puštanje sustava u rad, obuka korisnika.
</t>
  </si>
  <si>
    <t xml:space="preserve">
Rack ormar za ugradnju opreme.
Metalni visine 12U sa staklenim vratima i svom pripadajućom opremom.
Letva za napajanje 6x230V s prekidačem.
Montaža ormara na zid.
</t>
  </si>
  <si>
    <t xml:space="preserve">Prilagodni transformator 100V za pojačalo.
</t>
  </si>
  <si>
    <t xml:space="preserve">
Audio matrica - sa min. 2 mikrofonska ulaza s prioritetom, 4 nebalansirana linijska ulaza, 2 ulaza iz zidnih panela, 8 nebalansiranih izlaza zona, upravljiva iz internet preglednika, RS232, mogućnost napajanja 24VDC u slučaju nestanka 230V napajanja, 19", 2HE.
</t>
  </si>
  <si>
    <t xml:space="preserve">
Glavna jedinica profesionalnog modularnog reproduktora,
upravljiva iz TCP/IP, mogućnost ugradnje min.  4 reproduktora 19" HE.
</t>
  </si>
  <si>
    <t xml:space="preserve">
Modularni reproduktor za ugradnju u glavnu jedinicu.
Reprodukcija internet stanica, u slučaju prekida internet veze
reprodukcija s USB medija.
</t>
  </si>
  <si>
    <t xml:space="preserve">
Modularni reproduktor za ugradnju u glavnu jedinicu.
Reprodukcija s vanjske USB memorije ili unutarnje micro SD kartice.
Mogućnost snimanja.
</t>
  </si>
  <si>
    <t xml:space="preserve">
Modularni reproduktor za ugradnju u glavnu jedinicu.
Reprodukcija s vanjske USB memorije ili unutarnje micro SD kartice.
Min. 50 programabilnih tajmera, 15 ulaza za kontakte za okidanje fileova.
</t>
  </si>
  <si>
    <t xml:space="preserve">
Višekanalno pojačalo - 8x120W/100V - 4 Ohm, mogućnost ugradnje
100V - 125W transformatora po svakom kanalu, DSP po svakom kanalu,
upravljivo preko LAN mreže, switching napajanje s DFC-om, Green power, 19", 2HE, powersoft.
</t>
  </si>
  <si>
    <t xml:space="preserve">
Električno spajanje napojnog i signalnih kabela na razdjelnik dizalice topline. Spajanje se izvodi u dogovoru s izvođačem strojarskih instalacija.
</t>
  </si>
  <si>
    <t xml:space="preserve">IY(St)Y 2x2x0,8  veza na CNUS
</t>
  </si>
  <si>
    <t xml:space="preserve">FTP Cat6 4x2x0,6   upravljanje - regulatori, veza na CNUS
</t>
  </si>
  <si>
    <t xml:space="preserve">FG16OR 5x6  napajanje
</t>
  </si>
  <si>
    <t xml:space="preserve">FG16OR 5x4  napajanje
</t>
  </si>
  <si>
    <t xml:space="preserve">NHXMH 5x2,5  ventilacijske sekcije
</t>
  </si>
  <si>
    <t xml:space="preserve">Li-YCY 3x0,75  temperaturni osjetnici
</t>
  </si>
  <si>
    <t xml:space="preserve">NHXMH 10x1,5  upravljanje - regulatori
</t>
  </si>
  <si>
    <t xml:space="preserve">NHXMH 5x1,5  upravljanje - termostati  
</t>
  </si>
  <si>
    <t xml:space="preserve">NHXMH 3x1,5  napajanje razvodnih ormarića  
</t>
  </si>
  <si>
    <t xml:space="preserve">Li-YCY 2x0,75  temperaturni osjetnici
</t>
  </si>
  <si>
    <t xml:space="preserve">NHXMH 10x1,5  upravljanje - termostati
</t>
  </si>
  <si>
    <t xml:space="preserve">NHXMH 10x1,5  upravljanje - termostati 
</t>
  </si>
  <si>
    <t xml:space="preserve">Li-YCY 2x0,75  temperaturni osjetnici 
</t>
  </si>
  <si>
    <t xml:space="preserve">Modbus 2x2x0,75  Modbus komunikacija 
</t>
  </si>
  <si>
    <t xml:space="preserve">
Dobava i postavljanje kompleta sustava za detekciju prirodnog plina.
Komplet sustava mora biti u Ex izvedbi, s mogućnošću dobivanja odgovarajućih atesta.
U cijenu je uključeno i ispitivanje, podešavanje i puštanje u rad od
strane ovlaštene osobe i izdavanje izvješća o ispitivanju.
Centralna jedinica se postavlja van kotlovnice, a detektor
plina u kotlovnici iznad zidnih plinskih uređaja.
Komplet je sastavljen od:
* centralne jedinice, 1 kom
* mjerne glave, 2 kom
</t>
  </si>
  <si>
    <t xml:space="preserve">
Postavljanje na mjesto razvodne ploče RP-KOT1 (CNUS).
Izrada razvodne ploče obuhvaćena je troškovnikom u strojarskom projektu.
Ploča je samostojeće izvedbe dimenzija 800x200x300mm.
</t>
  </si>
  <si>
    <t xml:space="preserve">Tipkalo za isključenje napajanja za nadžbuknu montažu IP55.
</t>
  </si>
  <si>
    <t xml:space="preserve">
Dobava i polaganje 4 paričnog U/UTP kabela 4x2xAWG 23/1, Cat.6.
s označavanjem na oba kraja naljepnicama otpornim na vlagu i prljavštinu, s tiskanim ispisom oznaka.
Kabel se polaže na nosačima kabela u spuštenom stropu i podžbukno u PSC cijevima. U cijenu kabela uključene sve potrebne PVC instalacijske cijevi.
</t>
  </si>
  <si>
    <r>
      <t xml:space="preserve">
Dobava i polaganje monomodnog svjetlovodnog kabela s 12 niti,
</t>
    </r>
    <r>
      <rPr>
        <sz val="10"/>
        <rFont val="Arial Narrow"/>
        <family val="2"/>
      </rPr>
      <t>s ojačanjem i zaštitom od glodavaca - razina 1,</t>
    </r>
    <r>
      <rPr>
        <sz val="10"/>
        <rFont val="Arial Narrow"/>
        <family val="2"/>
        <charset val="238"/>
      </rPr>
      <t xml:space="preserve"> izvedbe za vanjsko/unutarnje polaganje. Kabel se polaže na nosačima kabela u spuštenom stropu i podžbukno u PSC cijevima. U cijenu kabela uključene sve potrebne PVC instalacijske cijevi.
</t>
    </r>
  </si>
  <si>
    <t xml:space="preserve">Priključnica s priključkom 1xUTP RJ45 Cat6 oklopljena. 
</t>
  </si>
  <si>
    <t xml:space="preserve">
Dobava, montaža, instalacija i uređaja za besprekidno napajanje za montažu u 19" razdjelnik širine 600mm, snage 1200VA, ulazni napon 230V, izlazni napon 230V. Autonomija 5 minuta pri nominalnom opterećenju Dostava i montaža na lokaciju, kalibriranje, spajanje, obuka korisnika.
</t>
  </si>
  <si>
    <t xml:space="preserve">
Dobava i montaža razdjelnika vanjskih dimenzija 600x800x500mm 15U
slijedećih karakteristika: 
 - prednja "plexiglass" jednokrilna vrata s bravom.
 - stražnja metalna vrata s bravom.
 - bočne stranice s mogućnošču zaključavanja
 - ventilirano postolje s otvorom za uvod kabela.
 - prednji i stražnji nosači za montažu 19" opreme, 42U.
 - vertikalni kabelski kanali s poklopcem za okomito vođenje kabela, 2 kom
 - set za uzemljenje, Cu-šina s kompletom kabela, zaštita prema IP40.
 - modularna krovna ploča s otvorom za uvod kabela
 - set za ventilaciju: 2 x ventilator + thermostat
 - naponska letva za ugradnju u 19" razdjelnik, visine 1U, 1 kom
 - set M6 kaveznih vijaka i matica
 - uključivo sav potreban pribor za sastavljanje i montažu.
</t>
  </si>
  <si>
    <t xml:space="preserve">
Dobava i montaža razdjelnika vanjskih dimenzija 800x2000x800mm 42U
slijedećih karakteristika: 
 - prednja "plexiglass" jednokrilna vrata s bravom.
 - stražnja metalna dvokrilna vrata s bravom.
 - bočne stranice s mogućnošču zaključavanja
 - ventilirano postolje s otvorom za uvod kabela.
 - prednji i stražnji nosači za montažu 19" opreme, 42U.
 - vertikalni kabelski kanali s poklopcem za okomito vođenje kabela, 2 kom
 - set za uzemljenje, Cu-šina s kompletom kabela, zaštita prema IP40.
 - modularna krovna ploča s otvorom za uvod kabela
 - set za ventilaciju: 2 x ventilator + thermostat
 - naponska letva za ugradnju u 19" razdjelnik, visine 1U, 1 kom
 - set M6 kaveznih vijaka i matica
 - uključivo sav potreban pribor za sastavljanje i montažu.
</t>
  </si>
  <si>
    <t xml:space="preserve">
Dobava i montaža razdjelnika vanjskih dimenzija 800x2000x1000mm 42U
slijedećih karakteristika: 
 - prednja "plexiglass" jednokrilna vrata s bravom.
 - stražnja metalna dvokrilna vrata s bravom.
 - bočne stranice s mogućnošču zaključavanja
 - ventilirano postolje s otvorom za uvod kabela.
 - prednji i stražnji nosači za montažu 19" opreme, 42U.
 - vertikalni kabelski kanali s poklopcem za okomito vođenje kabela, 2 kom
 - set za uzemljenje, Cu-šina s kompletom kabela, zaštita prema IP40.
 - modularna krovna ploča s otvorom za uvod kabela.
 - set za ventilaciju: 2 x ventilator + thermostat
 - naponska letva za ugradnju u 19" razdjelnik, visine 1U, 1 kom
 - set M6 kaveznih vijaka i matica
 - uključivo sav potreban pribor za sastavljanje i montažu.
</t>
  </si>
  <si>
    <r>
      <t xml:space="preserve">
E8
</t>
    </r>
    <r>
      <rPr>
        <sz val="10"/>
        <rFont val="Arial Narrow"/>
        <family val="2"/>
      </rPr>
      <t xml:space="preserve">Sigurnosna protupanična svjetiljka s LED izvorom svjetlosti,
Simetrična karakteristika, s baterijom za autonomiju rada 3 sata.
Za montažu u zonu opasnosti EX II
Nadgradna zidna / stropna montaža.
Stupanj zaštite IP66.
Ex zaštita za zonu 2 (II 3G Ex nA IIB T4) i zonu 22 (II 3D Ex tD A22 T100)
Direktna asimetrična raspodjela svjetla za rasvjetu evakuacijskih puteva i antipanik rasvjetu.
Izvor LED, životni vijek 50.000 sati
Svjetlosni tok svjetiljke 200lm
Ukupna snaga svjetiljke 10VA
LED, dijagnostika i indikacija rada svjetiljke
Autotest funkcija
Maksimalni presjek priključnog kabela 2,5mm2
Stezaljke za prolazno ožičenje.
Temperaturno područje 0 do +40 st.C
Svjetiljka mora osigurati rasvjetljenost evakuacijskog puta min 1 lx na sredini evakuacijskog puta širine 2m i minimalno 0,5lx na rubovima evakuacijskog puta na razmacima od minimalno 9,9m kod montaže na visinu 3,5m od poda i
rasvjetljenost površine (antipanik rasvjeta) min 0,5lx na razmacima svjetiljki od minimalno 11,5/12m kod montaže na visinu od 3,5m uz jednakomjernost bolju od 1:40. 
</t>
    </r>
  </si>
  <si>
    <r>
      <t xml:space="preserve">
EX8
</t>
    </r>
    <r>
      <rPr>
        <sz val="10"/>
        <rFont val="Arial Narrow"/>
        <family val="2"/>
      </rPr>
      <t xml:space="preserve">Sigurnosna protupanična svjetiljka s LED izvorom svjetlosti,
Dvostrana piktogramska oznaka, s baterijom za autonomiju rada 3 sata.
Za montažu u zonu opasnosti EX II
Nadgradna zidna / stropna montaža.
Stupanj zaštite IP66.
Ex zaštita za zonu 2 (II 3G Ex nA IIB T4) i zonu 22 (II 3D Ex tD A22 T100)
Direktna asimetrična raspodjela svjetla za rasvjetu evakuacijskih puteva i antipanik rasvjetu.
Izvor LED, životni vijek 50.000 sati
Svjetlosni tok svjetiljke 200lm
Ukupna snaga svjetiljke 10VA
LED, dijagnostika i indikacija rada svjetiljke
Autotest funkcija
Maksimalni presjek priključnog kabela 2,5mm2
Stezaljke za prolazno ožičenje.
Temperaturno područje 0 do +40 st.C
Svjetiljka mora osigurati jednoliku rasvjetljenost ovješene dvostrane
piktogramske oznake;
stranica odnosa visina/širina 1/2, s piktogramskom oznakom zelene
i bijele boje, pri čemu bijele i zelene površine koraju biti osvjetljene
na slijedeći način - bijele površine sjajnost veća od 500 cd/m2, 
odnos sjajnosti zelene i bijele površine između 0,2 i 0,6, odnos
minimalne i maksimalne sjajnosti bijele površine veći od 0.2.
Optička vidljivost piktogramske oznake mora biti 38 metara.
Smjer piktogramske oznake u skladu s nacrtima. 
</t>
    </r>
  </si>
  <si>
    <r>
      <t xml:space="preserve">EX9x
</t>
    </r>
    <r>
      <rPr>
        <sz val="10"/>
        <rFont val="Arial Narrow"/>
        <family val="2"/>
      </rPr>
      <t xml:space="preserve">Sigurnosna protupanična svjetiljka s LED izvorom svjetlosti,
Jednostrana piktogramska oznaka, za spajanje na centralni baterijski sustav, automatsko adresiranje svjetiljke
Nadgradna zidna montaža. Zaštitna mreža.
Stupanj zaštite IP41.
Izvor LED, životni vijek 50.000 sati
Ukupna snaga svjetiljke 9,4VA / 4,7W
LED, dijagnostika i indikacija rada svjetiljke, komunikacija
Komunikacija s centralnim uređajem preko napojnog kabela.
Napajanje 198-254V / 50Hz AC, 176-276V DC, klasa zaštite I
Maksimalni presjek priključnog kabela 2,5mm2
Stezaljke za prolazno ožičenje.
Temperaturno područje -20 do +40 st.C
Svjetiljka mora osigurati jednoliku rasvjetljenost integrirane jednostrane
piktogramske oznake;
stranica odnosa visina/širina 1/2, s piktogramskom oznakom zelene
i bijele boje, pri čemu bijele i zelene površine koraju biti osvjetljene
na slijedeći način - bijele površine sjajnost veća od 500 cd/m2, 
odnos sjajnosti zelene i bijele površine između 0,2 i 0,6, odnos
minimalne i maksimalne sjajnosti bijele površine veći od 0.2.
Optička vidljivost piktogramske oznake mora biti 25 metara.
Smjer piktogramske oznake u skladu s nacrtima. </t>
    </r>
  </si>
  <si>
    <r>
      <t xml:space="preserve">
EX9
</t>
    </r>
    <r>
      <rPr>
        <sz val="10"/>
        <rFont val="Arial Narrow"/>
        <family val="2"/>
      </rPr>
      <t xml:space="preserve">Sigurnosna protupanična svjetiljka s LED izvorom svjetlosti,
Jednostrana piktogramska oznaka, za spajanje na centralni baterijski sustav, automatsko adresiranje svjetiljke
Nadgradna zidna montaža.
Stupanj zaštite IP41.
Izvor LED, životni vijek 50.000 sati
Ukupna snaga svjetiljke 9,4VA / 4,7W
LED, dijagnostika i indikacija rada svjetiljke, komunikacija
Komunikacija s centralnim uređajem preko napojnog kabela.
Napajanje 198-254V / 50Hz AC, 176-276V DC, klasa zaštite I
Maksimalni presjek priključnog kabela 2,5mm2
Stezaljke za prolazno ožičenje.
Temperaturno područje -20 do +40 st.C
Svjetiljka mora osigurati jednoliku rasvjetljenost integrirane jednostrane
piktogramske oznake;
stranica odnosa visina/širina 1/2, s piktogramskom oznakom zelene
i bijele boje, pri čemu bijele i zelene površine koraju biti osvjetljene
na slijedeći način - bijele površine sjajnost veća od 500 cd/m2, 
odnos sjajnosti zelene i bijele površine između 0,2 i 0,6, odnos
minimalne i maksimalne sjajnosti bijele površine veći od 0.2.
Optička vidljivost piktogramske oznake mora biti 25 metara.
Smjer piktogramske oznake u skladu s nacrtima.
</t>
    </r>
  </si>
  <si>
    <r>
      <t xml:space="preserve">
EX7
</t>
    </r>
    <r>
      <rPr>
        <sz val="10"/>
        <rFont val="Arial Narrow"/>
        <family val="2"/>
      </rPr>
      <t xml:space="preserve">Dvostrana piktogramska oznaka, za spajanje na centralni baterijski sustav, automatsko adresiranje svjetiljke
Nadgradna stropna montaža.
Stupanj zaštite IP41.
Izvor LED, životni vijek 50.000 sati
Ukupna snaga svjetiljke 7,4VA / 3,5W
LED, dijagnostika i indikacija rada svjetiljke, komunikacija
Komunikacija s centralnim uređajem preko napojnog kabela.
Napajanje 198-254V / 50Hz AC, 176-276V DC, klasa zaštite I
Maksimalni presjek priključnog kabela 2,5mm2
Stezaljke za prolazno ožičenje.
Temperaturno područje -20 do +40 st.C
Svjetiljka mora osigurati jednoliku rasvjetljenost integrirane jednostrane
piktogramske oznake;
stranica odnosa visina/širina 1/2, s piktogramskom oznakom zelene
i bijele boje, pri čemu bijele i zelene površine koraju biti osvjetljene
na slijedeći način - bijele površine sjajnost veća od 500 cd/m2, 
odnos sjajnosti zelene i bijele površine između 0,2 i 0,6, odnos
minimalne i maksimalne sjajnosti bijele površine veći od 0.2.
Optička vidljivost piktogramske oznake mora biti 20 metara.
Smjer piktogramske oznake u skladu s nacrtima.
</t>
    </r>
  </si>
  <si>
    <r>
      <t xml:space="preserve">
E9k
</t>
    </r>
    <r>
      <rPr>
        <sz val="10"/>
        <rFont val="Arial Narrow"/>
        <family val="2"/>
      </rPr>
      <t xml:space="preserve">Sigurnosna protupanična svjetiljka s LED izvorom svjetlosti,
asimetrična karakteristika, za spajanje na centralni baterijski sustav,
automatsko adresiranje svjetiljke
Nadgradna konzolna montaža.
Stupanj zaštite IP65.
Direktna asimetrična raspodjela svjetla za rasvjetu evakuacijskih puteva i antipanik rasvjetu.
Izvor LED, životni vijek 50.000 sati
Ukupni svjetlosni tok 378 lm.
Ukupna snaga svjetiljke 9,4VA / 4,7W
LED, dijagnostika i indikacija rada svjetiljke, komunikacija
Komunikacija s centralnim uređajem preko napojnog kabela.
Napajanje 198-254V / 50Hz AC, 176-276V DC, klasa zaštite I
Maksimalni presjek priključnog kabela 2,5mm2
Stezaljke za prolazno ožičenje.
Temperaturno područje -20 do +40 st.C
Svjetiljka mora osigurati vertikalnu rasvjetljenost površine za
vatrogasnu opremu (hidrant, vatrogasni aparat, ručni javljač požara) od 5lx (prema pozicijama montaže iz nacrta).
</t>
    </r>
  </si>
  <si>
    <r>
      <t xml:space="preserve">
EX1
</t>
    </r>
    <r>
      <rPr>
        <sz val="10"/>
        <rFont val="Arial Narrow"/>
        <family val="2"/>
      </rPr>
      <t xml:space="preserve">Sigurnosna protupanična svjetiljka s LED izvorom svjetlosti,
Jednostrana piktogramska oznaka, za spajanje na centralni baterijski sustav, automatsko adresiranje svjetiljke
Nadgradna zidna montaža.
Stupanj zaštite IP41.
Izvor LED, životni vijek 50.000 sati
Ukupna snaga svjetiljke 4,8VA / 2,1W
LED, dijagnostika i indikacija rada svjetiljke, komunikacija
Komunikacija s centralnim uređajem preko napojnog kabela.
Napajanje 198-254V / 50Hz AC, 176-276V DC, klasa zaštite I
Maksimalni presjek priključnog kabela 2,5mm2
Stezaljke za prolazno ožičenje.
Temperaturno područje -20 do +40 st.C
Svjetiljka mora osigurati jednoliku rasvjetljenost integrirane jednostrane
piktogramske oznake, stranica odnosa visina/širina 1/2, s piktogramskom oznakom zelene i bijele boje, pri čemu bijele i zelene površine koraju biti osvjetljene na slijedeći način - bijele površine sjajnost veća od 500 cd/m2, 
odnos sjajnosti zelene i bijele površine između 0,2 i 0,6, odnos minimalne i maksimalne sjajnosti bijele površine veći od 0.2. Optička vidljivost piktogramske oznake mora biti 20 metara.
Smjer piktogramske oznake u skladu s nacrtima.
</t>
    </r>
  </si>
  <si>
    <r>
      <t xml:space="preserve">
EX2o
</t>
    </r>
    <r>
      <rPr>
        <sz val="10"/>
        <rFont val="Arial Narrow"/>
        <family val="2"/>
      </rPr>
      <t xml:space="preserve">Sigurnosna protupanična svjetiljka s LED izvorom svjetlosti,
Dvostrana piktogramska oznaka, za spajanje na centralni baterijski sustav, automatsko adresiranje svjetiljke
Ovjesna stropna montaža.
Stupanj zaštite IP41.
Izvor LED, životni vijek 50.000 sati
Ukupna snaga svjetiljke 7,4VA / 3,5W
LED, dijagnostika i indikacija rada svjetiljke, komunikacija
Komunikacija s centralnim uređajem preko napojnog kabela.
Napajanje 198-254V / 50Hz AC, 176-276V DC, klasa zaštite I
Maksimalni presjek priključnog kabela 2,5mm2
Stezaljke za prolazno ožičenje.
Temperaturno područje -20 do +40 st.C
Svjetiljka mora osigurati jednoliku rasvjetljenost integrirane dvostrane
piktogramske oznake, stranica odnosa visina/širina 1/2, s piktogramskom oznakom zelene i bijele boje, pri čemu bijele i zelene površine koraju biti osvjetljene na slijedeći način - bijele površine sjajnost veća od 500 cd/m2,  odnos sjajnosti zelene i bijele površine između 0,2 i 0,6, odnos
minimalne i maksimalne sjajnosti bijele površine veći od 0.2.
Optička vidljivost piktogramske oznake mora biti 20 metara.
Smjer piktogramske oznake u skladu s nacrtima.
</t>
    </r>
  </si>
  <si>
    <r>
      <t xml:space="preserve">
EX2
</t>
    </r>
    <r>
      <rPr>
        <sz val="10"/>
        <rFont val="Arial Narrow"/>
        <family val="2"/>
      </rPr>
      <t xml:space="preserve">Sigurnosna protupanična svjetiljka s LED izvorom svjetlosti,
Dvostrana piktogramska oznaka, za spajanje na centralni baterijski sustav, automatsko adresiranje svjetiljke
Nadgradna stropna montaža.
Stupanj zaštite IP41.
Izvor LED, životni vijek 50.000 sati
Ukupna snaga svjetiljke 7,4VA / 3,5W
LED, dijagnostika i indikacija rada svjetiljke, komunikacija
Komunikacija s centralnim uređajem preko napojnog kabela.
Napajanje 198-254V / 50Hz AC, 176-276V DC, klasa zaštite I
Maksimalni presjek priključnog kabela 2,5mm2
Stezaljke za prolazno ožičenje.
Temperaturno područje -20 do +40 st.C
Svjetiljka mora osigurati jednoliku rasvjetljenost integrirane dvostrane
piktogramske oznake; stranica odnosa visina/širina 1/2, s piktogramskom oznakom zelene i bijele boje, pri čemu bijele i zelene površine koraju biti osvjetljene na slijedeći način - bijele površine sjajnost veća od 500 cd/m2, odnos sjajnosti zelene i bijele površine između 0,2 i 0,6, odnos
minimalne i maksimalne sjajnosti bijele površine veći od 0.2.
Optička vidljivost piktogramske oznake mora biti 20 metara.
Smjer piktogramske oznake u skladu s nacrtima.
</t>
    </r>
  </si>
  <si>
    <r>
      <t xml:space="preserve">
E47X
</t>
    </r>
    <r>
      <rPr>
        <sz val="10"/>
        <rFont val="Arial Narrow"/>
        <family val="2"/>
      </rPr>
      <t xml:space="preserve">Sigurnosna protupanična svjetiljka s LED izvorom svjetlosti,
asimetrična karakteristika (leća za vatrogasnu opremu), za spajanje na centralni baterijski sustav, automatsko adresiranje svjetiljke.
Stupanj zaštite IP42, IK07.
Direktna asimetrična raspodjela svjetla za antipanik rasvjetu.
Izvor LED, životni vijek 50.000 sati
Ukupni svjetlosni tok 258 lm.
Ukupna snaga svjetiljke 8,3VA / 4,1W
LED, dijagnostika i indikacija rada svjetiljke, komunikacija
Komunikacija s centralnim uređajem preko napojnog kabela.
Napajanje 198-254V / 50Hz AC, 176-276V DC, klasa zaštite I
Maksimalni presjek priključnog kabela 2,5mm2
Stezaljke za prolazno ožičenje.
Temperaturno područje -20 do +40 st.C
Svjetiljka mora osigurati vertikalnu rasvjetljenost površine za
vatrogasnu opremu (hidrant, vatrogasni aparat, ručni javljač požara) od 5lx (prema pozicijama montaže iz nacrta).
</t>
    </r>
  </si>
  <si>
    <r>
      <t xml:space="preserve">
E4, E41
</t>
    </r>
    <r>
      <rPr>
        <sz val="10"/>
        <rFont val="Arial Narrow"/>
        <family val="2"/>
      </rPr>
      <t>Sigurnosna protupanična svjetiljka s LED izvorom svjetlosti,
simetrična karakteristika (izbor između 2 leće), za spajanje na centralni baterijski sustav, automatsko adresiranje svjetiljke.
Nadgradna montaža.
Stupanj zaštite IP42, IK07.
Direktna simetrična raspodjela svjetla za antipanik rasvjetu.
Izvor LED, životni vijek 50.000 sati
Ukupni svjetlosni tok 281/258 lm.
Ukupna snaga svjetiljke 8,3VA / 4,1W
LED, dijagnostika i indikacija rada svjetiljke, komunikacija
Komunikacija s centralnim uređajem preko napojnog kabela.
Napajanje 198-254V / 50Hz AC, 176-276V DC, klasa zaštite I
Maksimalni presjek priključnog kabela 2,5mm2
Stezaljke za prolazno ožičenje.
Temperaturno područje -20 do +40 st.C
Svjetiljka mora osigurati rasvjetljenost površine min 0,5 lx na razmacima svjetiljki od minimalno 16,2/16,6m, odnosno razmacima svjetiljki od minimalno 15/11,8m kod montaže na visinu 7m, uz jednakomjernost bolju od 1:40.</t>
    </r>
    <r>
      <rPr>
        <b/>
        <sz val="10"/>
        <rFont val="Arial Narrow"/>
        <family val="2"/>
        <charset val="238"/>
      </rPr>
      <t xml:space="preserve">
</t>
    </r>
  </si>
  <si>
    <r>
      <t xml:space="preserve">
E27
</t>
    </r>
    <r>
      <rPr>
        <sz val="10"/>
        <rFont val="Arial Narrow"/>
        <family val="2"/>
      </rPr>
      <t xml:space="preserve">Sigurnosna protupanična svjetiljka s LED izvorom svjetlosti,
asimetrična karakteristika (leća za vatrogasnu opremu), za spajanje na centralni baterijski sustav, automatsko adresiranje svjetiljke.
Ugradna - montaža u spušteni strop.
Stupanj zaštite IP42, IK07.
Direktna asimetrična raspodjela svjetla za antipanik rasvjetu.
Izvor LED, životni vijek 50.000 sati
Ukupni svjetlosni tok 324 lm.
Ukupna snaga svjetiljke 8,3VA / 4,1W
LED, dijagnostika i indikacija rada svjetiljke, komunikacija
Komunikacija s centralnim uređajem preko napojnog kabela.
Napajanje 198-254V / 50Hz AC, 176-276V DC, klasa zaštite I
Maksimalni presjek priključnog kabela 2,5mm2
Stezaljke za prolazno ožičenje.
Temperaturno područje -20 do +40 st.C
Svjetiljka mora osigurati vertikalnu rasvjetljenost površine za
vatrogasnu opremu (hidrant, vatrogasni aparat, ručni javljač požara)
od 5lx (prema pozicijama montaže iz nacrta).
</t>
    </r>
  </si>
  <si>
    <r>
      <t xml:space="preserve">
E1
</t>
    </r>
    <r>
      <rPr>
        <sz val="10"/>
        <rFont val="Arial Narrow"/>
        <family val="2"/>
      </rPr>
      <t xml:space="preserve">Sigurnosna protupanična svjetiljka s LED izvorom svjetlosti,
asimetrična karakteristika, za spajanje na centralni baterijski sustav, automatsko adresiranje svjetiljke.
Ugradna - montaža u spušteni strop.
Stupanj zaštite IP42, IK07.
Direktna asimetrična raspodjela svjetla za rasvjetu evakuacijskih puteva.
Izvor LED, životni vijek 50.000 sati
Ukupni svjetlosni tok 258lm.
Ukupna snaga svjetiljke 8,3VA / 4,1W
LED, dijagnostika i indikacija rada svjetiljke, komunikacija
Komunikacija s centralnim uređajem preko napojnog kabela.
Napajanje 198-254V / 50Hz AC, 176-276V DC, klasa zaštite I
Maksimalni presjek priključnog kabela 2,5mm2
Stezaljke za prolazno ožičenje.
Temperaturno područje -20 do +40 st.C
Svjetiljka mora osigurati rasvjetljenost evakuacijskog puta min 1 lx na rubovima evakuacijskog puta na razmacima od minimalno 23,5m kod montaže na visinu 3,5m od poda, uz
jednakomjernost bolju od 1:40.
</t>
    </r>
  </si>
  <si>
    <t xml:space="preserve">
Centralni baterijski sustav za napajanje, nadzor i upravljanje
svjetiljki sigurnosne rasvjete. 
Mikroprocesorski sklop za automatsko prepoznavanje pojednih svjetiljki,
sklopovi za punjenje, sklopovi za kontrolu općeg napajanja, sklopovi
za prihvat signala s podrazdjelnika opće rasvjete, sklop za prebacivanje
mreža/baterija, web server, Modbus, Ethernet interface, RS485 interface,
sklopovi izlaznih krugova za LED svjetiljke s adresnim modulima, 345/690/1380W, kontrolni i upravljački sklop za ispitivanje i memoriranje ispitnih rezultata, sklopovi za uključenje pripremnog spoja u trajni, baterije autonomije 3h. Zatvorene olovne baterije bez održavanja 
Kapacitet baterija 55Ah. Samostojeći ormar dimenzija 800x2000x650mm s postoljem visine 100mm. 
</t>
  </si>
  <si>
    <t xml:space="preserve">
Izrada uzemljenja stupova, razvodnih ormara i metalnih ograda trakom FeZn 25x4. U cijenu je uključena traka duljine 3m, spojnica za traku i spajanje na priključno mjesto u stupu / ormaru.
</t>
  </si>
  <si>
    <t xml:space="preserve">
Specifikacija isporuke:
Motorgeneratorska grupa s upravljačkim ormarom u protubučnom kućištu.
Upravljački ormar s mikroprocesorskom tehnologijom upravljanja, serijskimizlazima RS 232 i 485 za Modbus komunikaciju.
Software za daljinski nadzor i upravljanje.
Akumulatorska baterija 12VDC, 180Ah.
Prigušni lonac ispuha.
Kompenzator ispušnog cjevovoda.
Spremnik goriva u postolju agregata kapaciteta 160l.
Spremnik je izveden od 2 stijenke kako bi se spriječilo izlijevanje goriva, sa senzorom na dnu kade koji signalizira propuštanje spremnika.
</t>
  </si>
  <si>
    <t xml:space="preserve">
Izrada protupožarnog brtvljenja za prolaz pojedinačnih kabela kroz granicu   požarnog sektora. Brtvljenje izvesti atestiranim materijalom i opremom.    Nakon brtvljenja izdati potvrdu o izvršenom brtvljenju, a mjesto brtvljenja    na građevini označiti u skladu s propisima. Dimenzija otvora - rupa promjera cca 25mm 
</t>
  </si>
  <si>
    <t xml:space="preserve">
Dobava, montaža na zid i spajanje komplet ormarića za glavno izjednačenje potencijala dim  300 x 250 x 150mm,plastificirani,sa bravom i ključem, bakrenom sabirnicom 40x10 mm.Ostali spojni materijal i pribor. 
</t>
  </si>
  <si>
    <t xml:space="preserve">NHXH E90 5x10 - oznaka kabela S-3     RP-SS
Kabel se polaže na priboru E90, uključen u cijenu.     
</t>
  </si>
  <si>
    <t xml:space="preserve">NHXH E90 5x10 - oznaka kabela S-2     RP-D
Kabel se polaže na priboru E90, uključen u cijenu.     
</t>
  </si>
  <si>
    <t xml:space="preserve">NHXH E90 5x25 - oznaka kabela S-1     RP-SC
Kabel se polaže na priboru E90, uključen u cijenu.     
</t>
  </si>
  <si>
    <t xml:space="preserve">NHXH E90 5x50 - oznaka kabela S-02     RP-SIG
Kabel se polaže na priboru E90, uključen u cijenu.     
</t>
  </si>
  <si>
    <t xml:space="preserve">NHXH E90 5x50 - oznaka kabela S-01     RP-SIG
</t>
  </si>
  <si>
    <t xml:space="preserve">5 x FG16OR 1x120 - oznaka kabela M14     RP-KOMP
</t>
  </si>
  <si>
    <t xml:space="preserve">FG16OR 5x16 - oznaka kabela M13     GRP-VP
</t>
  </si>
  <si>
    <t xml:space="preserve">FG16OR 5x16 - oznaka kabela M12     RP-ST
</t>
  </si>
  <si>
    <t xml:space="preserve">FG16OR 5x25 - oznaka kabela M11     RP-VENT
</t>
  </si>
  <si>
    <t xml:space="preserve">FG16OR 5x25 - oznaka kabela M10-1     RP-KOT1 (CNUS)
</t>
  </si>
  <si>
    <t xml:space="preserve">FG16OR 5x25 - oznaka kabela M10     RP-KOT
</t>
  </si>
  <si>
    <t xml:space="preserve">FG16OR 5x25 - oznaka kabela M9     RP-RT2
</t>
  </si>
  <si>
    <t xml:space="preserve">FG16OR 5x25 - oznaka kabela M8     RP-RT1
</t>
  </si>
  <si>
    <t xml:space="preserve">5 x FG16OR 1x120 - oznaka kabela M7     RP-DT
</t>
  </si>
  <si>
    <t xml:space="preserve">FG16OR 5x35 - oznaka kabela M6     RP-K2
</t>
  </si>
  <si>
    <t xml:space="preserve">FG16OR 5x25 - oznaka kabela M5     RP-K1
</t>
  </si>
  <si>
    <t xml:space="preserve">FG16OR 5x10 - oznaka kabela M4     RP-P3
</t>
  </si>
  <si>
    <t xml:space="preserve">FG16OR 5x25 - oznaka kabela M3     RP-P2
</t>
  </si>
  <si>
    <t xml:space="preserve">FG16OR 5x16 - oznaka kabela M2     RP-P1
</t>
  </si>
  <si>
    <t xml:space="preserve">FG16OR 5x25 - oznaka kabela M1     RP-SUT1
</t>
  </si>
  <si>
    <t xml:space="preserve">XP00-A 4x185 - oznaka kabela N
</t>
  </si>
  <si>
    <r>
      <rPr>
        <b/>
        <sz val="10"/>
        <rFont val="Arial Narrow"/>
        <family val="2"/>
      </rPr>
      <t xml:space="preserve">
Razvodna ploča oznake RP-SS - sprinkler stanica.       </t>
    </r>
    <r>
      <rPr>
        <sz val="10"/>
        <rFont val="Arial Narrow"/>
        <family val="2"/>
      </rPr>
      <t xml:space="preserve">
Ploča je nadgradne modularne izvedbe 54 modula IP55.       
U ploču je ugrađena slijedeća oprema:       
* rastavna sklopka 0-1, 63A, 3p - </t>
    </r>
    <r>
      <rPr>
        <b/>
        <sz val="10"/>
        <rFont val="Arial Narrow"/>
        <family val="2"/>
      </rPr>
      <t>kom 1</t>
    </r>
    <r>
      <rPr>
        <sz val="10"/>
        <rFont val="Arial Narrow"/>
        <family val="2"/>
      </rPr>
      <t xml:space="preserve">
* trofazni relej za nadzor faza s podesivim naponskim područjem - </t>
    </r>
    <r>
      <rPr>
        <b/>
        <sz val="10"/>
        <rFont val="Arial Narrow"/>
        <family val="2"/>
      </rPr>
      <t>kom 1</t>
    </r>
    <r>
      <rPr>
        <sz val="10"/>
        <rFont val="Arial Narrow"/>
        <family val="2"/>
      </rPr>
      <t xml:space="preserve">
* prekidač s diferencijalnom zaštitom C16A / 30mA, 4p - </t>
    </r>
    <r>
      <rPr>
        <b/>
        <sz val="10"/>
        <rFont val="Arial Narrow"/>
        <family val="2"/>
      </rPr>
      <t>kom 1</t>
    </r>
    <r>
      <rPr>
        <sz val="10"/>
        <rFont val="Arial Narrow"/>
        <family val="2"/>
      </rPr>
      <t xml:space="preserve">
* prekidač s diferencijalnom zaštitom C16A / 30mA, 2p - </t>
    </r>
    <r>
      <rPr>
        <b/>
        <sz val="10"/>
        <rFont val="Arial Narrow"/>
        <family val="2"/>
      </rPr>
      <t>kom 2</t>
    </r>
    <r>
      <rPr>
        <sz val="10"/>
        <rFont val="Arial Narrow"/>
        <family val="2"/>
      </rPr>
      <t xml:space="preserve">
* automatski prekidač B6A, 3p, 10kA - </t>
    </r>
    <r>
      <rPr>
        <b/>
        <sz val="10"/>
        <rFont val="Arial Narrow"/>
        <family val="2"/>
      </rPr>
      <t>kom 1</t>
    </r>
    <r>
      <rPr>
        <sz val="10"/>
        <rFont val="Arial Narrow"/>
        <family val="2"/>
      </rPr>
      <t xml:space="preserve">
* automatski prekidač C10A, 1p, 10kA - </t>
    </r>
    <r>
      <rPr>
        <b/>
        <sz val="10"/>
        <rFont val="Arial Narrow"/>
        <family val="2"/>
      </rPr>
      <t>kom 4</t>
    </r>
    <r>
      <rPr>
        <sz val="10"/>
        <rFont val="Arial Narrow"/>
        <family val="2"/>
      </rPr>
      <t xml:space="preserve">
* automatski prekidač C16A, 1p, 10kA - </t>
    </r>
    <r>
      <rPr>
        <b/>
        <sz val="10"/>
        <rFont val="Arial Narrow"/>
        <family val="2"/>
      </rPr>
      <t>kom 4</t>
    </r>
    <r>
      <rPr>
        <sz val="10"/>
        <rFont val="Arial Narrow"/>
        <family val="2"/>
      </rPr>
      <t xml:space="preserve">
* sabirnice, stezaljke, natpisne pločice i ožičenje   
</t>
    </r>
  </si>
  <si>
    <t xml:space="preserve">
Svu štetu koju Izvođač nanese nemarom okolnim prostorima, zgradama, predmetima, infrastrukturi i okolišu, dužan je popraviti i dovesti u prvobitno stanje i to o svom trošku. Izvođač je odgovoran za izvedene radove do primopredaje radova i u slučaju bilo kakve štete ili kvara dužan je o svom trošku to otkloniti.
</t>
  </si>
  <si>
    <t xml:space="preserve">
U jediničnim cijenama svih stavki troškovnika, prilikom izrade ponude moraju biti obuhvaćeni ukupni troškovi materijala, opreme i rada za potpuno dovršenje cjelokupnog posla uključujući: nabavu i transport na gradilište, spajanje i montažu opreme prema priloženoj tehničkoj dokumentaciji s ugradnjom kvalitetnog elektroinstalacijskog materijala pomoću kvalificirane i stručne radne snage u skladu s važećim tehničkim propisima i pravilima struke, izradu prateće radioničke dokumentacije, građevinsku pripomoć u vidu izrade i zatvaranja šliceva za polaganje kabela, izrade niša s ugradnjom i obzidavanjem razvodnih ploča i svih ostalih građevinskih radova koji se odnose na elektroinstalaterske radove, izuzev ako je to izričito stavkom troškovnika traženo i nuđeno, puštanje sustava u rad, kao i ostali radovi koji nisu posebno iskazani specifikacijama, a potrebni su za potpunu i urednu izvedbu projektiranih instalacija, njihovu funkcionalnost, pogonsku gotovost i primopredaju korisniku (uputstva za rukovanje, izrada natpisnih pločica, pribavljanje potrebne dokumentacije za tehnički pregled i sl.), prateća čišćenja prostora tijekom izvođenja radova, svi potrebni prijenosi, utovari i istovari, uskladištenje i čuvanje.
</t>
  </si>
  <si>
    <r>
      <rPr>
        <b/>
        <sz val="10"/>
        <rFont val="Arial Narrow"/>
        <family val="2"/>
      </rPr>
      <t xml:space="preserve">
Sukladno geotehničkom elaboratu za potrebe uređenja temeljnog tla za manje zidove, okoliš, promete i pješačke površine dane su slijedeće preporuke:</t>
    </r>
    <r>
      <rPr>
        <sz val="10"/>
        <rFont val="Arial Narrow"/>
        <family val="2"/>
      </rPr>
      <t xml:space="preserve">
- Na području zahvata potrebno je izvesti zamjenu materijala u debljini od najmanje 0,50 m (humusni i površinski materijal).
- Iskop postojećeg materijala vrši se zbog podložnosti ciklusima smrzavanja i odmrzavanja te ga je potrebno ukloniti.
- Nakon iskopa potrebno je izravnati posteljicu za ugradnju kamenog materijala te izvesti zbijanje
- Na dno iskopa je potrebno postaviti netkani geotekstil. Polaganjem geotekstila dolazi do odvajanja slojeva materijala bitno različitih karakteristika (granulometrijskog sastava kao i svojstava koja proizlaze iz toga) pri čemu se osigurava minimalna vodopropusnost kao i mehanizam filtriranja kojim se
ograničava ispiranje sitnozrnatog materijala pri prolazu vode iz temeljnog tla u sloj od kamenog materijala.
- Nakon polaganja geotekstila potrebno je ugraditi tampon od mehanički stabiliziranog drobljenog kamena granulacije 0-63 mm u dva sloja od 25,0 cm sa zbijanjem. Tampon se ugrađuje strojno te valja vibracijskim sredstvima
- Zbijanjem tampona je potrebno postići minimalan modul stišljivosti od Ms=60,0 MN/m2 mjeren kružnom pločom </t>
    </r>
    <r>
      <rPr>
        <sz val="10"/>
        <rFont val="Arial"/>
        <family val="2"/>
      </rPr>
      <t>Ø</t>
    </r>
    <r>
      <rPr>
        <sz val="10"/>
        <rFont val="Arial Narrow"/>
        <family val="2"/>
      </rPr>
      <t xml:space="preserve">30 cm
</t>
    </r>
  </si>
  <si>
    <t xml:space="preserve">
U cijeni svakog rada uključena sva potrebna sredstva za rad, režijski troškovi najma alata i prijevoznih sredstava, radne skele, sredstva za osiguranje ljudi, radnih sredstava i samog gradilišta. Pri izvođenju zatrpavanja po izvođenju temelja, materijal koji se koristi za zatrpavanje, obvezatno se nasipava u slojevima max debljine do 30 cm, uz zbijanje svakog sloja do statičkim proračunom ili troškovničkom stavkom predviđene zbijenosti. Zbijenost slojeva koji se zbijaju kontrolirati metodom kružne ploće. Obračun količina iskopa i nasipa u ovom troškovniku vršen je za sve zemljane i šljunčane materijale u sraslom (odn., zbijenom) stanju, ukoliko u pripadajučoj stavki-opisu rada nije izrijekom predviđeno drugačije.
</t>
  </si>
  <si>
    <t xml:space="preserve">
Izvođač radova je dužan izvršiti predradnje, pomoćne radnje te dobaviti i upotrijebiti pomoćne materijale i opremu kako bi se osigurala projektirana funkcionalnost i estetika građevine. Izvođač je dužan izraditi plan upravljanja otpadom i sav otpad zbrinuti prema važećim propisima. Izvođač radova se mora pridržavati važećih propisa zaštite na radu.
</t>
  </si>
  <si>
    <t xml:space="preserve">
U jediničnu cijenu stavki obavezno uključiti sve utovare i odvoze na deponiju predviđenu za tu namjenu sukladno zakonskim propisima bez obzira na udaljenost, sva potrebna razupiranja, osiguranja iskopa od urušavanja, crpljenja vode, deponiranja materijala na gradilišnu deponiju, koeficijente rastresitosti (svi obračuni vršiti će se u sraslom stanju), takse za deponij, nabave i dopreme materijala, razastiranja, zbijanja, valjanja i slično i sve ostale osnovne i pomoćne radove i materijale do potpune funkcionalne gotovosti pojedine stavke  - ako opisom stavke nije drugačije određeno. Nakon iskopa terena za temelje a prije izvedbe temelja obavezno izvršiti pregled iskopa od strane geomehaničara što se posebno ne obračunava a podaci o pregledu unose se u građevinski dnevnik.
</t>
  </si>
  <si>
    <t xml:space="preserve">
Izrada nasipa od miješanog materijala.Obuhvat zahvata: površine višeg nasipa, zapadni dio prema potpornim zidovima i ispod zelenila.
NASIP SE IZVODI ODMAH NA POČETKU IZVOĐENJA RADOVA (potrebno je vrijeme da se isti stabilizira - faza izvođenja radova izvedbe građevine).
Rad obuhvaća nabavu, dopremu i ugradnju mješanog materijala. Granulacija materijala treba biti takva da koeficijent nejednolikosti materijala U=d60/d10 bude veći od 9. Nasipni materijal ne smije se ugraditi na smrznutu podlogu. Isto tako, u nasip se ne smije ugrađivati snijeg, led ili smrznuti materijal. Maksimalna veličina zrna smije biti jednaka najviše polovici debljine sloja odnosno maksimalno 150,0 mm. Nasipni materijal nanosi se na uređeno temeljno tlo ili na već izrađeni sloj nasipa tek nakon što nadzorni inženjer preuzme temeljno tlo ili sloj već izrađenog nasipa. Kriteriji za ocjenu kakvoće ugrađenog materijala u slojeve nasipa navedeni su u građevinskom projektu temeljenja. Obračun po m³ ugrađenog i zbijenog materijala.
</t>
  </si>
  <si>
    <t xml:space="preserve">
Za pojedinačne elemente izvođač dostavlja statičke proračune koje ovjerava ovlašteni inženjer.
</t>
  </si>
  <si>
    <t xml:space="preserve">
Prefabricirani armirano-betonski i betonski elementi izrađuju se u skladu s važećim odredbama, standardima i propisima. Izrađuju se prema pozicijama i dimenzijama danim u izvedbenom nacrtu. U obvezi je izvođača uzeti izmjere na licu mjesta, prilagoditi elemente stvarno izvednom stanju te dostaviti radioničke nacrte elemenata projektantu arhitektonskog proejkta na pregled i ovjeru. U jediničnu cjienu izrade prefabriciranih elemenata uključena je izrada uzorka svih tipova prefabrikata. Armiranje, mikroarmiranje i sl. sukladno radioničkim nacrtima i tehnološkim uvjetima izvedbe prefabriciranih elemanata. Završna obrada i boja/ton elemenata definira se u dogovoru s projektantom arhitektonskog projekta, a ovisi o komponentama: cementu (predviđa se sivi) i agregatu uniformirane boje (svijetla - bijela boja) vapnenačkog porijekla, protuklizno obrađen, sa skošenjem i obradom svih izloženih bridova.
</t>
  </si>
  <si>
    <t xml:space="preserve">
Navedene su stvarne neto ugrađene količine. U jediničnu cijenu obračunati sav potreban višak/otpad potreban zbog eventualnog rezanja, krojenja, pripasivanja i sl. Vidi nacrte uređenja okoliša.
</t>
  </si>
  <si>
    <t xml:space="preserve">
Izrada, dobava i postava prefabriciranih betonskih kocki dim. 10x10x8cm (obloga trga - sukladno nacrtima uređenja okoliša), a koje se izrađuju u sivom cementu 42,5 N i agregatom uniformirane boje vapnenačkog porijekla. Veličina zrna agregata koji se ugrađuje u kocke 0-4 mm.
Površinska obrada u varijanti '' split (lomljeni) block'' (kao granitna kocka), sve u istoj recepturi i nijansi boje. Ovaj način obrade kockama daje i završni izgled površine koji zadovoljava uvjet protukliznosti koji se traži za vanjske površine.
Nakon površinske obrade proizvoda, kocke se zaštičuju - premazuju (špricaju) impregnacijom na bazi Silan -Siloxana. Impregncija štiti površinu od iscvjetavanja betona, vode i smrzavanja. Sredstvo ne smije sadržavati otapala, mora biti bistro i ne smije biti ljepljivo.
</t>
  </si>
  <si>
    <t xml:space="preserve">prefabricirane betonske kocke dim. 10x10x8cm (nijansa 1)
</t>
  </si>
  <si>
    <t xml:space="preserve">prefabricirane betonske kocke dim. 10x10x6cm (nijansa 1 - trijem)
</t>
  </si>
  <si>
    <t xml:space="preserve">prefabricirane betonske kocke dim. 10x10x8cm (nijansa 2 - rampe)
</t>
  </si>
  <si>
    <t xml:space="preserve">
Izrada, dobava i postava prefabriciranih armirnanobetonskih obloga stepenica  L element, debljine 12 cm "gazište" odnosno 15 cm "čelo" minimalne dužine 200-300cm (sve vanjske stepenice-tribine), a koje se izrađuju u sivom cementu 42,5 N i agregatom uniformirane boje vapnenačkog porijekla. Veličina zrna agregata koji se ugrađuje 0-8 mm. Obloge odnosno njihov vidljivi dio obrađuju se u završnoj obradi '' polirani beton ''. Poliranje vidljivog dijela površine vrši se u tri faze poliranja, od grube faze poliranja do potpunog sjaja, koji ujedno betonu daje i završni
izgled površine. Obrađuju se samo vidljive strane obloge. Nakon površinske obrade proizvoda, stepenice se zaštičuju - premazuju (špricaju) impregnacijom na bazi Silan -Siloxana. Impregncija štiti površinu od iscvjetavanja betona, vode i smrzavanja. Sredstvo ne smije sadržavati otapala, mora biti bistro i ne smije biti ljepljivo. Prefabricirane betonske obloge se izrađuju sa dodatkom superplastifikatora koji postiže visoku redukciju vode u betonu, te time beton postiže visoku tlačnu i savojnu čvrstoću i ekspanditora koji spriječava prekomjerno skupljanje betona u fazi sazrijevanja betona. Prilikom izrade obloge se po potrebi armiraju.
</t>
  </si>
  <si>
    <t xml:space="preserve">
Unutar obloga tribina ("čelo"-vertikalni dio) ugrađuju se elementi rasvjete - predviđena je postava kalupa koji se nakon izrade uklanja. Izvesti u koordinaciji s izvođačem elektroinstalacija. Kalupi rasvjetnih tijela nalaze se u troškovniku elektroinstalacija. Ugradba u fazi izvedbe elemenata u računata ovom stavkom.
</t>
  </si>
  <si>
    <t xml:space="preserve">
Postava L obloge stepenica-tribina vrši se na unaprijed izbetonirane '' stepenice - tribine''. Voditi računa o visini izbetoniranih stepeni- tribina" - uskladiti dimenzije. Elementi se polažu u sloj zemljovlažnog betona te se lijepe u cementnu bujaku, a čela se polažu u sloj fleksibilnog ljepila.
Spojevi između pojedinih elemenata (fuge) se zapunjavaju fugom od sivog cementa i kvarcnog pijeska ili masom za fugiranje u boji stepenice
Montaža elemenata vrši se strojno pomoću vakuma koji se ''kači'' na radni stroj ili dizalicu. Sve iznad navedeno uključiti u  jediničnu cijenu po m' 
</t>
  </si>
  <si>
    <r>
      <t xml:space="preserve">prefabricirani betonski rubnjak dim. 10x22 cm </t>
    </r>
    <r>
      <rPr>
        <b/>
        <sz val="10"/>
        <rFont val="Arial Narrow"/>
        <family val="2"/>
      </rPr>
      <t>- PREDTRG</t>
    </r>
    <r>
      <rPr>
        <sz val="10"/>
        <rFont val="Arial Narrow"/>
        <family val="2"/>
      </rPr>
      <t xml:space="preserve">
</t>
    </r>
  </si>
  <si>
    <t xml:space="preserve">prefabricirani betonski rubnjak dim. 10x22 cm
</t>
  </si>
  <si>
    <t xml:space="preserve">prefabricirane armirano betonske klupe dim. 60x45cm
</t>
  </si>
  <si>
    <r>
      <t xml:space="preserve">prefabricirane armirano betonske klupe dim. 80x45cm </t>
    </r>
    <r>
      <rPr>
        <b/>
        <sz val="10"/>
        <rFont val="Arial Narrow"/>
        <family val="2"/>
      </rPr>
      <t>- PREDTRG</t>
    </r>
    <r>
      <rPr>
        <sz val="10"/>
        <rFont val="Arial Narrow"/>
        <family val="2"/>
      </rPr>
      <t xml:space="preserve">
</t>
    </r>
  </si>
  <si>
    <t xml:space="preserve">panel ograda visine 100cm s pripadajućim stupovima
</t>
  </si>
  <si>
    <t xml:space="preserve">panel ograda visine 150cm s pripadajućim stupovima
</t>
  </si>
  <si>
    <t xml:space="preserve">panel ograda visine 103cm s pripadajućim stupovima
</t>
  </si>
  <si>
    <t xml:space="preserve">panel ograda visine 123cm s pripadajućim stupovima
</t>
  </si>
  <si>
    <r>
      <t xml:space="preserve">
Nabava čeličnog materijala, izrada i montaža  sklopova i elemenata čelične konstrukcije unutarnje ograde stubišta. Ograda se izrađuje sukladno </t>
    </r>
    <r>
      <rPr>
        <sz val="10"/>
        <rFont val="Arial Narrow"/>
        <family val="2"/>
      </rPr>
      <t xml:space="preserve">detalju i </t>
    </r>
    <r>
      <rPr>
        <sz val="10"/>
        <rFont val="Arial Narrow"/>
        <family val="2"/>
        <charset val="238"/>
      </rPr>
      <t xml:space="preserve">tehničkom opisu, te prema propisima za izradu i montažu čeličnih konstrukcija. Okvir ograde sastoji se od elemenata iz ravnih čeličnih profila 50/10mm I 50/20mm. Ispuna od vertikalno postavljenih čeličnih lamela 50/10 mm na razmaku do 14 cm. Ograda se pričvršćuje bočno u ab zid. Radovi “krojenja” čeličnih elemenata obavljaju se prema radioničkim nacrtima usklađenim (razrađenim) s izvedbenim projektom, odnosno u skladu s direktnim izmjerama na licu mjesta. Detalj spoja na ab zid razraditi u dogovoru s glavnim projektantom. Antikorozivna zaštita čeličnih elemenata: cinčanje i plastificiranje u boju - RAL 7044. Sve varove izvesti uredno, prije bojanja izbrusiti. Svi elementi čelične konstrukcije izvode se od standardnih toplo valjanih profila i limova, kvalitete čelika S235. 
</t>
    </r>
  </si>
  <si>
    <r>
      <t xml:space="preserve">
Nabava čeličnog materijala, izrada i montaža čelične konstrukcije stalka za bicikle prema nacrtu/detalju u izvedbenom projektu okoliša. Stalci se izrađuje sukladno detalju i tehničkom opisu, te prema propisima za izradu i montažu čeličnih konstrukcija. Stalak se izvodi od pločastih čeličnih profila 40/12mm - savijen prema nacrtu. Stalak se pričvršćuje - temelji za betonsku ploču vijčano, preko pločice 100/100/10 varene na krajevima savijenog profila. Radovi “krojenja” čeličnih elemenata obavljaju se prema radioničkim nacrtima usklađenim (razrađenim) s izvedbenim projektom, odnosno u skladu s direktnim izmjerama na licu mjesta. Detalj spoja na ab temelj razraditi u dogovoru s glavnim projektantom - učvrstiti prije postave završnih betonskih ploča visine 10cm. Antikorozivna zaštita čeličnih elemenata: cinčanje i plastificiranje u RAL</t>
    </r>
    <r>
      <rPr>
        <sz val="10"/>
        <color rgb="FFFF0000"/>
        <rFont val="Arial Narrow"/>
        <family val="2"/>
        <charset val="238"/>
      </rPr>
      <t xml:space="preserve"> </t>
    </r>
    <r>
      <rPr>
        <sz val="10"/>
        <rFont val="Arial Narrow"/>
        <family val="2"/>
      </rPr>
      <t xml:space="preserve">7044, RAL 1028, RAL 2000, RAL 6000. Prije plastificiranja svih elemena izvesti po jedan element koji odobrava projektant arhitektonskog projekta. Sve varove izvesti uredno, prije bojanja izbrusiti. Svi elementi čelične konstrukcije izvode se od standardnih toplo valjanih profila i limova, kvalitete čelika S235. Jedinična cijena uklčjučuje izradu po jednog oglednog promjerka koje ovjerava projektant.
</t>
    </r>
  </si>
  <si>
    <r>
      <t xml:space="preserve">
Nabava čeličnog materijala, izrada i montaža čelične konstrukcije koša za otpatke s mogučnošću sortiranja otpada prema nacrtu/detalju u izvedbenom projektu okoliša. Koš se sastoji od tri odvojene metalne "košare" sa prednjim nagibom, svaka dimenzije 30x30xh70cm. Ukupna dimenzija koša 100x100x35cm. Koš se izrađuje sukladno </t>
    </r>
    <r>
      <rPr>
        <sz val="10"/>
        <rFont val="Arial Narrow"/>
        <family val="2"/>
      </rPr>
      <t xml:space="preserve">detalju i </t>
    </r>
    <r>
      <rPr>
        <sz val="10"/>
        <rFont val="Arial Narrow"/>
        <family val="2"/>
        <charset val="238"/>
      </rPr>
      <t xml:space="preserve">tehničkom opisu, te prema propisima za izradu i montažu čeličnih konstrukcija. Koš se izvodi od plošnog lima - konstrukcija lim debljine 4mm, vrata koša lim debljine 3mm, unutarnji koš lim debljine 1mm - ovisno o tehnologiji i preporuci izvođača - savijen prema nacrtu. Koš se pričvršćuje - temelji za betonsku ploču vijčano. Radovi “krojenja” čeličnih elemenata obavljaju se prema radioničkim nacrtima usklađenim (razrađenim) s izvedbenim projektom, odnosno u skladu s direktnim izmjerama na licu mjesta. Detalj spoja na ab temelj razraditi u dogovoru s glavnim projektantom - učvrstiti prije postave završnih slojeva poda. Antikorozivna zaštita čeličnih elemenata: cijčanje i plastificiranje u RAL 7044. Sve varove izvesti uredno, prije bojanja izbrusiti. Svi elementi čelične konstrukcije izvode se od standardnih toplo valjanih profila i limova, kvalitete čelika S235. 
</t>
    </r>
  </si>
  <si>
    <t xml:space="preserve">
Dobava, doprema i razastiranje kamenog drobljenca, granulacije 16-32 mm, sive boje, dekorativne funkcije.
Kameni drobljenac se postavlja na prethodno iskrojeni sloj netkanog geotekstila, 350 gr/m2, bijele boje ili sloj protukorovske folije, u sloju debljine cca 3 cm. Opcionalno, u dogovoru s glavnim projektantom, umjesto drobljenca, moguća je ugradnja dravskog šljunka iste granulacije. Obračun se vrši po m² tretirane površine.
</t>
  </si>
  <si>
    <t xml:space="preserve">
Dobava i montaža aluminijskog graničnika visine 50 mm i debljine 1,5 mm. Fiksiranje graničnika klinovima, na razmaku svakih 25-50 cm.
Graničnik se postavlja unutar kombiniranih gredica, između različitih materijala - vulkanskog kamenog agregata i kamena drobljenca.  
Graničnik se postavlja s ciljem zadržavanja zadanih formi površina i izbjegavanja miješanja materijala.
Prije postave graničnika potrebno je iskolčiti pozicije postave.
Uključena svi materijali i radovi. 
</t>
  </si>
  <si>
    <t xml:space="preserve">
Dobava, doprema i ugradnja mineralnog gnojiva, s funkcijom dugotrajnog djelovanja do 6 mj (u količini 1,5-2g/l). Ugrađuje se u količini od 0,16 kg/jami za stablašice, 0,02 kg/jami za grmlje i 0,004 kg/jami za trajnice i pokrivače tla, ili prema uputi proizvođača. Uključena nabava i ugradnja materijala.  Obračun po kg.
</t>
  </si>
  <si>
    <t xml:space="preserve">
PENNISETUM ALOPECUROIDES 'Hamelm', prosenjak, varijetet; pl. 14 cm
</t>
  </si>
  <si>
    <r>
      <t xml:space="preserve">
Izrada, dostava i montaža unutarnjih klupčica na vanjske prozore - prozori uprave - iz MDF-a širine 22cm, debljine 2cm, odnosno vidljiv rub 4cm, bojan u</t>
    </r>
    <r>
      <rPr>
        <sz val="10"/>
        <color rgb="FFFF0000"/>
        <rFont val="Arial Narrow"/>
        <family val="2"/>
        <charset val="238"/>
      </rPr>
      <t xml:space="preserve"> </t>
    </r>
    <r>
      <rPr>
        <sz val="10"/>
        <rFont val="Arial Narrow"/>
        <family val="2"/>
      </rPr>
      <t>RAL 9010 i</t>
    </r>
    <r>
      <rPr>
        <sz val="10"/>
        <color rgb="FFFF0000"/>
        <rFont val="Arial Narrow"/>
        <family val="2"/>
        <charset val="238"/>
      </rPr>
      <t xml:space="preserve"> </t>
    </r>
    <r>
      <rPr>
        <sz val="10"/>
        <rFont val="Arial Narrow"/>
        <family val="2"/>
      </rPr>
      <t>RAL 7044 - usklađeno s bojom zida. Prije izrade provjeriti dimenzije otvora na gradilištu. U stavku uračunat sav potreban materijal za postavu i brtvljenje. Obračun po m</t>
    </r>
    <r>
      <rPr>
        <sz val="10"/>
        <rFont val="Arial"/>
        <family val="2"/>
      </rPr>
      <t>'</t>
    </r>
    <r>
      <rPr>
        <sz val="10"/>
        <rFont val="Arial Narrow"/>
        <family val="2"/>
      </rPr>
      <t xml:space="preserve"> ugrađene  klupčice.
</t>
    </r>
  </si>
  <si>
    <t xml:space="preserve">
Izrada, dostava i montaža unutarnjih dvokrilnih vrata - kao ormar ispred RO elektroinstalacija na etaži prizemlja - uprave. Vrata se izrađuju od MDF-a debljine min 18mm i lakiraju u RAL 9010, RAL 7044 - uskladiti s bojom zida uz vrata. Ormar/vrata ukupne dimenzije 140x220cm, s maskom iznad do visine spuštenog stropa, odnosno visine cca 100cm (fiksna maska). Vrata s bravicom i malim valjkastim rukohvatom. Prije izrade provjeriti dimenzije otvora na gradilištu. U stavku uračunat sav potreban materijal za postavu i sav potrebni okov u mat inox izvedbi. Skrivene brtvele. Obračun za komplet ugrađenih vrata ormara
</t>
  </si>
  <si>
    <t xml:space="preserve">
Izrada, doprema i ugradnja obloge elementa za postavu umivaonika iz visokotlačno prešanih laminatnih (HPL) kompakt ploča debljine 13mm. Ploče moraju biti izrađene od slojeva celuloznih vlakana u obliku kraft papira (bez primjesa drugih vlaknastih materijala na bazi drveta) i duromernih smola prosječne gustoće ne manje od 1350 kg/m3. Element izvesti prema definiranom nacrtu u shema. Širine 60cm, sa fiksnom prednjom maskom visine 30cm i oblogom zida do ogledala, također visine 30cm.  Predvidjeti izradu otvora/rupa za umivaonike- a sukladno naručenom umivaoniku. Postavi obloge prethodi izrada potkonstrukcije od čeličnih kvadratnih profila. Obloga od HPL ploča se postavlja na metalnu potkonstrukciju koja se pričvršćuje u ab zidove,a sastavni je dio ove stavke. Svi rubovi compact ploča završno obrađeni na CNC stroju sa skošenim rubovima (fazetirano). Sastavni dio podloga za ponudu stavki čine sheme iz projekta.    
</t>
  </si>
  <si>
    <r>
      <t xml:space="preserve">
Okov – za zaokretno otvaranje do 90°, skrivene brtvele (reverzibilno otvaranje), 3 komada min. 80 kg. nosivosti, podesive po visini i širini, kvaka/kugla. Cilindar u sustavu zaključavanja, tzv. master-key sustavu (obračunat posebno!). Sav navedeni okov u brušenoj inox izvedbi. </t>
    </r>
    <r>
      <rPr>
        <sz val="10"/>
        <color rgb="FFFF0000"/>
        <rFont val="Arial Narrow"/>
        <family val="2"/>
        <charset val="238"/>
      </rPr>
      <t xml:space="preserve"> </t>
    </r>
    <r>
      <rPr>
        <sz val="10"/>
        <rFont val="Arial Narrow"/>
        <family val="2"/>
      </rPr>
      <t xml:space="preserve">Sav okov prije narudžbe donijeti na ovjeru proejktantu arhitektonskog projekta. Svaka stavka uključuje  dobavu i postava odbojnika u podu za svako vratno krilo, promjera 50mm, visine 37mm, od plemenitog mat čelika, s "puferom" od crne gume.
</t>
    </r>
  </si>
  <si>
    <t xml:space="preserve">
Okov – za zaokretno otvaranje do 180°, "skrivene" brtvele, 3 komada min. 80 kg. nosivosti, podesive po visini i širini, kvake obostrano (osim gdje je drugačije navedeno). Cilindar u sustavu zaključavanja, tzv. master-key sustavu (obračunat posebno!). Sav navedeni okov u brušenoj inox izvedbi.  Sav okov prije narudžbe donijeti na ovjeru proejktantu arhitektonskog projekta. Svaka stavka uključuje  dobavu i postava odbojnika u podu za svako vratno krilo, promjera 50mm, visine 37mm, od plemenitog mat čelika, s "puferom" od crne gume.
</t>
  </si>
  <si>
    <t xml:space="preserve">
Završna obrada dovratnika i MDF ruba vrata je plastificiranjem u RAL boju navedenu u stavci. Prije konačne narudžbe svih vrata uzoraci se dostavljaju projektantu arhitektonskog proejkta na ovjeru.
</t>
  </si>
  <si>
    <t xml:space="preserve">
Izrada, dostava i montaža drvo/aluminij prozorske stijene koja se sastoji od više fiksnih polja i  jednokrilnog zaokretno otklopnog prozora dim. s.o. min 70x118cm, a sve sukladno shemama u izvedbenom projektu (prostorije učionica i kabineta 1. kata). Stijena je izrađene od troslojnih lameliranih elemenata jele/smreke sa zaštitom - akrilnim lakom prema odabiru projektanta. Drvo je vidljivi element s unutarnje strane. Sa vanjske strane profili su aluminijski, u boji RAL 7044 ili 9002 - svijetlo siva boja. Alumij izvana ravnih linija. Brtvilo - šesterostruko TPE i EPDM kvalitete. Donji profil iam utor za klupčicu s vanjske i unutarnje strane. Ostakljenje troslojnim izolacijskim staklom 48mm; Ug= 0,5 W/m2K, Rw=34db (alu distancer). Srebrna poluoliva, ukrasne maske isto srebrne. Sastavni dio stijene je i vanjska alu. klupica iz lima debljne 2mm fiksiranog u profil, sve u boji stolarije, dimenzija ovisi o pozicioniranju stijene i debljini vanjske izolacije. 
 </t>
  </si>
  <si>
    <t xml:space="preserve">
S unutarnje strane postavlja se klupčica od punog drveta širine 28cm, debljine 2cm odnosno vidljivi rub koji prelazi izvan ab zida, dubine 2cm, debljine 4cm, l presjek. Drvo adekvatno ugrađenom prozoru, završno obrađeno visokokvalitetnim Pu mat prozirnim lakom. U jediničnu cijenu uključiti izradu oglednog primjerka.
</t>
  </si>
  <si>
    <t xml:space="preserve">
Završna obrada al vanjskih dijelova doprozornika i prozorskog krila, i limenih opšava  plastificiranjem u RAL boji - RAL 7044 i RAL 9002 - svijetlo siva boja. Prije konačne izrade svih elemenata uzorak dostaviti projektantu na potvrdu.
</t>
  </si>
  <si>
    <t xml:space="preserve">
Profili, okovi i štokovi se plastificiraju se u boju - svijetlo siva RAL 7044, RAL 9002, natur aluminij. Profili nemaju opšavne lajsne te se ugrađuju na prethodno konačno obrađen otvor, zid ili sl.
</t>
  </si>
  <si>
    <r>
      <t xml:space="preserve">
Dobava i montaža unutarnjeg rolo zastora na pozicije označene na nacrtima spuštenih stopova. Rolo do maksimalne dimenzije od 400cm. Visina spuštanja navedena pojedinačno. Rolo se nalazi unutar tipske kutije od ekstrudiranog aluminija dimenzije max. 102x119mm koja se ugrađuje unutar spuštenog stropa montažom na AB zid. Osovina rolo-a iz ekstrudiranog aluminija, promjer 52mm. Završna lamela iz ekstrudirani aluminij, presvučen prahom, dimenzije 18 x 36 mm. Rukovanje  - Elektromotor s pogonskim naponom 230 V, 50Hz; utični pogon ugrađen u pogonsku osovinu, s integriranim krajnjim prekidačima za gornji i donji krajnji položaj; prekidač s termičkom zaštitom. Zastor - Rolo materijal, kvaliteta i boje u skladu s važećom kolekcijom unutarnjih rolo modela - prema odabiru projektanta (50% providno). Montaža na AB zid unutar gk spuštenog stropa uz pomoć bočnog nosača iz pocinčanog čelika. Aluminijski profili su standardno presvučeni prahom u</t>
    </r>
    <r>
      <rPr>
        <sz val="10"/>
        <color rgb="FFFF0000"/>
        <rFont val="Arial Narrow"/>
        <family val="2"/>
        <charset val="238"/>
      </rPr>
      <t xml:space="preserve"> </t>
    </r>
    <r>
      <rPr>
        <sz val="10"/>
        <rFont val="Arial Narrow"/>
        <family val="2"/>
      </rPr>
      <t xml:space="preserve">RAL 9010. Obračun za komad dostavljenog i postavljenog rolo zastora sa svim potrebnim radom i materijalom.
</t>
    </r>
  </si>
  <si>
    <t>vodilica za zavjesu visine 280cm</t>
  </si>
  <si>
    <t>vodilice za zavjesu visine 580cm</t>
  </si>
  <si>
    <t>zavjesa visine 580cm (nabor x 1,7)</t>
  </si>
  <si>
    <t>zavjesa  visine 280cm (nabor x 1,7)</t>
  </si>
  <si>
    <r>
      <t xml:space="preserve">
Dekorativne, klasične zavjese - zastori (prostor izvannastavnih aktivnosti), ujedno i zavjese za zaštitu od sunca i zamračenje prostora - izrađene od antistatičkog materijala koji odbija prašinu, nezapaljive, napravljene iz 2 sloja materijala, težine jednog sloja min. 400g/m</t>
    </r>
    <r>
      <rPr>
        <sz val="10"/>
        <rFont val="Arial Narrow"/>
        <family val="2"/>
      </rPr>
      <t>²</t>
    </r>
    <r>
      <rPr>
        <sz val="11.4"/>
        <rFont val="Arial Narrow"/>
        <family val="2"/>
        <charset val="238"/>
      </rPr>
      <t xml:space="preserve">. </t>
    </r>
    <r>
      <rPr>
        <sz val="10"/>
        <rFont val="Arial Narrow"/>
        <family val="2"/>
        <charset val="238"/>
      </rPr>
      <t xml:space="preserve"> Postavljaju se na metalne vodilice, učvršćene u strop (ugrađene u gk strop) klizno otvaranje na lijevu ili desnu stranu. Vodilica je sastavni dio stavke - dostavlja se izvođaču gipskartonski spuštenih stropova za ugradbu - ugradba u ravnini sa spuštenim stropom - bijele boje! Visina zavjese je do poda. Zavjesa iz više dijelova, predvidjeti dužinu x 1,7 da bi se dobili nabori. Donji ojačani rub zastora visok 10cm. Projektant odobrava materijal, boju i vrstu tkanine. Obračun po m' vodilice i zavjese, bez uračunatog dijela za nabore. U jediničnu cijenu uračunati dodatnu dužinu bi se postigao nabor. 
</t>
    </r>
  </si>
  <si>
    <t>2.8.11.</t>
  </si>
  <si>
    <t xml:space="preserve">
Dobava i montaža jarbola za zavjese visine 6m. Jarboli su izrađeni od sluminijskih profila, strojno bojani, montirani u betonski temelj pomoći vijaka prema uputama proizvođača. Završna obrada plastificiranjem u RAL 7044, potrebna potvrda projektanta nakon uvida u uzorke. Zastave se upete na jarbol te s epomoću ležajeva okreću za 360 stupnjeva. Mehanizam za dizanje i spuštanje zastave uključen u stavku kao i armirano betonski temelji dimenzija 50x50x80cm. 
</t>
  </si>
  <si>
    <t>JARBOLI ZA ZASTAVE</t>
  </si>
  <si>
    <t xml:space="preserve">
natpis 1. GIMNAZIJA OSIJEK -  izrađen od nehrđajućeg čeličnog lima, rezan laserski  iz grafičke pripreme u vektorima, apliciraju se umetanjem štiftova u unaprijed predviđene rupice unutar fasade i lijepljenjem, dimenzije 40cm x 600cm 
</t>
  </si>
  <si>
    <r>
      <t xml:space="preserve">
</t>
    </r>
    <r>
      <rPr>
        <b/>
        <sz val="10"/>
        <rFont val="Arial Narrow"/>
        <family val="2"/>
      </rPr>
      <t>Tehničke karakteristike platforme su:</t>
    </r>
    <r>
      <rPr>
        <sz val="10"/>
        <rFont val="Arial Narrow"/>
        <family val="2"/>
      </rPr>
      <t xml:space="preserve">
pogon: elektromotorni do 1kW
nosivost: min. 225 (kg) ili 1 osoba
brzina vožnje: min. 0,8-0,15m/s
visina dizanja: 2,55 m
sklopljena širina:max 26cm
broj stajališta: 2
Nagib platforme: 25-26°
upravljanje na platou: pomoću tipkala za vožnju (gore/dolje)-upravljanje se vrši konstantnim pritiskom na tipkalo upravljanje na stanicama: pozivne kutije na gornjoj i donjoj stanici nastupna ploha: protuklizne površine min. dimenzija 900x100mm površinska obrada nosivih čeličnih stupova i konzola: RAL  7044 površinska obrada vodilica i nosive platforme: RAL 7044 napajanje: 230V i 24V baterijsko u slučaju nestanka struje način ugradnje: na betonske stube stupove pomoću čeličnih stupova i konzola vodilice: gornja vodilica kružnog presjeka, donja vodilica nazubljena s donje strane te služi kao zubna letva
Stavka uključuje i dobavu i  izradu kompletne potrebne potkonstrukcije na koju se montira vodilica, odnosno kosa podizna platforma. Potkonstrukciju montirati prije izrade završnih podnih obloga. Sve bojano u RAL 7044.
</t>
    </r>
  </si>
  <si>
    <t xml:space="preserve">
POTKONSTRUKCIJA:
- metalni uzdužni profili C i Z, plastificirani prema RAL karti, boja s metaliziranim efektom, međusobno vezani sa poprečnim potporama maksimalnog razmaka 750mm, pričvršćeni s pocinčanim vijcima
- stalci od pravokutne cijevi, međusobno vareni, s bočnim ležajevima, koji osiguravaju precizno vođenje tribine, plastificirani prema RAL karti, boja s metaliziranim efektom,
- dijagonale iz kvadratnih cijevi, međusobno pričvršćene vijcima, plastificirano prema RAL karti, boja s metaliziranim efektom 
</t>
  </si>
  <si>
    <t xml:space="preserve">
KOTAČI:
- Poliamid kotač sa poliuretanom, promjera 150mm, širine 40mm, s valjkastim ležajem, za sprječavanje oštećenja na sportskom podu
</t>
  </si>
  <si>
    <t xml:space="preserve">
PJEŠAČKI PODEST:
- drvena vezana ploča T-FIX s protukliznom oblogom, debljine 15 mm, boja po RAL ili NCS karti,  rubovi obrađeni u boji ploče, ploče pričvršćene upuštenim vruće pocinčanim vijcima na potkostrukciju.
</t>
  </si>
  <si>
    <t xml:space="preserve">
FRONTE:
- bukova vezana ploča kvalitete B/BB, debljine 18 mm, rubovi obrađeni, pričvršćena na potkostrukciju vruće pocinčanim vijcima. Površina strojno obrađena s UV postojanim i B1 samogasivim visokokvalitetnim PU mat lakom , minimum 3 sloja, prema RAL ili NCS karti završni izgled mat.
</t>
  </si>
  <si>
    <t xml:space="preserve">
STEPENICE
- metalne stepenice, plastificirano prema RAL karti, boja s metaliziranim efektom, nastupne plohe obrađene kao i podest
</t>
  </si>
  <si>
    <t xml:space="preserve">
BOČNE OGRADE
- mimoilazne, izrađene od metalnih cijevi. Razmak između šipki maksimalno 10 cm. Visina ograde 110 cm, plastificirano prema RAL karti
</t>
  </si>
  <si>
    <t xml:space="preserve">
PREDNJA OGRADA
- ograda od metalnih cijevi, stavlja se na nosače pričvršćene na uzdužni profil tribine. Razmak između šipki maksimalno 10 cm. Visina ograde 110cm, plastificirano prema RAL karti, boja s metaliziranim efektom 
- kolica za prijevoz 32 bočnih ograda, metalni okvir
</t>
  </si>
  <si>
    <t xml:space="preserve">
BOČNE MASKE
- bočne maske od skaja, pričvršćene na krajeve tribine, samogasive (B1). 
</t>
  </si>
  <si>
    <t xml:space="preserve">
SJEDIŠTA
- klupa od bukove vezane ploče, kvaliteta B/BB, debljine 18 mm, rubovi obrađeni. Klupa pričvršćena vijcima na podkonstrukciju s vruće pocinčanim vijcima. Površina klupe lakirana UV otpornim i B1 samogasivim visokokvalitetnim PU mat lakom, minimum 3 sloja, prema RAL ili NCS karti, završni izgled mat. Visina sjedenja od 42 do 48 cm, dubina 30 cm
</t>
  </si>
  <si>
    <r>
      <t xml:space="preserve">
Dobava i montaža elektro podizne mreže iza rukometnog gola dimenzije 25x6m, oko otvora 80x80mm, pletivo promjera ∅4,2mm od naylona.</t>
    </r>
    <r>
      <rPr>
        <sz val="10"/>
        <color rgb="FFFF0000"/>
        <rFont val="Arial Narrow"/>
        <family val="2"/>
        <charset val="238"/>
      </rPr>
      <t xml:space="preserve"> </t>
    </r>
    <r>
      <rPr>
        <sz val="10"/>
        <rFont val="Arial Narrow"/>
        <family val="2"/>
      </rPr>
      <t xml:space="preserve">Boja mreže svijetlo siva kao RAL 7044 I RAL 9002. Pričvršćenje na krovnu konstrukciju dvorane na visini cca 10 m, na međusobnom razmaku od 2,6 metara.
Napajanje el. pogona do nosača gdje se pričvršćuje pregrada, uključeno u jediničnu cijenu. Pogon izveden pomoću elektromotora sa završnim sigurnosnim prekidačima. Stavka uključuje isporuku, ugradnju i spajanje upravljačkog ormarića za ugradnju u zid, naredbe dizanje i spuštanje osigurane bravom, ugradnja upravljačkog ormarića na mjestu prema projektu elektroinstalacija. Komplet s izvedbom elektromehaničkih kočnica sa svake strane zavjese. Stavka uključuje sav potreban materijal i radove do pune gotovosti i funkcionalnosti opreme. Obračun po komadu montirane zaštitne mreže iza gola.
</t>
    </r>
  </si>
  <si>
    <t xml:space="preserve">
Dobava i montaža fiksnih jednodijelnih tzv. švedskih ljestvi, dim. 260x90cm, sa 16 prečki od tvrdog drva i stranicama od lijepljenog drva (smreka).
Komplet sa svim potrebnim priborom, spojnim i ovjesnim materijalom.
Završna obrada svih vidljivih elemenata metalne konstrukcije - plastificiranje ili lakiranje prema RAL karti, boja s metaliziranim efektom RAL 7044 I RAL 9002.
Raspored ljestvi prema arhitektonskom projektu. Prije montaže sve detalje uskladiti s projektantom arhitektonskog projekta.
Stavka uključuje sav potreban materijal i radove do pune gotovosti i funkcionalnosti opreme. Obračun po kompletu montiranih švedskih ljestvi.
</t>
  </si>
  <si>
    <t xml:space="preserve">
Dobava i montaža opreme za natjecateljsku odbojku u sastavu:
- aluminijski stup Ø100 mm, visine 3 m, sa mehanizmom za napinjanje - 1 kom
- aluminijski stup Ø100 mm, visine 3 m, bez mehanizma za napinjanje - 1 kom
- zaštita stupova odbojke - 2 kom
- čahura odbojke Ø100 mm - 2 kom
- poklopac sportskog poda mjedeni obruč - 4 kom
- mreža za odbojku natjecateljska (PE mreža, pletena, promjer pletiva 4mm, oko otvora 100 mm, obrubljena platnom širine 50mm, sajla uvučena u mrežu) - 1 kom
- antene i palice za natjecateljsku mrežu - 1 komplet
- navijač mreže - 1 kom
- sudački stolac za odbojku, aluminijski, sklopiv, sa mekom zaštitom, u skladu sa pravilima FIVB. - 1 kom
Obavezna mogućnost podešavanja mreže po visini za različite uzraste. 
Obračun po kompletu za natjecateljsku odbojku.     
                                  </t>
  </si>
  <si>
    <r>
      <t xml:space="preserve">
Dobava i montaža stropne konstrukcije za košarku sa sekurit pločom i zglobnim obručem, obruč je pričvršćen neovisno od sekurit ploče na okvir s mekom zaštitom. Podizna konstrukcija koša se pričvršćuje na metalnu podkonstrukciju na visini min. 8,0 m.
Pričvršćenje podkonstrukcije je izvedeno na čelične rešetkaste nosače krovne konstrukcije dvorane.
Dizanje i spuštanje se izvodi električnim pogonom, osigurano protuprovalnim osiguračem, mjesto upravljanja prema projektu elektroinstalacija.
Ploča sekurit u okviru s mekom zaštitom i regulatorom visine, koji preko navojnog vretena (lijevi-desni navoj) i plinskog ublaživača omogućava jednostavnu i brzu regulaciju visine obruča upotrebom ručice od 260 cm do 305 cm.
U kompletu mora biti sva potrebna dodatna konstrukcija i materijal za pričvršćivanje kod montaže:
- stropni koš - podizna konstrukcija do 8,2 m - 2 kom
- pogon stropne košarke - 2 kom
- ploča sekurit min.180 x 105 cm s okvirom s mekom zaštitom i regulacijom visine obruča od 260 do 305 cm - 2 kom
- zglobni obruč za košarku-  2 kom
- košarkaška mrežica natjecateljska-  2 kom
- premostivi nosač koševa - 2 kom
- upravljački ormarić sa svim elementima - 1 kom
- mehaničko sigurnosna protuprovalna naprava - 2 kom
Završna obrada svih vidljivih elemenata metalne konstrukcije - plastificiranje ili lakiranje prema RAL karti, boja s metaliziranim efektom</t>
    </r>
    <r>
      <rPr>
        <sz val="10"/>
        <color rgb="FFFF0000"/>
        <rFont val="Arial Narrow"/>
        <family val="2"/>
        <charset val="238"/>
      </rPr>
      <t xml:space="preserve"> </t>
    </r>
    <r>
      <rPr>
        <sz val="10"/>
        <rFont val="Arial Narrow"/>
        <family val="2"/>
      </rPr>
      <t xml:space="preserve">RAL 7044.
Obračun po komadu elektro podiznog koša za glavno igralište.    
               </t>
    </r>
  </si>
  <si>
    <t xml:space="preserve">
Dobava i montaža stropne konstrukcije za košarku sa sekurit pločom i zglobnim obručem, obruč pričvršćen neovisno od sekurit ploče na okvir s mekom zaštitom.
Podizna konstrukcija koša se pričvršćuje na metalnu podkonstrukciju na visini cca 8,5 m. Pričvršćenje podkonstrukcije je izvedeno na čelične rešetkaste nosače krovne konstrukcije dvorane.
Dizanje i spuštanje se izvodi električnim pogonom, osigurano protuprovalnim osiguračem, mjesto upravljanja prema projektu
elektroinstalacija.
Ploča sekurit u okviru s mekom zaštitom i regulatorom visine, koji preko navojnog vretena (lijevi-desni navoj) i plinskog ublaživača omogućava jednostavnu i brzu regulaciju visine obruča upotrebom ručice od 260 cm do 305 cm.
U kompletu mora biti sva potrebna dodatna konstrukcija i materijal za pričvršćivanje kod montaže:
- stropni koš - podizna konstrukcija do 8,5 m - 3 kom
- pogon stropne košarke - 3 kom
- ploča sekurit dim. min. 180 x 105 cm s okvirom s mekom zaštitom i regulacijom visine obruča od 260 do 305 cm - 3 kom
- zglobni obruč za košarku - 3 kom
- košarkaška mrežica natjecateljska - 3 kom
- premostivi nosač koševa - 3 kom
- mehanička sigurnosna protuprovalna naprava - 3 kom
Završna obrada svih vidljivih elemenata metalne konstrukcije - plastificiranje ili lakiranje prema RAL karti, boja s metaliziranim efektom RAL 7044.
Obračun po komadu elektro podiznog koša za pomoćno igralište. 
                    </t>
  </si>
  <si>
    <r>
      <t xml:space="preserve">
Sve gdje se navodi </t>
    </r>
    <r>
      <rPr>
        <i/>
        <sz val="10"/>
        <rFont val="Arial Narrow"/>
        <family val="2"/>
      </rPr>
      <t>plastificirano prema RAL karti</t>
    </r>
    <r>
      <rPr>
        <sz val="10"/>
        <rFont val="Arial Narrow"/>
        <family val="2"/>
      </rPr>
      <t xml:space="preserve"> predviđa se ton sive boje koju ovisno o paleti boja proizvođača koja se dostavlja projektantu prije konačne narudžbe
</t>
    </r>
  </si>
  <si>
    <r>
      <t xml:space="preserve">
Dobava i ugradnja završnog toniranog poliuretanskog premaza na području sokla  - uz cementni terazzo pod. Podloga treba biti zaglađena, čista i suha, do vlažnosti koju zahtijeva odabrani proizvod. Izvođač je dužan kontrolirati izvedbu betonske podloge i dati upute za njeno održavanje do ugradnje. Na podlogu nanijeti dvokomponentni poliuretanski zaštitni premaz </t>
    </r>
    <r>
      <rPr>
        <sz val="10"/>
        <color rgb="FFFF0000"/>
        <rFont val="Arial Narrow"/>
        <family val="2"/>
        <charset val="238"/>
      </rPr>
      <t xml:space="preserve"> </t>
    </r>
    <r>
      <rPr>
        <sz val="10"/>
        <rFont val="Arial Narrow"/>
        <family val="2"/>
      </rPr>
      <t xml:space="preserve">UV postojan, na bazi vode, svilenkasto mat optike, niske razine emisija. Ugradnju izvesti u dva radna koraka. Izvoditi prema uputama odabranog proizvođača, a u cijenu uključiti sve potrebne radove i materijale. Obračun po m² obrađene površine.
</t>
    </r>
  </si>
  <si>
    <t xml:space="preserve">
Dobava i izrada obrade zidova dizala fasadnim bojama u više tonova, a prema grafičkom prijedlogu dostavljenom od strane projektanta. Izrada pojedinih šablona (kalupa) za nanošenje uzorka sukladno odabranom grafičkom predlošku (geometrijski likovi, forme). Po potrebi dodatno obraditi pripremljenu podlogu. Obračun po m² obrađene površine.
</t>
  </si>
  <si>
    <t xml:space="preserve">suteren -  uz pod EP2  - podloga AB zid - RAL 1028, RAL 2000
</t>
  </si>
  <si>
    <t xml:space="preserve">suteren -  uz pod EP2  - podloga GK zid - RAL 1028, RAL 2000
</t>
  </si>
  <si>
    <t xml:space="preserve">prizemlje -  uz pod EP4  - podloga AB zid - tamno siva boja RAL 7022
</t>
  </si>
  <si>
    <t xml:space="preserve">prizemlje -  uz pod EP4  - podloga GK zid - tamno siva boja RAL7022
</t>
  </si>
  <si>
    <t xml:space="preserve">1.kat -  uz pod EP4  - podloga AB zid - tamno siva boja RAL 7022
</t>
  </si>
  <si>
    <t xml:space="preserve">1.kat -  uz pod EP4  - podloga GK zid - tamno siva boja RAL 7022
</t>
  </si>
  <si>
    <r>
      <t xml:space="preserve">
Dobava i ugradnja monolitnog, glatkog, epoksidnog, biološko otpornog premaza za zid, debljina &lt; 0.5mm, niska VOC/AMC emisije, prikladan za ˝čiste sobe˝ - </t>
    </r>
    <r>
      <rPr>
        <b/>
        <sz val="10"/>
        <rFont val="Arial Narrow"/>
        <family val="2"/>
      </rPr>
      <t xml:space="preserve">nanosi se umjesto keramike - </t>
    </r>
    <r>
      <rPr>
        <sz val="10"/>
        <rFont val="Arial Narrow"/>
        <family val="2"/>
      </rPr>
      <t xml:space="preserve">na zidove svih sanitarija i zidove praonica. Boja premaza prema RAL ton karti. Prije narudžbe donijeti uzorak materijala i boje projektantu na ovjeru. </t>
    </r>
    <r>
      <rPr>
        <sz val="10"/>
        <rFont val="Arial Narrow"/>
        <family val="2"/>
        <charset val="238"/>
      </rPr>
      <t xml:space="preserve"> Epoksidni premaz na zidovima spaja se na  posebno ugrađenu traku na spoju s podom. Traka obračunata u podopolagačkim radovima. Epoksidni premaz se nanosi na podlogu pripremljenu prema uputama proizvođača materijala i obrađenu odgovarajućim temeljnim premazom</t>
    </r>
    <r>
      <rPr>
        <sz val="10"/>
        <color rgb="FFFF0000"/>
        <rFont val="Arial Narrow"/>
        <family val="2"/>
        <charset val="238"/>
      </rPr>
      <t xml:space="preserve">. </t>
    </r>
    <r>
      <rPr>
        <sz val="10"/>
        <rFont val="Arial Narrow"/>
        <family val="2"/>
        <charset val="238"/>
      </rPr>
      <t xml:space="preserve"> Obračun po m</t>
    </r>
    <r>
      <rPr>
        <sz val="10"/>
        <rFont val="Calibri"/>
        <family val="2"/>
      </rPr>
      <t>²</t>
    </r>
    <r>
      <rPr>
        <sz val="10"/>
        <rFont val="Arial Narrow"/>
        <family val="2"/>
        <charset val="238"/>
      </rPr>
      <t xml:space="preserve"> obrađene površine s pripremom podloge prema ispod navedenome.
</t>
    </r>
  </si>
  <si>
    <t xml:space="preserve">
Površina gipskartonskih ploča je pripremljena u sklopu suhomontažnih radova – do kvalitete K3/Q3, a priprema do završne kvalitete sadržana je u ovoj stavci. Jedinična cijena sadrži sitne popravke površina nakon izvedbe elektroinstalacija, potrebno gletanje odgovarajućom glet masom, brušenje i kitanje, te dvostruki premaz završnom bojom u tonu bijele i sive boje - RAL 9010, RAL 7044 I RAL 7022. Radna skela, bez obzira na visinu, uračunata je u jediničnu cijenu. U svemu se pridržavati uputa proizvođača
</t>
  </si>
  <si>
    <t xml:space="preserve">
Prije završnog ličenja, nanijeti temeljni premaz na bazi akrilata koji učvršćuje i regulira upijanje podloge. Razrijediti vodom ovisno o upojnosti podloge. Ne sadrži otapala, omekšivače te nema štetnih emisija, bez fogging aktivnih sastojaka. Potrošnja  0,1 - 0,4 l/m².
</t>
  </si>
  <si>
    <t xml:space="preserve">
strop/grede prizemlja - PVN - iznad akustičnih letvica RAL 7022
</t>
  </si>
  <si>
    <t xml:space="preserve">
stropovi spremišta i arhiva u suterenu, podgledi evakuacijskih stubišta RAL 7044 I RAL 9002 RAL 9010
</t>
  </si>
  <si>
    <t xml:space="preserve">evakuacijska stubišta - ton boje - RAL 7044
</t>
  </si>
  <si>
    <t xml:space="preserve">učionice, kabineti -1. kat - boja  RAL 9010, RAL 7044
</t>
  </si>
  <si>
    <t xml:space="preserve">
Dobava i ugradnja otpornu svilenkasto mat ili mat disperzivnu boju visoke pokrivnost, s razredom otpornosti na mokru abraziju 1 i sposobnosti prekrivanja 2. Boja je ispitana na štetne tvari, ne sadrži otapala ni sredstava za omekšavanje te s niskim stupnjem emisije. Bez fogging aktivnih tvari. Otporna je na sredstva za  dezinfekciju površine. Lako se čisti. Nanijeti u 2 sloja. Izdašnost 7,5 m²/l. Može se preraditi nakon cca. 6 sati.  Nijansa i stupanj sjaja prema izboru projektanata - mat obrada. Koristit će se najmanje 3 različite boje i tona uglavnom vrlo zasićenog pigmenta. U svemu se pridržavati uputa proizvođača. Obračun po m² obrađene površine s pripremom podloge prema ispod navedenome. Obrada zidova - reprofiliranje i gletanje cementnom masom - obračunata u zidarskim radovima. Obrada do visine spuštenog stropa. Za sve navedene boje izrađuje se uzorak koji odobrava i potvrđuje projektant prije narudžbe.
</t>
  </si>
  <si>
    <t xml:space="preserve">GLETANJE I BOJANJE AB ZIDOVA </t>
  </si>
  <si>
    <t xml:space="preserve">suteren - boja RAL 9010, RAL 7044, RAL 1028
</t>
  </si>
  <si>
    <t xml:space="preserve">prizemlje - boja RAL 9010, RAL 7044, RAL 7022
</t>
  </si>
  <si>
    <t xml:space="preserve">bojanje gipskartonskih zidova i obloge - boja RAL 9010, RAL 7044, RAL 7022
</t>
  </si>
  <si>
    <r>
      <t xml:space="preserve">
Dobava i ugradnja protukliznih samoljepivih traka za unutarnju i vanjsku
upotrebu, koje se ugrađuju na gazišta evakuacijskih stepenica, u svemu prema dogovoru s projektantom. Protuklizne trake se sastoje od brusnih zrnaca povezanih trajnim polimerom na dimenzijski stabilan plastični film.
Boja i vrsta , a u skladu s paletom proizvođača (crna, prozirna, žuta, zelena). Širina trake max.40mm, minimalne debljine. Obračun po m</t>
    </r>
    <r>
      <rPr>
        <sz val="10"/>
        <rFont val="Arial"/>
        <family val="2"/>
      </rPr>
      <t xml:space="preserve">'.
</t>
    </r>
  </si>
  <si>
    <t>evakuacijska stubišta - protuklizna obrada (čela, gazišta, podesti)</t>
  </si>
  <si>
    <t xml:space="preserve">EP1 i EP2 - svlačionice i praonice - RAL 1028, RAL 2000
</t>
  </si>
  <si>
    <t xml:space="preserve">sokl EP1 - RAL 1028, RAL 2000
</t>
  </si>
  <si>
    <t xml:space="preserve">EP4  - sanitarije - prizemlje i 1. kat - RAL 7022 
</t>
  </si>
  <si>
    <t xml:space="preserve">
Prije izrade i narudžbe materijala za sve ispod navedene podne obloge projektantu se na ovjeru dostavljaju uzorci boja svih podova na potvrdu.
</t>
  </si>
  <si>
    <t>velika sportska dvorana  RAL 7044</t>
  </si>
  <si>
    <t>gimnastička dvorana  RAL 1028</t>
  </si>
  <si>
    <r>
      <t xml:space="preserve">
Dobava i postava zidne fleksibilne kutne lajsne ( fleksibilni poliuretan) uz sportsku podnu oblogu visine 6cm, debljine 1,3cm, postava lijepljenjem, </t>
    </r>
    <r>
      <rPr>
        <sz val="10"/>
        <rFont val="Arial Narrow"/>
        <family val="2"/>
      </rPr>
      <t>boja kao i sportska podna obloga</t>
    </r>
    <r>
      <rPr>
        <sz val="10"/>
        <color rgb="FFFF0000"/>
        <rFont val="Arial Narrow"/>
        <family val="2"/>
        <charset val="238"/>
      </rPr>
      <t xml:space="preserve"> </t>
    </r>
    <r>
      <rPr>
        <sz val="10"/>
        <rFont val="Arial Narrow"/>
        <family val="2"/>
        <charset val="238"/>
      </rPr>
      <t xml:space="preserve">prema paleti proizvođača. Obračun po m' 
</t>
    </r>
  </si>
  <si>
    <t xml:space="preserve">
Izvedba akustičkog linearnog sistema ovješenog stropa PVN dvorane. Sistem se sastoji od linearnih panela pravokutnog oblika dimenzija 40x105 mm na osnom razmaku od 150mm. Svi paneli se mogu montirati na češalj, a svaki panel se može pojedinačno demontirati. Između panela je otvorena fuga. Paneli su izrađeni od 2mm polyester filca. Paneli imaju pravokutno obrađene strane i gornju stranu koja je savijena prema unutra. Duljine od 3000-4000mm, u tamno sivoj boji. Uzorak prije konačne narudžbe dostaviti proejktantu na ovjeru. Paneli se po duljini nastavljaju/spajaju uz korištenje tvornički izrađenih spojnica panela. Linearni paneli imaju jako dobre akustične vrijednosti ovisno o odabranom modulu razmaka između lamela. 
</t>
  </si>
  <si>
    <t xml:space="preserve">
Izvedba akustičkog ovješenog stropa dvorane. Zvučnoapsorpcijske ploče dimenzija 1200x600x25mm od finih vlakana drvene vune povezane magnezitom, širina vlakna 1mm, postavljaju se ovješene na metalnoj  potkonstrukciji (min. C klasa zvučne apsorpcije) negorivosti klase B-S1 - pričvršćenje za trapezni lim dvorane. Ploče se dobavljaju od proizvođača već obojane u RAL 7044; ploče su ravno odrezanih rubova (sistemski rub AK01). Metalna potkonstrukcija iz tipskih čeličnih pocinčanih profila UD, CD (debljina lima 0,6 mm) za spušteni strop, ovješena na spregnutu stropnu ploču dvorane od visokoprofiliranog čeličnog lima – profili prema odabranom proizvođaču, uz dokaz nosivosti. 
</t>
  </si>
  <si>
    <t xml:space="preserve">
Postava vodilice za "klasičnu" zavjesu u prostoru izvannastavnih aktivnosti. Vodilica se ugrađuje upuštena, odnosno u ravnini sa plohom spuštenog stropa. Obračun za komplet postavljene vodilice. Usuglasiti sa tipom zavjesa koji će se postavljati kasnije.
</t>
  </si>
  <si>
    <r>
      <t xml:space="preserve">
Izrada spuštenog stropa od gipskartonskih zvučnoapsorpcijske perforirane ploče, (ravna okrugla perforacija promjera 15mm na osnom
razmaku 30mm)</t>
    </r>
    <r>
      <rPr>
        <sz val="10"/>
        <color rgb="FFFF0000"/>
        <rFont val="Arial Narrow"/>
        <family val="2"/>
        <charset val="238"/>
      </rPr>
      <t xml:space="preserve"> </t>
    </r>
    <r>
      <rPr>
        <sz val="10"/>
        <rFont val="Arial Narrow"/>
        <family val="2"/>
        <charset val="238"/>
      </rPr>
      <t xml:space="preserve">debljine 1,25 cm – ploče su s gornje strane kaširane akustičkim voalom,  standardnih veličina debljine 1,25 cm,  na pocinčanoj podkonstrukciji.  Postavu podkonstrukcije i ploča izvesti u svemu prema uputama proizvođača. Visina spuštanja prema izvedbenom projektu. U cijenu uključeno bandažiranje i gletanje spojeva te gletanje stropa kao priprema za ličenje. Ovisno o odabranom proizvođaču pripremiti u dogovoru s projektantom nacrt polaganja perforiranim ploča i raspored "dilatacionih traka" gdje nije moguće nastaviti spajanje ploče bez prekida perforacije.
</t>
    </r>
  </si>
  <si>
    <r>
      <t xml:space="preserve">
Izrada, doprema i montaža ostakljene ograde. Ograda se izrađuje sukladno </t>
    </r>
    <r>
      <rPr>
        <b/>
        <sz val="10"/>
        <rFont val="Arial Narrow"/>
        <family val="2"/>
      </rPr>
      <t>DETALJU POZICIJA S01 i S02</t>
    </r>
    <r>
      <rPr>
        <sz val="10"/>
        <rFont val="Arial Narrow"/>
        <family val="2"/>
        <charset val="238"/>
      </rPr>
      <t xml:space="preserve"> - vidi izvedbeni projekt. Ograda se izrađuje od kaljenog laminiranog stakla 8+8mm (elementi dužine cca 130cm). Debljina folije PVB 1,52mm. Gornji rubovi stakla polirani. Mat brušeni inox rukohvat U oblika 3x2x3cm. Staklo se postavlja unutar čeličnog U profila 200x50x200mm i  fiksira unutar istog specijalnim trajnoelastičnim kitom za staklo. Profil se prije postave stakla učvršćuje u ab podest (nevidljivi prihvat). Profil se završno obrađuje plastificiranjem u RAL 7044.
</t>
    </r>
  </si>
  <si>
    <t>ograda stubišta S2 (visina 134cm) RAL 1028</t>
  </si>
  <si>
    <t>ograda stubišta S4 (visina 134cm) RAL 1028,  RAL 6000</t>
  </si>
  <si>
    <t xml:space="preserve">
vrata (ev. stubište S4 - galerija) imaju ugrađeni panik okov za zaokretno otvaranje, sa strane stubišta kvaka, sa strane galerije potisna panik letva s kratkom pločicom; skriveni 3D panti, panik brava, cilindar, hidraulični samozatvarač s kliznom tračnicom adekvatan težini vrata, sve od nehrđajućeg čelika u aluminijskoj ili inox mat izvedbi. Cilindar u sustavu zaključavanja, tzv. master-key sustavu (obračunat posebno!). Sav okov se naručuje nakon što uzorak istog odobri projektant.
</t>
  </si>
  <si>
    <r>
      <t xml:space="preserve">Poz. </t>
    </r>
    <r>
      <rPr>
        <b/>
        <sz val="10"/>
        <rFont val="Arial Narrow"/>
        <family val="2"/>
      </rPr>
      <t xml:space="preserve">P9 </t>
    </r>
    <r>
      <rPr>
        <sz val="10"/>
        <rFont val="Arial Narrow"/>
        <family val="2"/>
        <charset val="238"/>
      </rPr>
      <t>dim. 105 x 220 cm, jednokrilna EI2-30-C-S, lijeva, RAL 7044</t>
    </r>
  </si>
  <si>
    <t xml:space="preserve">
Završna obrada dovratnika i vratnog krila je plastificiranjem u RAL boju  - definirano uz pojedinu stavku. Konačno bojanje u traženu boju nakon što projektant ovjeri uzorak.
 </t>
  </si>
  <si>
    <t xml:space="preserve">
Svaka stavka uključuje  dobavu i postava odbojnika u podu za svako vratno krilo, promjera 50mm, visine 37mm, od plemenitog mat čelika, s "puferom" od crne gume. Prije konaćne narudžbe dostaviti uzoran na obvjeru projektantu.
</t>
  </si>
  <si>
    <t xml:space="preserve">
U sklopu stavke predvidjeti ugradnju sustava kontrole pristupa koji obuhvaća:
- čitač kartica - sastrane na zidu uz vrata
- elektro prihvatnik - u okviru vrata
Sukladno projektu tehničke zaštite predviđa se ugradnja elektroprihvatnika i ugradnja prednjeg prihvatnog lima - oboje isporučuje izvođač kontrole pristupa. Navedeni sustav mora biti gabaritno usklađen i prilagođen kroz radioničku dokumentaciju koju priprema izvođač.
</t>
  </si>
  <si>
    <r>
      <rPr>
        <b/>
        <sz val="10"/>
        <rFont val="Arial Narrow"/>
        <family val="2"/>
      </rPr>
      <t xml:space="preserve">
Poz. U26, U27,  U32, U33, U34, U35, U40, U41, U42, U43, U48, U49, U50, U51, U55, U56, U57</t>
    </r>
    <r>
      <rPr>
        <sz val="10"/>
        <rFont val="Arial Narrow"/>
        <family val="2"/>
      </rPr>
      <t>- RAL 7044,</t>
    </r>
    <r>
      <rPr>
        <sz val="10"/>
        <rFont val="Arial Narrow"/>
        <family val="2"/>
        <charset val="238"/>
      </rPr>
      <t xml:space="preserve"> </t>
    </r>
    <r>
      <rPr>
        <b/>
        <sz val="10"/>
        <rFont val="Arial Narrow"/>
        <family val="2"/>
      </rPr>
      <t xml:space="preserve">U28, U30 </t>
    </r>
    <r>
      <rPr>
        <sz val="10"/>
        <rFont val="Arial Narrow"/>
        <family val="2"/>
        <charset val="238"/>
      </rPr>
      <t xml:space="preserve">- RAL 1028, RAL 2000 dim. 90 x 220 cm  
</t>
    </r>
  </si>
  <si>
    <r>
      <t xml:space="preserve">
(suteren svlačionice-praonice) </t>
    </r>
    <r>
      <rPr>
        <b/>
        <sz val="10"/>
        <rFont val="Arial Narrow"/>
        <family val="2"/>
      </rPr>
      <t>U36, U38, U44, U46, U52, U54</t>
    </r>
    <r>
      <rPr>
        <sz val="10"/>
        <rFont val="Arial Narrow"/>
        <family val="2"/>
        <charset val="238"/>
      </rPr>
      <t xml:space="preserve"> - RAL 1028, RAL 2000 ugradnja u AB zid debljine 25cm, 6D, okov: kvaka/kvaka
</t>
    </r>
  </si>
  <si>
    <t xml:space="preserve">
Aluminijski okviri
Svi materijali moraju biti negorivi i kompatibilni s ostalim materijalima.
Svi profili su s termički prekinutim mostom, višekomorni profili, s vulkaniziranim uglovima. Završna obrada PPC u boji po RAL ton karti  - navedeno unutar pojedine stavke.
</t>
  </si>
  <si>
    <t xml:space="preserve">
Ostakljenje vanjskih stavki, sigurnosno dvostruko IZO staklo (strukturalna fasada): 
TIP-B: 8 mm ESG - 16 mm Argon 90% - 44.2 mm VSG, LowE sloj.
Koeficijent prolaza topline IZO jedinice: Ug ≤ 1,1 W/m²K
Solarni faktor (ukupni prolaz energije prema unutra): g ≤ 55%
Letvica stakla (distancer) od PVC-a:   Ψ = 0.047 W/mK.
Tip, boja i ton vanjskog stakla naveden u stavci. 
Prije konačne narudžbe donijeti uzorak na ovjeru projektnatu.
Proračun debljine, izradu, obradu, i ugradnju stakla izvršiti u skladu s važećim tehničkim propisima. Debljine stakla provjeriti od strane ovlaštenog statičara. Kao osiguranje od pucanja kod kaljenog stakla obavezno predvidjeti Heat Soak Test (HST), a kod laminiranog stakla obavezno pobrusiti rubove.
Izvođač radova je prije izrade obavezan osigurati uzorke s tipovima stakla odabranim od strane glavnog projektanta.
</t>
  </si>
  <si>
    <t xml:space="preserve">
Okov: skriveni panti, otklopni mehanizam sa ručkom sa unutarnje strane smještenom na visinu pogodnu za rukovanje, u aluminijskoj ili inox mat izvedbi.
</t>
  </si>
  <si>
    <t xml:space="preserve">
Izvođač prije početka izvođenja radova mora projektantu dostaviti radioničke nacrte na ovjeru. U sklopu radioničkih nacrta treba dostaviti na ovjeru i sav predviđeni okov i uzorke boja - RAL.
</t>
  </si>
  <si>
    <t xml:space="preserve">
Završna obrada doprozornika i prozorskog krila, i limenih opšava  plastificiranjem u RAL 7016 ili RAL 7022 boji. Uskladiti s bojom ploča na fasadi.
</t>
  </si>
  <si>
    <r>
      <t xml:space="preserve">
Dimenzija raster i način otvaranja vidljiv je
iz shema. </t>
    </r>
    <r>
      <rPr>
        <b/>
        <sz val="10"/>
        <rFont val="Arial Narrow"/>
        <family val="2"/>
      </rPr>
      <t>– Poz. 9, 10, 11, 12, 22, 23, 24, 25, 28</t>
    </r>
    <r>
      <rPr>
        <sz val="10"/>
        <rFont val="Arial Narrow"/>
        <family val="2"/>
        <charset val="238"/>
      </rPr>
      <t xml:space="preserve">
</t>
    </r>
  </si>
  <si>
    <r>
      <t xml:space="preserve">Poz. </t>
    </r>
    <r>
      <rPr>
        <b/>
        <sz val="10"/>
        <rFont val="Arial Narrow"/>
        <family val="2"/>
      </rPr>
      <t xml:space="preserve">9, 10, 11, 12, 22, 23, 24, 25, 28 </t>
    </r>
    <r>
      <rPr>
        <sz val="10"/>
        <rFont val="Arial Narrow"/>
        <family val="2"/>
        <charset val="238"/>
      </rPr>
      <t xml:space="preserve"> dim. 78 x 165 cm </t>
    </r>
  </si>
  <si>
    <r>
      <t xml:space="preserve"> - vidi izvedbeni projekt -</t>
    </r>
    <r>
      <rPr>
        <b/>
        <sz val="10"/>
        <rFont val="Arial Narrow"/>
        <family val="2"/>
      </rPr>
      <t xml:space="preserve"> list br. 2.5.1. - 10.,11.,12.,13.,23.,25., 28.</t>
    </r>
  </si>
  <si>
    <t xml:space="preserve">
U cijenu stavke uključiti izradu, dobavu i ugradnju staklene stijene, okova prema opisu u stavci, dobavu  potrebnog opšava, elemente ugradnje i sidrenja, ugradnju i završnu obradu, te uključiti sav potreban rad i materijal prema opisu u troškovniku, kao i sve dodatne radove i materijale potrebne da se izradi kompletna stavka kao oblikovna i funkcionalna cjelina, postav i pripasivanje, sav pomoćni materijal sa svom pripadajućom opremom te pribavljanje svih potrebnih atesta. Sav okov prije narudžbe dostaviti projektantu na ovjeru.
</t>
  </si>
  <si>
    <r>
      <t xml:space="preserve">
Okov: za vrata za zaokretno otvaranje, rolo panti, brava, cilindar, potisna letva sa unutarnje strane i hidraulični samozatvarači sa redoslijedom zatvaranja, adekvatni težini vrata, sve u aluminijskoj ili inox mat izvedbi. Cilindar u sustavu zaključavanja, tzv. master-key sustavu (obračunat posebno!).</t>
    </r>
    <r>
      <rPr>
        <sz val="10"/>
        <color rgb="FFFF0000"/>
        <rFont val="Arial Narrow"/>
        <family val="2"/>
        <charset val="238"/>
      </rPr>
      <t xml:space="preserve"> </t>
    </r>
    <r>
      <rPr>
        <sz val="10"/>
        <rFont val="Arial Narrow"/>
        <family val="2"/>
      </rPr>
      <t>Sav okov prije narudžbe dostaviti projektantu na ovjeru.</t>
    </r>
    <r>
      <rPr>
        <sz val="10"/>
        <rFont val="Arial Narrow"/>
        <family val="2"/>
        <charset val="238"/>
      </rPr>
      <t xml:space="preserve">
</t>
    </r>
  </si>
  <si>
    <t xml:space="preserve">
Okov: za vrata za zaokretno otvaranje, rolo panti, brava, cilindar, potisna letva sa unutarnje strane i vertikalni rukohvat a sa vanjske strane u visini cijelog krila vrata. Hidraulični samozatvarači sa redoslijedom zatvaranja, adekvatni težini vrata, sve u aluminijskoj ili inox mat izvedbi. Cilindar u sustavu zaključavanja, tzv. master-key sustavu (obračunat posebno!). Sav okov prije narudžbe dostaviti projektantu na ovjeru.
</t>
  </si>
  <si>
    <r>
      <t xml:space="preserve">
Okov: za vrata za zaokretno otvaranje, rolo panti, brava, cilindar, potisna letva sa unutarnje strane i vertikalni rukohvat sa vanjske strane u cijeloj visini krila. Hidraulični samozatvarači sa redoslijedom zatvaranja, adekvatni težini vrata, sve u aluminijskoj ili inox mat izvedbi. Cilindar u sustavu zaključavanja, tzv. </t>
    </r>
    <r>
      <rPr>
        <sz val="10"/>
        <rFont val="Arial Narrow"/>
        <family val="2"/>
      </rPr>
      <t>master-key sustavu (obračunat posebno!). Sav okov prije narudžbe dostaviti projektantu na ovjeru.</t>
    </r>
    <r>
      <rPr>
        <sz val="10"/>
        <rFont val="Arial Narrow"/>
        <family val="2"/>
        <charset val="238"/>
      </rPr>
      <t xml:space="preserve">
</t>
    </r>
  </si>
  <si>
    <r>
      <t xml:space="preserve">
Okov: za vrata za zaokretno otvaranje, rolo panti, brava, cilindar, potisna letva sa unutarnje strane i vertikalna šipka sa vanjske strane. Hidraulični samozatvarači sa redoslijedom zatvaranja, adekvatni težini vrata, sve u aluminijskoj ili inox mat izvedbi. Cilindar u sustavu zaključavanja, tzv. master-key sustavu (obračunat posebno!). </t>
    </r>
    <r>
      <rPr>
        <sz val="10"/>
        <rFont val="Arial Narrow"/>
        <family val="2"/>
      </rPr>
      <t>Sav okov prije narudžbe dostaviti projektantu na ovjeru.</t>
    </r>
    <r>
      <rPr>
        <sz val="10"/>
        <rFont val="Arial Narrow"/>
        <family val="2"/>
        <charset val="238"/>
      </rPr>
      <t xml:space="preserve">
</t>
    </r>
  </si>
  <si>
    <r>
      <t xml:space="preserve">
Okov: za vrata za zaokretno otvaranje, rolo panti, brava, cilindar, kvaka/kugla i hidraulični samozatvarač s kliznom tračnicom, adekvatan težini vrata s mogućnošću zadržavanja u položaju otvorenom pod 90°, sve u aluminijskoj ili inox mat izvedbi. Cilindar u sustavu zaključavanja, tzv. master-key sustavu (obračunat posebno!). </t>
    </r>
    <r>
      <rPr>
        <sz val="10"/>
        <rFont val="Arial Narrow"/>
        <family val="2"/>
      </rPr>
      <t>Sav okov prije narudžbe dostaviti projektantu na ovjeru.</t>
    </r>
    <r>
      <rPr>
        <sz val="10"/>
        <rFont val="Arial Narrow"/>
        <family val="2"/>
        <charset val="238"/>
      </rPr>
      <t xml:space="preserve">
</t>
    </r>
  </si>
  <si>
    <r>
      <t xml:space="preserve">
Okov: vrata imaju ugrađeni panik okov za zaokretno otvaranje (funkcija E), s vanjske strane kugla, s unutarnje potisna panik letva s kratkom pločicom; rolo panti, brava, cilindar, hidraulični samozatvarač s kliznom tračnicom adekvatan težini vrata, sve od nehrđajućeg čelika u aluminijskoj ili inox mat izvedbi. Cilindar u sustavu zaključavanja, tzv. master-key sustavu (obračunat posebno!). </t>
    </r>
    <r>
      <rPr>
        <sz val="10"/>
        <rFont val="Arial Narrow"/>
        <family val="2"/>
      </rPr>
      <t>Sav okov prije narudžbe dostaviti projektantu na ovjeru.</t>
    </r>
    <r>
      <rPr>
        <sz val="10"/>
        <rFont val="Arial Narrow"/>
        <family val="2"/>
        <charset val="238"/>
      </rPr>
      <t xml:space="preserve">
</t>
    </r>
  </si>
  <si>
    <r>
      <t>Poz.</t>
    </r>
    <r>
      <rPr>
        <b/>
        <sz val="10"/>
        <rFont val="Arial Narrow"/>
        <family val="2"/>
      </rPr>
      <t>V1</t>
    </r>
    <r>
      <rPr>
        <sz val="10"/>
        <rFont val="Arial Narrow"/>
        <family val="2"/>
      </rPr>
      <t xml:space="preserve"> dim. građevinskog otvora 190 x 220 cm, RAL 7044</t>
    </r>
  </si>
  <si>
    <r>
      <t xml:space="preserve">
Okov: vrata imaju ugrađeni panik okov za zaokretno otvaranje (funkcija B), s vanjske strane kvaka, s unutarnje potisna panik letva s kratkom pločicom; rolo panti, brava, cilindar, hidraulični samozatvarač s kliznom tračnicom adekvatan težini vrata, sa redoslijedom zatvaranja, sve od nehrđajućeg čelika u aluminijskoj ili inox mat izvedbi. Cilindar u sustavu zaključavanja, tzv. </t>
    </r>
    <r>
      <rPr>
        <sz val="10"/>
        <rFont val="Arial Narrow"/>
        <family val="2"/>
      </rPr>
      <t>master-key sustavu (obračunat posebno!). Sav okov prije narudžbe dostaviti projektantu na ovjeru.</t>
    </r>
    <r>
      <rPr>
        <sz val="10"/>
        <rFont val="Arial Narrow"/>
        <family val="2"/>
        <charset val="238"/>
      </rPr>
      <t xml:space="preserve">
</t>
    </r>
  </si>
  <si>
    <r>
      <t xml:space="preserve">
Okov: vrata imaju ugrađeni panik okov za zaokretno otvaranje  (funkcija B), s vanjske strane kvaka, s unutarnje potisna panik letva s kratkom pločicom; rolo panti, brava, cilindar, hidraulični samozatvarač s kliznom tračnicom adekvatan težini vrata, sa redoslijedom zatvaranja, sve od nehrđajućeg čelika u aluminijskoj ili inox mat izvedbi. Cilindar u sustavu zaključavanja, tzv. master-key sustavu (obračunat posebno!). </t>
    </r>
    <r>
      <rPr>
        <sz val="10"/>
        <rFont val="Arial Narrow"/>
        <family val="2"/>
      </rPr>
      <t>Sav okov prije narudžbe dostaviti projektantu na ovjeru.</t>
    </r>
    <r>
      <rPr>
        <sz val="10"/>
        <rFont val="Arial Narrow"/>
        <family val="2"/>
        <charset val="238"/>
      </rPr>
      <t xml:space="preserve">
</t>
    </r>
  </si>
  <si>
    <r>
      <t xml:space="preserve">
Okov: vrata imaju ugrađeni panik okov za zaokretno otvaranje, s vanjske strane bez kugle/kvake, s unutarnje potisna panik letva s kratkom pločicom; rolo panti, panik brava, cilindar, hidraulični samozatvarač s kliznom tračnicom adekvatan težini vrata, sa redoslijedom zatvaranja, sve od nehrđajućeg čelika u aluminijskoj ili inox mat izvedbi. Cilindar u sustavu zaključavanja, tzv. master-key sustavu (obračunat posebno!)</t>
    </r>
    <r>
      <rPr>
        <sz val="10"/>
        <color rgb="FFFF0000"/>
        <rFont val="Arial Narrow"/>
        <family val="2"/>
        <charset val="238"/>
      </rPr>
      <t xml:space="preserve">. </t>
    </r>
    <r>
      <rPr>
        <sz val="10"/>
        <rFont val="Arial Narrow"/>
        <family val="2"/>
      </rPr>
      <t>Sav okov prije narudžbe dostaviti projektantu na ovjeru.</t>
    </r>
    <r>
      <rPr>
        <sz val="10"/>
        <rFont val="Arial Narrow"/>
        <family val="2"/>
        <charset val="238"/>
      </rPr>
      <t xml:space="preserve">
</t>
    </r>
  </si>
  <si>
    <t xml:space="preserve">
Okov: vrata imaju ugrađeni panik okov za zaokretno otvaranje, s vanjske strane kugla, s unutarnje strane panik kvaka; rolo panti, panik brava, cilindar, hidraulični samozatvarač s kliznom tračnicom adekvatan težini vrata, sa redoslijedom zatvaranja, sve od nehrđajućeg čelika u aluminijskoj ili inox mat izvedbi. Cilindar u sustavu zaključavanja, tzv. master-key sustavu (obračunat posebno!). Sav okov prije narudžbe dostaviti projektantu na ovjeru.
</t>
  </si>
  <si>
    <r>
      <t xml:space="preserve">
Okov: vrata imaju ugrađeni panik okov za zaokretno otvaranje, s vanjske strane kugla, s unutarnje strane panik kvaka; rolo panti, panik brava, cilindar, hidraulični samozatvarač s kliznom tračnicom adekvatan težini vrata, sve od nehrđajućeg čelika u aluminijskoj ili inox mat izvedbi. Cilindar u sustavu zaključavanja, tzv. master-key sustavu (obračunat posebno!).</t>
    </r>
    <r>
      <rPr>
        <sz val="10"/>
        <color rgb="FFFF0000"/>
        <rFont val="Arial Narrow"/>
        <family val="2"/>
        <charset val="238"/>
      </rPr>
      <t xml:space="preserve"> </t>
    </r>
    <r>
      <rPr>
        <sz val="10"/>
        <rFont val="Arial Narrow"/>
        <family val="2"/>
      </rPr>
      <t>Sav okov prije narudžbe dostaviti projektantu na ovjeru.</t>
    </r>
    <r>
      <rPr>
        <sz val="10"/>
        <color rgb="FFFF0000"/>
        <rFont val="Arial Narrow"/>
        <family val="2"/>
        <charset val="238"/>
      </rPr>
      <t xml:space="preserve">
</t>
    </r>
  </si>
  <si>
    <r>
      <t xml:space="preserve">
Okov: vrata imaju ugrađeni panik okov za zaokretno otvaranje,</t>
    </r>
    <r>
      <rPr>
        <sz val="10"/>
        <color rgb="FFFF0000"/>
        <rFont val="Arial Narrow"/>
        <family val="2"/>
      </rPr>
      <t xml:space="preserve"> </t>
    </r>
    <r>
      <rPr>
        <sz val="10"/>
        <rFont val="Arial Narrow"/>
        <family val="2"/>
      </rPr>
      <t xml:space="preserve">s vanjske strane kvaka, s unutarnje strane panik kvaka; rolo panti, panik brava, cilindar, hidraulični samozatvarač s kliznom tračnicom adekvatan težini vrata, sve od nehrđajućeg čelika u aluminijskoj ili inox mat izvedbi. Cilindar u sustavu zaključavanja, tzv. master-key sustavu (obračunat posebno!). Sav okov prije narudžbe dostaviti projektantu na ovjeru.
</t>
    </r>
  </si>
  <si>
    <r>
      <t xml:space="preserve">
Okov: vrata imaju ugrađeni panik okov za zaokretno otvaranje, s vanjske strane kugla, s unutarnje strane potisna panik letva s kratkom pločicom; rolo panti, panik brava, cilindar, hidraulični samozatvarač s kliznom tračnicom adekvatan težini vrata, sa redoslijedom zatvaranja, sve od nehrđajućeg čelika u aluminijskoj ili inox mat izvedbi. Cilindar u sustavu zaključavanja, tzv. master-key sustavu (obračunat posebno!). </t>
    </r>
    <r>
      <rPr>
        <sz val="10"/>
        <rFont val="Arial Narrow"/>
        <family val="2"/>
      </rPr>
      <t xml:space="preserve">Sav okov prije narudžbe dostaviti projektantu na ovjeru.
</t>
    </r>
  </si>
  <si>
    <r>
      <t xml:space="preserve">
Okov: vrata imaju ugrađeni okov za zaokretno otvaranje, s vanjske strane kugla, s unutarnje strane kvaka; rolo panti, cilindar, sve od nehrđajućeg čelika u aluminijskoj ili inox mat izvedbi. Cilindar u sustavu zaključavanja, tzv. master-key sustavu (obračunat posebno!).</t>
    </r>
    <r>
      <rPr>
        <sz val="10"/>
        <color rgb="FFFF0000"/>
        <rFont val="Arial Narrow"/>
        <family val="2"/>
        <charset val="238"/>
      </rPr>
      <t xml:space="preserve"> </t>
    </r>
    <r>
      <rPr>
        <sz val="10"/>
        <rFont val="Arial Narrow"/>
        <family val="2"/>
      </rPr>
      <t xml:space="preserve">Sav okov prije narudžbe dostaviti projektantu na ovjeru.
</t>
    </r>
  </si>
  <si>
    <r>
      <t xml:space="preserve">Poz.59 dim. 250 x 220 cm , </t>
    </r>
    <r>
      <rPr>
        <sz val="10"/>
        <rFont val="Arial Narrow"/>
        <family val="2"/>
      </rPr>
      <t>RAL 7016, RAL 7044</t>
    </r>
  </si>
  <si>
    <t xml:space="preserve">
Završna dovratnika i vratnog krila plastificiranjem u RAL 7016, RAL 7044 boji. 
</t>
  </si>
  <si>
    <t xml:space="preserve">
Završna dovratnika i vratnog krila plastificiranjem u RAL 7044
</t>
  </si>
  <si>
    <r>
      <t xml:space="preserve">
Završna obrada dovratnika i vratnog krila je plastificiranjem u </t>
    </r>
    <r>
      <rPr>
        <sz val="10"/>
        <rFont val="Arial Narrow"/>
        <family val="2"/>
      </rPr>
      <t>RAL 7044</t>
    </r>
    <r>
      <rPr>
        <sz val="10"/>
        <rFont val="Arial Narrow"/>
        <family val="2"/>
        <charset val="238"/>
      </rPr>
      <t xml:space="preserve">
</t>
    </r>
  </si>
  <si>
    <r>
      <t xml:space="preserve">
Okov: vrata imaju ugrađeni panik okov za zaokretno otvaranje, sa strane stubište ugrađuje se rukohvat u cijeloj visini krila (jedno krilo), s unutarnje strane potisna panik letva s kratkom pločicom (oba krila); skriveni panti, panik brava, cilindar, hidraulični samozatvarač s kliznom tračnicom adekvatan težini vrata, sa redoslijedom zatvaranja, sve navedeno od nehrđajućeg čelika u aluminijskoj ili inox mat izvedbi. Cilindar u sustavu zaključavanja, tzv. master-key sustavu (obračunat posebno!).</t>
    </r>
    <r>
      <rPr>
        <sz val="10"/>
        <color rgb="FFFF0000"/>
        <rFont val="Arial Narrow"/>
        <family val="2"/>
        <charset val="238"/>
      </rPr>
      <t xml:space="preserve"> </t>
    </r>
    <r>
      <rPr>
        <sz val="10"/>
        <rFont val="Arial Narrow"/>
        <family val="2"/>
      </rPr>
      <t>Sav okov prije narudžbe dostaviti projektantu na ovjeru.</t>
    </r>
    <r>
      <rPr>
        <sz val="10"/>
        <rFont val="Arial Narrow"/>
        <family val="2"/>
        <charset val="238"/>
      </rPr>
      <t xml:space="preserve">
</t>
    </r>
  </si>
  <si>
    <r>
      <t xml:space="preserve">
Okov: vrata imaju ugrađeni panik okov za zaokretno otvaranje, sa strane ulaznog hola ugrađuje se kugla na jedno krilo, sa unutarnje strane potisna panik letva s kratkom pločicom (oba krila); skriveni panti, panik brava, cilindar, hidraulični samozatvarač s kliznom tračnicom adekvatan težini vrata, sa redoslijedom zatvaranja, sve navedeno od nehrđajućeg čelika u aluminijskoj ili inox mat izvedbi</t>
    </r>
    <r>
      <rPr>
        <sz val="10"/>
        <rFont val="Arial Narrow"/>
        <family val="2"/>
      </rPr>
      <t xml:space="preserve">. </t>
    </r>
    <r>
      <rPr>
        <sz val="10"/>
        <rFont val="Arial Narrow"/>
        <family val="2"/>
        <charset val="238"/>
      </rPr>
      <t xml:space="preserve">Cilindar u sustavu zaključavanja, tzv. master-key sustavu (obračunat posebno!). </t>
    </r>
    <r>
      <rPr>
        <sz val="10"/>
        <rFont val="Arial Narrow"/>
        <family val="2"/>
      </rPr>
      <t>Sav okov prije narudžbe dostaviti projektantu na ovjeru.</t>
    </r>
    <r>
      <rPr>
        <sz val="10"/>
        <rFont val="Arial Narrow"/>
        <family val="2"/>
        <charset val="238"/>
      </rPr>
      <t xml:space="preserve">
</t>
    </r>
  </si>
  <si>
    <t xml:space="preserve">
Završna obrada dovratnika i vratnog krila je plastificiranjem u RAL 7044.
</t>
  </si>
  <si>
    <r>
      <t xml:space="preserve">
Okov: vrata imaju ugrađeni panik okov za zaokretno otvaranje, sa strane hodnika ugrađuje se kvaka na veće krilo, sa unutarnje strane potisna panik letva s kratkom pločicom (oba krila); skriveni panti, panik brava, cilindar, hidraulični samozatvarač s kliznom tračnicom adekvatan težini vrata, sa redoslijedom zatvaranja, sve navedeno od nehrđajućeg čelika u aluminijskoj ili inox mat izvedbi</t>
    </r>
    <r>
      <rPr>
        <sz val="10"/>
        <rFont val="Arial Narrow"/>
        <family val="2"/>
      </rPr>
      <t xml:space="preserve">. </t>
    </r>
    <r>
      <rPr>
        <sz val="10"/>
        <rFont val="Arial Narrow"/>
        <family val="2"/>
        <charset val="238"/>
      </rPr>
      <t>Cilindar u sustavu zaključavanja, tzv. master-key sustavu (obračunat posebno!).</t>
    </r>
    <r>
      <rPr>
        <sz val="10"/>
        <color rgb="FFFF0000"/>
        <rFont val="Arial Narrow"/>
        <family val="2"/>
        <charset val="238"/>
      </rPr>
      <t xml:space="preserve"> </t>
    </r>
    <r>
      <rPr>
        <sz val="10"/>
        <rFont val="Arial Narrow"/>
        <family val="2"/>
      </rPr>
      <t>Sav okov prije narudžbe dostaviti projektantu na ovjeru.</t>
    </r>
    <r>
      <rPr>
        <sz val="10"/>
        <rFont val="Arial Narrow"/>
        <family val="2"/>
        <charset val="238"/>
      </rPr>
      <t xml:space="preserve">
</t>
    </r>
  </si>
  <si>
    <t xml:space="preserve">
Završna obrada dovratnika i vratnog krila je plastificiranjem u RAL 7044
</t>
  </si>
  <si>
    <r>
      <t xml:space="preserve">
Okov: vrata imaju ugrađeni panik okov za zaokretno - mimokretno - otvaranje, na svako krilo ugrađuje se samo s jedne strane potisna panik letva s kratkom pločicom (oba krila - suprotna strana); skriveni panti, panik brava, cilindar, hidraulični samozatvarač s kliznom tračnicom adekvatan težini vrata, sa redoslijedom zatvaranja, sve navedeno od nehrđajućeg čelika u aluminijskoj ili inox mat izvedbi</t>
    </r>
    <r>
      <rPr>
        <sz val="10"/>
        <rFont val="Arial Narrow"/>
        <family val="2"/>
      </rPr>
      <t xml:space="preserve">. </t>
    </r>
    <r>
      <rPr>
        <sz val="10"/>
        <rFont val="Arial Narrow"/>
        <family val="2"/>
        <charset val="238"/>
      </rPr>
      <t xml:space="preserve">Cilindar u sustavu zaključavanja, tzv. master-key sustavu (obračunat posebno!). </t>
    </r>
    <r>
      <rPr>
        <sz val="10"/>
        <rFont val="Arial Narrow"/>
        <family val="2"/>
      </rPr>
      <t xml:space="preserve">Sav okov prije narudžbe dostaviti projektantu na ovjeru.
</t>
    </r>
  </si>
  <si>
    <r>
      <t xml:space="preserve">
Okov: vrata imaju ugrađeni panik okov za zaokretno otvaranje, sa strane dvorane ugrađuje se kvaka ili manji rukohvat na jedno krilo, sa unutarnje strane potisna panik letva s kratkom pločicom; skriveni panti, panik brava, cilindar, hidraulični samozatvarač s kliznom tračnicom adekvatan težini vrata, sa redoslijedom zatvaranja, sve navedeno od nehrđajućeg čelika u aluminijskoj ili inox mat izvedbi</t>
    </r>
    <r>
      <rPr>
        <sz val="10"/>
        <rFont val="Arial Narrow"/>
        <family val="2"/>
      </rPr>
      <t xml:space="preserve">. </t>
    </r>
    <r>
      <rPr>
        <sz val="10"/>
        <rFont val="Arial Narrow"/>
        <family val="2"/>
        <charset val="238"/>
      </rPr>
      <t xml:space="preserve">Cilindar u sustavu zaključavanja, tzv. master-key sustavu (obračunat posebno!). </t>
    </r>
    <r>
      <rPr>
        <sz val="10"/>
        <rFont val="Arial Narrow"/>
        <family val="2"/>
      </rPr>
      <t>Sav okov prije narudžbe dostaviti projektantu na ovjeru.</t>
    </r>
    <r>
      <rPr>
        <sz val="10"/>
        <rFont val="Arial Narrow"/>
        <family val="2"/>
        <charset val="238"/>
      </rPr>
      <t xml:space="preserve">
</t>
    </r>
  </si>
  <si>
    <t xml:space="preserve">
Završna obrada dovratnika i vratnog krila je plastificiranjem u RAL 7044. 
</t>
  </si>
  <si>
    <t xml:space="preserve">
Okov: vrata imaju ugrađeni okov za zaokretno otvaranje, sa strane ureda ugrađuje se kvaka, sa strane hodnika kugla; skriveni panti, brava, cilindar, hidraulični samozatvarač s kliznom tračnicom adekvatan težini vrata, sve navedeno od nehrđajućeg čelika u aluminijskoj ili inox mat izvedbi. Cilindar u sustavu zaključavanja, tzv. master-key sustavu (obračunat posebno!). Sav okov prije narudžbe dostaviti projektantu na ovjeru.
</t>
  </si>
  <si>
    <r>
      <t xml:space="preserve">
Završna obrada dovratnika i vratnog krila je plastificiranje</t>
    </r>
    <r>
      <rPr>
        <sz val="10"/>
        <rFont val="Arial Narrow"/>
        <family val="2"/>
      </rPr>
      <t>m u RAL 7044.</t>
    </r>
    <r>
      <rPr>
        <sz val="10"/>
        <rFont val="Arial Narrow"/>
        <family val="2"/>
        <charset val="238"/>
      </rPr>
      <t xml:space="preserve">
</t>
    </r>
  </si>
  <si>
    <t>limeni opšav atike dvorane - r.š. 80cm, RAL 7016, RAL 7022</t>
  </si>
  <si>
    <r>
      <t xml:space="preserve">
Dobava, doprema i montaža limenog opšava (okapnica) na spoju različitih fasadnih sustava. Limeni opšav se izrađuje sukladno </t>
    </r>
    <r>
      <rPr>
        <sz val="10"/>
        <rFont val="Arial Narrow"/>
        <family val="2"/>
      </rPr>
      <t>DETALJU u izvedbenom projektu</t>
    </r>
    <r>
      <rPr>
        <b/>
        <sz val="10"/>
        <rFont val="Arial Narrow"/>
        <family val="2"/>
        <charset val="238"/>
      </rPr>
      <t xml:space="preserve">. </t>
    </r>
    <r>
      <rPr>
        <sz val="10"/>
        <rFont val="Arial Narrow"/>
        <family val="2"/>
        <charset val="238"/>
      </rPr>
      <t>Stavka uključuje opšav aluminijskim limom debljine min. 1,0mm  potrebne r.š.  bojanim u RAL 7044, RAL 9002 odnosno RAL 7016, RAL 7022 sa svim pripadajući pričvrsnim i spojnim priborom, brtvilima i HI trakama. Stavka uključuje sav rad i materijal. Obračun po m</t>
    </r>
    <r>
      <rPr>
        <sz val="10"/>
        <rFont val="Arial"/>
        <family val="2"/>
      </rPr>
      <t>'</t>
    </r>
    <r>
      <rPr>
        <sz val="10"/>
        <rFont val="Arial Narrow"/>
        <family val="2"/>
        <charset val="238"/>
      </rPr>
      <t xml:space="preserve"> opšava 
</t>
    </r>
  </si>
  <si>
    <t xml:space="preserve">
Dobava, doprema i ugradnja pokrovne čelične ploče od vručecinčane čelične rešetke koja se postavlja na poziciji iznad vijaka V stupova 1.kata, a akako bi se mogla obaviti kontrola vijčanih spojeva. Ploča mora biti demontažana. Dimenziju uskladiti na licu mjesta u odnosu na izvedene V stupove - 120x120x2cm. U cijenu uključiti sve potrebne radove i materijale za izvedbu i postavu ploče. Detalje uskladiti s projektantom i nadzornim inženjerom. Obračun za komplet radova po komadu stupa.
</t>
  </si>
  <si>
    <t>ZIDNI I PODNI DILATACIONI LIM</t>
  </si>
  <si>
    <r>
      <t xml:space="preserve">
Dobava, doprema i ugradnja aluminijskog profila za zatvaranje vidljivih fuga dilatacija (dilatacije širine 5cm) sa pripadajućim gumenim brtvama, profil RAL 9010/9002, RAL 7044 - uskladiti sa bojom zida, poda. Stavka uključuje sav potreban rad i materijal. Stavka uključuje sav rad i materijal te spojni i pričvrsni pribor. Obračun po m</t>
    </r>
    <r>
      <rPr>
        <sz val="10"/>
        <rFont val="Arial"/>
        <family val="2"/>
      </rPr>
      <t>'</t>
    </r>
    <r>
      <rPr>
        <sz val="10"/>
        <rFont val="Arial Narrow"/>
        <family val="2"/>
        <charset val="238"/>
      </rPr>
      <t xml:space="preserve"> 
</t>
    </r>
  </si>
  <si>
    <r>
      <t xml:space="preserve">
Isporuka 250 - 270 cm visoke meke zaštite zidova gimnastičke dvorane. Ploče se lijepe na glatku površinu zida. Sastav: PU pjena debljine min. 3 cm (2,5+0,5cm), gustoća min. 115 kg/m3. Svi rubovi zarubljeni. Gornji materijal debljine min. 5mm, u tamno sivoj boji. Prije narudžbe projektantu se na ovjeru dostavlja uzorak materijala i boje. Obračun po m</t>
    </r>
    <r>
      <rPr>
        <sz val="10"/>
        <rFont val="Calibri"/>
        <family val="2"/>
      </rPr>
      <t>²</t>
    </r>
    <r>
      <rPr>
        <sz val="10"/>
        <rFont val="Arial Narrow"/>
        <family val="2"/>
      </rPr>
      <t xml:space="preserve"> isporučene zaštite zidova.
</t>
    </r>
  </si>
  <si>
    <r>
      <t xml:space="preserve">
Izrada, doprema i montaža gotove panelne ograde. Paneli su izrađeni od zavarene mreže, širine 2500 mm. Paneli su izrađeni od dvostrukih vodoravnih žica. Na jednom kraju imaju okomite bodlje dužine 30 mm, koje mogu su postavljene prema dolje, otvor oka je 200 x 50 mm. Paneli su izrađeni od pocinčane žice, dodatno zaštićeni plastifikacijom, boja</t>
    </r>
    <r>
      <rPr>
        <sz val="10"/>
        <color rgb="FFFF0000"/>
        <rFont val="Arial Narrow"/>
        <family val="2"/>
        <charset val="238"/>
      </rPr>
      <t xml:space="preserve"> </t>
    </r>
    <r>
      <rPr>
        <sz val="10"/>
        <rFont val="Arial Narrow"/>
        <family val="2"/>
      </rPr>
      <t xml:space="preserve">RAL 7044  -  siva boja. Uzorak prije konačne narudžbe dostaviti projektantu na ovjeru. Paneli se postavljaju u kombinaciji sa stupovima. Stupovi su “H” profila, s utorom na lijevoj i desnoj strani, sa 3 unaprijed izbušene rupe za učvršćivanje posebnih metalnih spojnica s vijcima i s izbušenim rupama za postavljanje i učvršćivanje panela pomoću spojnica za učvršćivanje. Presjek stupa: 70 x 44 mm, nutarnja mjera utora: 43 mm, debljina stijenke: 1,25 mm. Stupovi obrađeni: pocinčano: unutrašnjost i površina te plastificirano: minimalna debljina 60 mikrona. Korištenjem specijalnih spojnica paneli se vrlo precizno mogu pričvrstiti na stupove. Prilikom postavljanja stupova u betonsku površinu, važno je osigurati da se voda ne zadržava unutar stupa. Sustav se sastoji od panela, prilagođenih stupova i svih potrebnih spojnih elemenata. Stupovi se postavljaju na potporne zidove u okolišu. 
</t>
    </r>
  </si>
  <si>
    <t xml:space="preserve">
Izrada, doprema i montaža gotove panelne ograde za sportske terene. Paneli su izrađeni od zavarene mreže, širine 2500 mm. Paneli su izrađeni od dvostrukih vodoravnih žica. Na jednom kraju imaju okomite bodlje dužine 30 mm, koje mogu su postavljene prema dolje, otvor oka je 200 x 50 mm. Paneli su izrađeni od pocinčane žice, dodatno zaštićeni plastifikacijom, boja RAL 7044  -  siva boja. Uzorak prije konačne narudžbe dostaviti projektantu na ovjeru. Paneli se postavljaju u kombinaciji sa stupovima. 
Paneli su pričvršćeni s prednje strane četvrtastih stupova pomoću spojnica i sigurnosnih vijaka. Zavareni četvrtasti cijevasti stupovi imaju utore za učvršćivanje panela pomoću spojnica i pokriveni su plastičnom kapom. Stupovi obrađeni: pocinčano: unutrašnjost i površina te plastificirano: minimalna debljina 60 mikrona. Korištenjem specijalnih spojnica paneli se vrlo precizno mogu pričvrstiti na stupove. Prilikom postavljanja stupova u betonsku površinu, važno je osigurati da se voda ne zadržava unutar stupa. Sustav se sastoji od panela, prilagođenih stupova i svih potrebnih spojnih elemenata. Stupovi se postavljaju na potporne zidove u okolišu.
</t>
  </si>
  <si>
    <t xml:space="preserve">
Izrada, doprema i montaža gotove panelne ograde. Paneli su izrađeni od zavarene mreže, širine 2500 mm. Paneli su izrađeni od dvostrukih vodoravnih žica. Na jednom kraju imaju okomite bodlje dužine 30 mm, koje mogu su postavljene prema dolje, otvor oka je 200 x 50 mm. Paneli su izrađeni od pocinčane žice, dodatno zaštićeni plastifikacijom, boja RAL 7044  siva boja. Uzorak prije konačne narudžbe dostaviti projektantu na ovjeru. Paneli se postavljaju u kombinaciji sa stupovima. Stupovi su “H” profila, s utorom na lijevoj i desnoj strani, sa 3 unaprijed izbušene rupe za učvršćivanje posebnih metalnih spojnica s vijcima i s izbušenim rupama za postavljanje i učvršćivanje panela pomoću spojnica za učvršćivanje. Presjek stupa: 70 x 44 mm, nutarnja mjera utora: 43 mm, debljina stijenke: 1,25 mm. Stupovi obrađeni: pocinčano: unutrašnjost i površina te plastificirano: minimalna debljina 60 mikrona. Korištenjem specijalnih spojnica paneli se vrlo precizno mogu pričvrstiti na stupove. Prilikom postavljanja stupova u betonsku površinu, važno je osigurati da se voda ne zadržava unutar stupa. Sustav se sastoji od panela, prilagođenih stupova i svih potrebnih spojnih elemenata. Stupovi se djelomično postavljaju na uređene pješačke površine - betonske ploče, djelomično na ab potporne zidove, a večim djelom unutar zelene površine na betonska postolja/temelja dim. minimalno 30x30x50cm za postavu svakog pojedinog stupa (ograde) odnosno 50x50x85 za postavu stupova vrata - svi betonski elementi upušteni i prekriveni slojem zemlje min. 10cm.
</t>
  </si>
  <si>
    <t xml:space="preserve">
Dobava i ugradnja završne svilenkasto mat ili mat disperzivne boje, sa dodatnim dvokomponentnim poliuretantskim zaštitnim premazom visokog stupnja otpornosti, visoke pokrivnost, s razredom otpornosti na mokru abraziju 1 i sposobnosti prekrivanja 2. Boja je ispitana na štetne tvari, ne sadrži otapala ni sredstava za omekšavanje te s niskim stupnjem emisije. Bez fogging aktivnih tvari. Otporna je na sredstva za  dezinfekciju površine. Lako se čisti. Nanijeti u 2 sloja. Izdašnost 7,5 m²/l. Može se preraditi nakon cca. 6 sati.  Nijansa i stupanj sjaja u dogovoru s projektantom - mat obrada. Boja se nanosi na prethodno obrađene i gletane površine dijamantnih gipskartonskih ploča ograde glavnog stubišta i na podglede podesta stubišta. Po potrebi dodatno obraditi pripremljenu podlogu.  U svemu se pridržavati uputa proizvođača. Boja RAL 6000. Obračun po m² obrađene površine.
</t>
  </si>
  <si>
    <r>
      <t xml:space="preserve">
Dobava i ugradnja poliuretanske lak boje visokog stupnja otpornosti, visoke pokrivnost, s razredom otpornosti na mokru abraziju 1 i sposobnosti prekrivanja 2. Boja je ispitana na štetne tvari, ne sadrži otapala ni sredstava za omekšavanje te s niskim stupnjem emisije. Bez fogging aktivnih tvari. Otporna je na sredstva za  dezinfekciju površine. Lako se čisti. Nanijeti u 2 sloja. Izdašnost 7,5 m²/l. Može se preraditi nakon cca. 6 sati.  Nijansa i stupanj  u dogovoru  projektantom - mat obrada. Izrada pojedinih šablona (kalupa) za nanošenje uzorka sukladno odabranom grafičkom predlošku (geometrijski likovi, slova natpisa). Šablonu rezati laserski prema dostavljeom predlošku od strane projektanta. U svemu se pridržavati uputa proizvođača. Obračun po komadu natpisa dimenzije max 200x300cm u RAL boji</t>
    </r>
    <r>
      <rPr>
        <sz val="10"/>
        <color rgb="FFFF0000"/>
        <rFont val="Arial Narrow"/>
        <family val="2"/>
        <charset val="238"/>
      </rPr>
      <t xml:space="preserve">  </t>
    </r>
    <r>
      <rPr>
        <sz val="10"/>
        <rFont val="Arial Narrow"/>
        <family val="2"/>
      </rPr>
      <t xml:space="preserve">(RAL 1028 , RAL 2000, RAL 6000, RAL 5020)
</t>
    </r>
  </si>
  <si>
    <r>
      <t xml:space="preserve">
Izrada, prijevoz i ugradnja unutarnjih punih, glatkih zaokretnih jednokrilnih vrata sa završnom oblogom od</t>
    </r>
    <r>
      <rPr>
        <sz val="10"/>
        <color rgb="FFFF0000"/>
        <rFont val="Arial Narrow"/>
        <family val="2"/>
      </rPr>
      <t xml:space="preserve"> </t>
    </r>
    <r>
      <rPr>
        <sz val="10"/>
        <rFont val="Arial Narrow"/>
        <family val="2"/>
      </rPr>
      <t>HPL-a</t>
    </r>
    <r>
      <rPr>
        <sz val="10"/>
        <color rgb="FFFF0000"/>
        <rFont val="Arial Narrow"/>
        <family val="2"/>
        <charset val="238"/>
      </rPr>
      <t xml:space="preserve">. </t>
    </r>
    <r>
      <rPr>
        <sz val="10"/>
        <rFont val="Arial Narrow"/>
        <family val="2"/>
        <charset val="238"/>
      </rPr>
      <t xml:space="preserve">Krilo se izrađuje iz sendvič ploče debljine 60mm (puna ploča iverice s cilindričnim rupama) u okviru od MDF-a s ojačanjima na mjestu brave i spojnica. Vrata su obostrano obložena MDFom debljine 3mm prije završne obrade obostranim lijepljenjem visokotlačnog prešanog laminata </t>
    </r>
    <r>
      <rPr>
        <sz val="10"/>
        <rFont val="Arial Narrow"/>
        <family val="2"/>
      </rPr>
      <t xml:space="preserve">(HPL) debljine 1mm  - uzorak prethodno odobrava projektant (boja navedena u stavkama). Rub vrata od MDF-a lakira se u boju po RAL-u kao i dovratnik. Vrata su ugrađena unutar obuhvatnog dovratnika izrađenog od </t>
    </r>
    <r>
      <rPr>
        <sz val="10"/>
        <rFont val="Arial Narrow"/>
        <family val="2"/>
        <charset val="238"/>
      </rPr>
      <t xml:space="preserve">pocinčanog čelika debljine 1,5mm bojanog </t>
    </r>
    <r>
      <rPr>
        <sz val="10"/>
        <rFont val="Arial Narrow"/>
        <family val="2"/>
      </rPr>
      <t>u RAL boju.</t>
    </r>
    <r>
      <rPr>
        <sz val="10"/>
        <color rgb="FFFF0000"/>
        <rFont val="Arial Narrow"/>
        <family val="2"/>
        <charset val="238"/>
      </rPr>
      <t xml:space="preserve"> </t>
    </r>
    <r>
      <rPr>
        <sz val="10"/>
        <rFont val="Arial Narrow"/>
        <family val="2"/>
        <charset val="238"/>
      </rPr>
      <t xml:space="preserve">Dovratnik ravnih linija, montaža bez vidljivih učvrsnica, jednostavni preklop flaca, s tri strane obložen brtvom (u boji najbliže odabranom RAL-u). Vidljivi dio dovratnika na zidu do 40mm. Krilo je u zatvorenom položaju u ravnini s dovratnikom / pokrovnom letvicom. Krilo vrata zvučno izolirano Rw min 32dB. Vrata su opremljena s tri skrivene spojnice nosivosti min. 80kg. Stavka uključuje i kvaku/kvaku/kuglu s odvojenom rozetom za cilindar (definirano po pojedinim stavkama). Cilindar u sustavu zaključavanja, tzv. master-key sustavu (obračunat posebno!). Sav navedeni okov u brušenoj inox izvedbi.  </t>
    </r>
    <r>
      <rPr>
        <sz val="10"/>
        <rFont val="Arial Narrow"/>
        <family val="2"/>
      </rPr>
      <t xml:space="preserve">Sav okov prije narudžbe donijeti na ovjeru projektantu arhitektonskog projekta.
 </t>
    </r>
  </si>
  <si>
    <t xml:space="preserve"> POPRATNA DOKUMENTACIJA</t>
  </si>
  <si>
    <t>7.7.1.</t>
  </si>
  <si>
    <t>7.7.2.</t>
  </si>
  <si>
    <t>7.7.3.</t>
  </si>
  <si>
    <t>7.7.4.</t>
  </si>
  <si>
    <t>7.7.5.</t>
  </si>
  <si>
    <t>7.7.6.</t>
  </si>
  <si>
    <t>7.7.7.</t>
  </si>
  <si>
    <t xml:space="preserve">
U sklopu stavke predvidjeti ugradnju:
- evakuacijska vrata su u trajno zatvorenom položaju, električki zaključana. U profil vratnog krila predvidjeti postavu upravljačkog sklopa sustava zaštite ("panik terminal") u boji nehrđajućeg čelika. Panik terminal ponuditi s vlastitim pretvaračem napona tj. napajanjem na 24 V DC. Spaja se na napon od 230V AC. Osigurati mogućnost spajanja panik terminala na vatrodojavu, pri čijem signalu se dodatna točka zatvaranja mora osloboditi automatski. Kao dodatnu točku zaključavanja uključiti komplet elektroprihvatnika za evakuacijska vrata sa silom držanja od 5 kN i bravicu s jezičkom. S obje strane vrata nalazi se sklopka s polucilindričnim uloškom za ručnu ovlaštenu deblokadu dodatne točke zatvaranja. Cilindar u sustavu zaključavanja, tzv. master-key sustavu (obračunat posebno!). Vrata moraju biti izvedena kompletno s ugradbenim provodnikom kabela i ugrađenom instalacijskom cijevi za provod kabela od uvodnika kabela do elektroprihvatnika
Navedeni sustav mora biti gabaritno usklađen i prilagođen kroz radioničku dokumentaciju.
</t>
  </si>
  <si>
    <r>
      <t xml:space="preserve">
Okov: za vrata za zaokretno otvaranje, rolo panti, brava, kvaka/kvaka i hidraulični samozatvarač s kliznom tračnicom, adekvatan težini vrata s mogućnošću zadržavanja u položaju otvorenom pod 90°, sve u aluminijskoj ili inox mat izvedbi. </t>
    </r>
    <r>
      <rPr>
        <sz val="10"/>
        <rFont val="Arial Narrow"/>
        <family val="2"/>
      </rPr>
      <t xml:space="preserve">Sav okov prije narudžbe dostaviti projektantu na ovjeru.
</t>
    </r>
    <r>
      <rPr>
        <sz val="10"/>
        <rFont val="Arial Narrow"/>
        <family val="2"/>
        <charset val="238"/>
      </rPr>
      <t xml:space="preserve">
</t>
    </r>
  </si>
  <si>
    <t xml:space="preserve">
U sklopu stavke predvidjeti ugradnju:
- evakuacijska vrata su u trajno zatvorenom položaju, električki zaključana. U profil glavnog krila predvidjeti postavu upravljačkog sklopa sustava zaštite ("panik terminal") u boji nehrđajućeg čelika Panik terminal ponuditi s vlastitim pretvaračem napona tj. napajanjem na 24 V DC. Spaja se na napon od 230V AC. Osigurati mogućnost spajanja panik terminala na vatrodojavu, pri čijem signalu se dodatna točka zatvaranja mora osloboditi automatski. Kao dodatnu točku zaključavanja uključiti komplet elektroprihvatnika za evakuacijska vrata sa silom držanja od 5 kN i bravicu s jezičkom. S obje strane vrata nalazi se sklopka s polucilindričnim uloškom za ručnu ovlaštenu deblokadu dodatne točke zatvaranja. Cilindar u sustavu zaključavanja, tzv. master-key sustavu (obračunat posebno!). Vrata moraju biti izvedena kompletno s ugradbenim provodnikom kabela i ugrađenom instalacijskom cijevi za provod kabela od uvodnika kabela do elektroprihvatnika
Navedeni sustav mora biti gabaritno usklađen i prilagođen kroz radioničku dokumentaciju. Sav okov prije narudžbe dostaviti projektantu na ovjeru.
</t>
  </si>
  <si>
    <t xml:space="preserve">
U cijenu stavke uključiti izradu, dobavu i ugradnju staklene stijene, okova prema opisu u stavci, dobavu  potrebnog opšava, elemente ugradnje i sidrenja, ugradnju i završnu obradu, te uključiti sav potreban rad i materijal prema opisu u troškovniku, kao i sve dodatne radove i materijale potrebne da se izradi kompletna stavka kao oblikovna i funkcionalna cjelina, postav i pripasivanje, sav pomoćni materijal sa svom pripadajućom opremom te pribavljanje svih potrebnih atesta. Sve detalje uskladiti sa glavnim projektantom. Sav okov prije narudžbe dostaviti projektantu na ovjeru.
</t>
  </si>
  <si>
    <t xml:space="preserve">
Izrada, dostava i montaža alu. prozorske stijene koja se sastoji od jednog fiksnog polja i jednog otklopnog prozora, izrađene od profila sa prekinutim termičkim mostom. Pregradne T prečke moraju biti široke (150mm) radi sudara sa unutarnjim pregradnim zidovima WC-a. Sastavni dio stijene je i unutarnja i vanjska alu. klupica i limeni opšav sa bočnih i gornje strane, iz lima debljine 2mm fiksiranog u AL profil, sve u boji stolarije, dimenzija ovisi o pozicioniranju stijene i debljini vanjske izolacije. U stavku uključen i opšavni lim r.š. 60cm ispred dijela nosivog zida=20cm između prozora.
</t>
  </si>
  <si>
    <t xml:space="preserve">
Izrada, dostava i montaža alu. prozorske stijene koja se sastoji od jednog fiksnog polja i jednog jednokrilnog zaokretno otklopnog prozora, izrađene od profila sa prekinutim termičkim mostom. Sastavni dio stijene je i vanjska alu. klupica  i limeni opšav sa bočnih i gornje strane, iz lima debljine 2mm fiksiranog u AL profil, sve u boji stolarije, dimenzija ovisi o pozicioniranju stijene i debljini vanjske izolacije. U stavku uključen i opšavni lim r.š. 60cm ispred dijela nosivog zida d=20cm između prozora.
</t>
  </si>
  <si>
    <t xml:space="preserve">
U sklopu stavke predvidjeti ugradnju:
- nadzorni magnetski kontakt za vrata - ugradnja u okvir vrata (protuprovalna)                                                                   
- evakuacijska vrata su u trajno zatvorenom položaju, električki zaključana.                                              
 - vrata su spojena na vatrodojavu                                                                                  Pored vrata s unutarnje strane predvidjeti postavu upravljačkog sklopa sustava zaštite ("panik terminal"). 3-struko kućište s ukrasnim poklopcima, upravljački sklop i prekidač s osnovnim funkcijama (otključano, zaključano, ovlašteni prolaz, deaktivacija alarma) s 3 LED diode za identifikaciju stanja vrata. Panik terminal ponuditi s vlastitim pretvaračem napona tj. napajanjem na 24 V DC, u boji nehrđajućeg čelika, podžbukna izvedba. Spaja se na napon od 230V AC. Osigurati mogućnost spajanja panik terminala na vatrodojavu, pri čijem signalu se dodatna točka zatvaranja mora osloboditi automatski. Kao dodatnu točku zaključavanja uključiti komplet elektroprihvatnika za evakuacijska vrata sa silom držanja od 5 kN i bravicu s jezičkom. Navedeni sustav mora biti gabaritno usklađen i prilagođen kroz radioničku dokumentaciju. 
</t>
  </si>
  <si>
    <t xml:space="preserve">
U sklopu stavke predvidjeti ugradnju:
- nadzorni magnetski kontakt za vrata 
- ugradnja u okvir vrata (protuprovalna)                                                                   - evakuacijska vrata su u trajno zatvorenom položaju, električki zaključana.                                               
- vrata su spojena na vatrodojavu                                                                                  Pored vrata s unutarnje strane predvidjeti postavu upravljačkog sklopa sustava zaštite ("panik terminal"). 3-struko kućište s ukrasnim poklopcima, upravljački sklop i prekidač s osnovnim funkcijama (otključano, zaključano, ovlašteni prolaz, deaktivacija alarma) s 3 LED diode za identifikaciju stanja vrata. Panik terminal ponuditi s vlastitim pretvaračem napona tj. napajanjem na 24 V DC, u boji nehrđajućeg čelika, podžbukna izvedba. Spaja se na napon od 230V AC. Osigurati mogućnost spajanja panik terminala na vatrodojavu, pri čijem signalu se dodatna točka zatvaranja mora osloboditi automatski. Kao dodatnu točku zaključavanja uključiti komplet elektroprihvatnika za evakuacijska vrata sa silom držanja od 5 kN i bravicu s jezičkom. Navedeni sustav mora biti gabaritno usklađen i prilagođen kroz radioničku dokumentaciju. 
</t>
  </si>
  <si>
    <t xml:space="preserve">
Okov: vrata imaju ugrađeni panik okov za zaokretno otvaranje,vanjske strane bez kugle/kvake, s unutarnje potisna panik letva s kratkom pločicom; rolo panti, panik brava, cilindar, hidraulični samozatvarač s kliznom tračnicom adekvatan težini vrata, sve od nehrđajućeg čelika u aluminijskoj ili inox mat izvedbi. Cilindar u sustavu zaključavanja, tzv. master-key sustavu (obračunat posebno!). Sav okov prije narudžbe dostaviti projektantu na ovjeru.
</t>
  </si>
  <si>
    <t xml:space="preserve">
U sklopu stavke predvidjeti ugradnju:
- nadzorni magnetski kontakt za vrata - ugradnja u okvir vrata (protuprovalna)                                                                   
Navedeni sustav mora biti gabaritno usklađen i prilagođen kroz radioničku dokumentaciju. 
</t>
  </si>
  <si>
    <t xml:space="preserve">
Fugiranje spojeva između ploča i sredstava za pričvršćivanje izvodi se posebnim elastičnim kitovima u skladu s standardom, odnosno smjernicama proizvođača. Za nastale nekontrolirane raspukline unutar gips kartonskih sistema odgovoran je izvođač bandaža, a za neravnu površinu (vidljiv spoj gips kartonskih ploča) izvođač soboslikarskih radova. 
Međusobno se bandažiraju samo istovrsni materijali. Bandažiranje između raznovrsnih materijala nije dopušteno. Spojevi dvaju raznovrsnih materijala (npr. beton ili žbuka-GK ploča) izvode se tzv. kontroliranom fugom.
</t>
  </si>
  <si>
    <r>
      <t xml:space="preserve">
Izvedba obloge podžbuknih vodokotlića i instalacionih vertikala od gips-kartonskih ploča ukupne debljine do 200 mm. Potkonstrukcija sidrena u ab konstrukciju - strop i pod. Izvesti jednostrano obložene gips-kartonskim pločama čija je gipsana jezgra dodatno impregnirana protiv upijanja vlage, deb. 2x12,5 mm, uključivo nosiva potkonstrukcija tipskih pocinčanih profila (širine 75-150 mm) i brtvljenje spojeva sa susjednim plohama. Uključivo sve otvore i revizije u sklopu pregrade u cijeni m</t>
    </r>
    <r>
      <rPr>
        <sz val="10"/>
        <rFont val="Calibri"/>
        <family val="2"/>
      </rPr>
      <t>²</t>
    </r>
    <r>
      <rPr>
        <sz val="10"/>
        <rFont val="Arial Narrow"/>
        <family val="2"/>
        <charset val="238"/>
      </rPr>
      <t>. Obrada spojeva samoljepivom mrežicom i masom mješavine gipsa i aditiva. Svi spojevi pobrušeni. Gletanje cijele površine u punoj visini. Stavka uključuje svu potrebnu pocinčanu podkonstrukciju,  bandažiranje i gletanje spojeva te gletanje zida kao priprema za ličenje. Stavka uključuje sav potreban spojni i pričvrsni materijal. Obračun po m</t>
    </r>
    <r>
      <rPr>
        <sz val="10"/>
        <rFont val="Calibri"/>
        <family val="2"/>
      </rPr>
      <t>²</t>
    </r>
    <r>
      <rPr>
        <sz val="10"/>
        <rFont val="Arial Narrow"/>
        <family val="2"/>
        <charset val="238"/>
      </rPr>
      <t xml:space="preserve"> obloge.
</t>
    </r>
  </si>
  <si>
    <t xml:space="preserve">
Po potrebi na pojedina mjesta zbog lakše obrade spojeva postava zidne obloga GK d=1,25cm koja se postavlja lijepljenjem na postojeću konstrukciju. Obrada spojeva samoljepivom mrežicom i masom mješavine gipsa i aditiva. Svi spojevi pobrušeni. Gletanje cijele površine u punoj visini. Površina spremna za završnu obradu ličenjem. Stavka uključuje sav rad i potreban materijal. Sve stavke uključuju i postavu zaštitnog profila na uglove te kitanje spojeva akrilnim kitom. U cijenu uračunata i izrada svih potrebnih otvora u zidovima i stropovima za potrebe prolaza i postave instalacija. Izvodi se sukladno standardima i proizvođačkoj specifikaciji.
Obračun po m² obloge s ljepilom.
</t>
  </si>
  <si>
    <t xml:space="preserve">
Izvedba obloge izvedene čelične potkonstrukcije ograde (profili 50/50/3mm) glavnog stubišta gips-kartonskim dijamant pločama ukupne debljine 100 mm. Visina obloge 125cm/155cm - vidi detalj u izvedbenom projektu. Na bočnim otvorenim stranama zadnja ploča se spušta ispred podesta - lijepljenje. Potkonstrukcija sidrena u ab konstrukciju. Izvesti obostranu oblogu dijamant pločama deb. 2x12,5 mm (sa svake strane) i brtvljenje spojeva sa susjednim plohama. Obrada spojeva samoljepivom mrežicom i masom mješavine gipsa i aditiva. Svi spojevi pobrušeni. Gletanje cijele površine u punoj visini. Površina spremna za završnu obradu ličenjem. Stavka uključuje svu potrebnu pocinčanu podkonstrukciju,  bandažiranje i gletanje spojeva te gletanje zida kao priprema za ličenje. Stavka uključuje sav potreban spojni i pričvrsni materijal. Obračun po m² zida.
</t>
  </si>
  <si>
    <t xml:space="preserve">
Na gornjem rubu obložne stijene, gdje se ne postavlja akustična ploča (klupčica Al fasade) iza prednje plohe, postavlja se poklopnica od Iverala čime se zatvara zračni prostor iza obloge. U plohi akustičke obloge izvode se otvori za ugradnju utičnica i prekidača. Gdje ima više ugradbene opreme, dio perforirane ploče zamjenjuje se punim, malo širim od grupe opreme, u kojeg se ugrađuje oprema, prema detalju kojeg treba potvrditi projektant. Dobava elektroopreme i njena ugradnja nisu dio ove grupe radova, ali je dužnost izvođača koordinirati njihovu ugradnju i pripremiti mjesta za prolaz kablova i montažu opreme. Akustička obloga na vratima treba biti u ravnini saakustičkom oblogom zida. Fuga među njima treba biti što manja oblogama zida i vrata treba biti što manja. Za ovaj detalj posebno izvođač je dužan dostaviti radionički nacrt. Vrata koja se nalaze u ravnini i obložena su perforiranom oblogom nalaze se u stavci i dio su ove grupe radova. Isto vrijedi i za sve manje ormariće (hidrant, PPA, RO podnog grijanja i sl.)
</t>
  </si>
  <si>
    <t xml:space="preserve">
Jednokrilna/dvokrilna puna zaokretna vrata se ugrađuju u sklopu obloge unutar ab zida sa završnom oblogom s vanjske strane od ploče akustičke obloge d=17mm.  Dovratnik se izrađuje od MDF-a ili masiva obostrano obložen furnirom javor 1. klase debljine 2.5mm. Krilo vrata - sendvič ploča (tzv. okal iverica) debljine 45mm  u okviru od masiva s ojačanjima na mjestu brave i spojnica (min. 3 skrivene spojnice po vratnom krilu) sa dodatnom akustičnom pločom debljine 17mm, sve sa svih strana završno obložena MDF-om debljine 3mm i  furnirom 1. klase, d=2.5mm, uzorak javor.  Svi elementi se oblažu furnirom istog dobavljača, iste serije, a smjer postavljanja određuje projektant. Projektant odobrava uzorak furnira prije izrade. Završna obrada svih elemenata je strojno ličenje bezbojnim visokokvalitetnim PU mat lakom, min, 3 sloja.  Okov – za zaokretno otvaranje do 90°, skrivene brtvele (pojedina vrata imaju "reverzibilno" otvaranje), 3 komada min. 80 kg. nosivosti, podesive po visini i širini, kvaka/kugla. Cilindar u sustavu zaključavanja, tzv. master-key sustavu (obračunat posebno!). Sav navedeni okov u brušenoj inox izvedbi.  Sav okov prije narudžbe dostaviti projektantu na ovjeru. Svaka stavka uključuje  dobavu i postava odbojnika u podu za svako vratno krilo, promjera 50mm, visine 37mm, od plemenitog mat čelika, s "puferom" od crne gume. 
                                                                          </t>
  </si>
  <si>
    <r>
      <t xml:space="preserve">
Dobava i ugradnja višenamjenske sportske monolitne bešavne i elastične podne obloge, na bazi poliuretanskih smola i reciklirane gumene trake, prosječne </t>
    </r>
    <r>
      <rPr>
        <b/>
        <sz val="10"/>
        <rFont val="Arial Narrow"/>
        <family val="2"/>
      </rPr>
      <t>debljine min. 11 mm</t>
    </r>
    <r>
      <rPr>
        <sz val="10"/>
        <rFont val="Arial Narrow"/>
        <family val="2"/>
        <charset val="238"/>
      </rPr>
      <t xml:space="preserve"> sa slijedećim zahtjevima :
- točkasta elastičnost klasifikacije: min. P1
- apsorpcija udarca: min. 28% 
- vertikalna deformacija: min. 1.4mm  
- srednja mehanička otpornost: 22 N/mm 
- linearno trenje (suha površina): min. 98
- linearno trenje (mokra površine): min. 0.3                                                       
- odskok lopte: 98%                                                                                        
- odsjaj površine: 3%                                                                                        
- otpornost na udarce: min. 800g 
- otpornost na habanje 150 mg
- elongacija do pucanja 200 %
- klasa gorivosti Bfl- s1 
- apsorbiranje udarne buke do 37 dB
- vlačna čvrstoća: min. 10 N/mm²
- čvrstoća na kidanje: min. 25 N/mm
Uključena priprema podloge strojno kugličnim sačmarenjem, brušenjem ili frezanjem prema uputa dobavljača podne obloge. U stavku uključiti iscrtavanje linija svih igrališta (rukomet 1x, košarka 4x odbojka 4x, tenis 1x, badminton 4x) prema standardnim dimenzijama i arhitektonskom projektu. </t>
    </r>
    <r>
      <rPr>
        <sz val="10"/>
        <rFont val="Arial Narrow"/>
        <family val="2"/>
      </rPr>
      <t>Boje linija</t>
    </r>
    <r>
      <rPr>
        <sz val="10"/>
        <color rgb="FFFF0000"/>
        <rFont val="Arial Narrow"/>
        <family val="2"/>
        <charset val="238"/>
      </rPr>
      <t xml:space="preserve">  </t>
    </r>
    <r>
      <rPr>
        <sz val="10"/>
        <rFont val="Arial Narrow"/>
        <family val="2"/>
        <charset val="238"/>
      </rPr>
      <t>(bijela RAL 9010, žuta 1028, naranđasta 2000, crvena RAL 3016,  zelena RAL 6000). Obračun po m</t>
    </r>
    <r>
      <rPr>
        <sz val="10"/>
        <rFont val="Calibri"/>
        <family val="2"/>
      </rPr>
      <t>²</t>
    </r>
    <r>
      <rPr>
        <sz val="10"/>
        <rFont val="Arial Narrow"/>
        <family val="2"/>
        <charset val="238"/>
      </rPr>
      <t xml:space="preserve"> površine.
</t>
    </r>
  </si>
  <si>
    <t xml:space="preserve">
Priprema podloge prema uputama proizvođača, a  zadovoljava parametre: vlačna čvrstoća min. 1,5 N/mm², tlačna čvrstoća 25 N/mm², sadržaj vlage &lt; 4 % CM metodom, uključeni radovi sanacije eventualnih pukotina. 
Podloga se priprema sačmarenjem ili brušenjem kako bi se skinula
površinska "skramica" betona, odnosno glazure te osigurala potrebna
prionjivost. Postupak se izvodi u kombinaciji s industrijskim usisivačima,
a podloga ostaje čista i spremna za apliciranje završnog poda. Ukoliko je ipak došlo do oštećenja i nepravilnosti podloge, Izvođač treba provesti pripremu površine strojnim brušenjem ili frezanjem, čišćenjem,
usisavanjem i odmašćivanjem, te zapunjavanjem epoksi mortovima
(reprofiliranje) na mjestima oštećenja i za sanaciju postojećih dilatacija.
</t>
  </si>
  <si>
    <r>
      <t xml:space="preserve">
Priprema podloge strojno kugličnim sačmarenjem, brušenjem ili frezanjem. Priprema se izvodi u svrhu uklanjanja cementne skramice, ostatke ulja i nečistoća, kompletno čišćenje, usisavanje, a sve zbog potrebne prionjivosti podne obloge za podlogu (vlačna čvrstoća min. 1,5 N/mm). Kod nanošenja dvokomponentnog epoksidnog temeljnog premaza potrebno je poštivati kostruktivne dilatacije, najveće polje prostornih dilatacija je 25m</t>
    </r>
    <r>
      <rPr>
        <sz val="10"/>
        <rFont val="Calibri"/>
        <family val="2"/>
      </rPr>
      <t>²</t>
    </r>
    <r>
      <rPr>
        <sz val="10"/>
        <rFont val="Arial Narrow"/>
        <family val="2"/>
        <charset val="238"/>
      </rPr>
      <t xml:space="preserve">
Obračun po m</t>
    </r>
    <r>
      <rPr>
        <sz val="10"/>
        <rFont val="Calibri"/>
        <family val="2"/>
      </rPr>
      <t>²</t>
    </r>
    <r>
      <rPr>
        <sz val="10"/>
        <rFont val="Arial Narrow"/>
        <family val="2"/>
        <charset val="238"/>
      </rPr>
      <t xml:space="preserve"> površine.
</t>
    </r>
  </si>
  <si>
    <t xml:space="preserve">
Dobava materijala i izvedba terazzo podnog sistema. Debljina sloja ovisi o odabiru i veličini agregata, projektom je predviđena debljina od 20mm i prema tome je predviđena izvedba estriha - u slučaju korekcije debljine završnom sloja izvođač radova dužan je uskladiti i ostale visine slojeva.
Za izvedbu poda podloga mora biti čvrsta, ravna , temperatura zraka min 10ºC i vlaga zraka max 75%.               
Priprema podloge apliciranjem sloja cementnog prajmera na mat vlažnu podlogu (brušenje podloge obračunato svatkom prije). Porozne betonske podloge ili glazure moraju se prvotno dodatno premazati sa vrlo laganim slojem veziva razrijeđenim sa vodom. Nakon što se materijal ( boja tzv.color mix, i cement  tzv. marble blend) dobro izmješa, aplicira se na podlogu. Materijal se poravnava i površinski zaglađuje valjkom ili gleterom. Kad je obrada gotova aplicira se lagani sloj Curringa. Nakon što je apliciranje i zaštita gotova, podloga se suši min. 24-36 sati prije nego se pusti u promet. Brušenje podloge može početi nakon 24 sata te se potom ostavlja da stvrdne. Nakon što se podloga dobro osuši i stvrdne može s početi sa poliranjem. Odabire se razina poliranja (silver).
Boju cementa i vrste mramormog granulata odabire glavni projektant prema dostavljenim uzorcima od strane izvođača. Gotova podloga dodatno se zaštićuje (lak,impregnacija ili vosak za veliki pješački promet) ovisno o preporuci izvođača sustava poda.
</t>
  </si>
  <si>
    <r>
      <t xml:space="preserve">
Izrada, dobava i montaža prefabriciranih gazišta s terazzo efektom za unutarnje stubište S1 (suteren - 1.kat). Gazišta su L presjeka dimenzija 37 x 14.8 cm, debljine stjenke 4 cm. Širina gazišta je 250 cm.</t>
    </r>
    <r>
      <rPr>
        <sz val="10"/>
        <color rgb="FFFF0000"/>
        <rFont val="Arial Narrow"/>
        <family val="2"/>
        <charset val="238"/>
      </rPr>
      <t xml:space="preserve"> </t>
    </r>
    <r>
      <rPr>
        <sz val="10"/>
        <rFont val="Arial Narrow"/>
        <family val="2"/>
      </rPr>
      <t xml:space="preserve">Boja i granulacija terazza usklađene sa izvedenim podom CT1 i CT2. Svi elemnti čela i gazišta se izrađuju i naručuju tek nakon ovjere uzorka od strane projektanta. Završna obrada nagaznica i podesta je brušeni terazo. Maksimalna veličina zrna u terazzo masi iznosi 3 mm. Pigmentacija se dodaje u betonsku masu. Prije montaže gazišta je sa svih strana potrebno zaštititi impregnacijskim premazom na bazi silikona. Premaz treba biti bezbojan i proziran nakon sušenja, postojan na lužine i UV zračenje te paropropustan. Nanošenje premaza u min. 2 sloja. U svemu se pridržavati uputstva proizvođača. Nagaznice se polažu u cementni mort na nosivu armirano betonsku konstrukciju (ab konstrukcija obračunata u betonskim i armirano betonskim radovima). Predgotovljeni elementi se izvode prema radioničkim nacrtima izrada kojih je uključena u jediničnu cijenu. Izrada je moguća tek kada Projektant ovjeri radioničke nacrte. 
</t>
    </r>
  </si>
  <si>
    <t xml:space="preserve">
Dobava i ugradnja dekorativnog podnog sustava na stubišta i tribine na bazi  cementne brzovezujuće mase. Priprema podloge se izvodi nanošenjem dvokomponentnog epoksidnog premaza bez otapala, prionjivosti na podlogu 3.2 N/mm2. Dok je proizvod još svjež posipati kvarcni pijesak granulacija 0,5 mm do punog zasićenja. Priprema podloge čela stubišta se izvodi nanošenjem temeljnog premaza na bazi umjetnih smola i inertnog kvarcnog pijeska.
Na podne površine nanosi se završna polimer-cementna dekorativna masa u dva sloja u debljini do 2mm. Na vertikalne površine nanosi se završna polimer cementna dekorativna masa u dva sloja u debljini do 2mm. 
Podni sustav se površinski obrađuje  poliuretanskim premazom u vodenoj disperziji kompatibilnim sa sustavom, koji osigurava lakše čišćenje i održavanje. Bez vidljivih spojeva vertikalnih i horizontalnih površina. U sivoj boji (kao beton). Sve izvesti prema uputama proizvođača sa sasvim potrebnim radom i materijalom.
</t>
  </si>
  <si>
    <t xml:space="preserve">
Dobava i ugradnja otirača u metalnom okviru, koji se ugrađuju u podove vjetrobrana na ulazima, u svemu prema izvedbenom projektu.
Otirač je bez poleđine, otvorene  strukture sa čvrstom konstrukcijom
koja omogućava promet kolicima i namijenjen za izrazito visoki promet u
komercijalnim prostorima. Predviđa se aluminijski otirač s kombinacijom tekstilnih i PVC četkica koji osigurava sprječavanje unosa prljavštine iz vanjskog u unutarnji prostor. Visina profila cca 17mm, ukupna visina otirača cca 23mm. Otirač se polaže na zaglađenu betonsku podlogu, a mora biti u istoj razini s okolnim gotovim podom i mora potpuno ispuniti površinu definiranu metalnim okvirom i obodnom konstrukcijom (maximalna dopuštena dimenzija reške 3-5mm!). Metalni okvir od pocinčanih L profila 30/30/3 mm, sidren je u betonsku podlogu (obračunat posebno u zidarskim radovima). Boju otirača prema karti uzoraka proizvođača odabirerijal. Stavka uključuje sav potreban rad i materijal. Obračun po m² površine.
</t>
  </si>
  <si>
    <t xml:space="preserve">
Dobava i ugradnja završne svilenkasto mat ili mat disperzivne boju visoke pokrivnost, s razredom otpornosti na mokru abraziju 1 i sposobnosti prekrivanja 2, a prema važećim standardima i normama. Boja je ispitana na štetne tvari, ne sadrži otapala ni sredstava za omekšavanje te s niskim stupnjem emisije. Bez fogging aktivnih tvari. Otporna je na sredstva za  dezinfekciju površine. Lako se čisti. Nanijeti u 2 sloja. Izdašnost 7,5 m²/l. Može se preraditi nakon cca. 6 sati.  Nijansa i stupanj sjaja prema izboru projektanata - mat obrada. Koristit će se najmanje 3 različite boje i tona uglavnom vrlo zasićenog pigmenta. U svemu se pridržavati uputa proizvođača. Obračun po m² obrađene površine.
</t>
  </si>
  <si>
    <t xml:space="preserve">
Potrebno je izvesti dodatne istražne rotacijske bušotine na rubovima budućeg objekta (sa razine dna temeljnih ploča) s ciljem utvrđivanja geotehničkih značajki temeljnog tla na dnu predviđenog poboljšanja temeljnog tla. Predviđa se izvedba dvije istražne bušotine (pojedinačne duljine od 15,0 m) na poziciji prizemlja građevine te četiri istražne bušotine (pojedinačne duljine od 12,0 m) na poziciji suterena građevine. Temeljem izvedenih istražnih bušotina potrebno je izraditi geotehnički izvještaj koji će sadržavati opće geološke, geomorfološke, hidrogeološke i inženjerskogeološke značajke lokacije, grafičke priloge (inženjerskogeološki profili i logovi bušotina). Izvještaj mora sadržati sintezu svih provedenih istražnih radova s potrebnom grafičkom i numeričkom interpretacijom, potpisan i ovjeren od ovlaštenog inženjera. Geotehnički izvještaj potrebno je dostaviti projektantu temeljenja na uvid. Obračun po m' izvedene bušotine
</t>
  </si>
  <si>
    <t xml:space="preserve">
Tehnička svojstva mineralnog dodatka betonu moraju ispuniti opće i posebne zahtjeve bitne za svojstva betona i ovisno o vrsti mineralnog dodatka moraju biti specificirana prema važećim normama. Za izradu betona predviđa se prirodno granulirani šljunak ili drobljeni agregat. Kameni agregat mora imati propisani granulometrijski sastav, mora biti dovoljno čvrst i postojan, ne smije sadržavati zemljanih i organskih sastojaka, niti drugih primjesa štetnih za beton i armaturu. Sve betonske konstrukcije izvesti prema izvedbenim projektima konstrukcije i propisima navedenim u istima. 
</t>
  </si>
  <si>
    <r>
      <t xml:space="preserve">
Slojeve zelenog krova može se postavljati nakon što je površina ispitana na vodonepropusnost vodenom probom, a rezultat upisan u zapisnik. Sustava zelenog krova uključuje filtarski sloj, kadice za zadržavanje vode, sedum i biljke kao sistem "sedum tepih". Završni sloj hidroizolacije treba posjedovati uvjerenje o protukorijenskoj sigurnosti. Ukoliko hidroizolacija nije deklarirana kao otporna na prorastanje korijenja, potrebno je postaviti protukorijensku zaštitu. Slojeve zelenog krova izvesti</t>
    </r>
    <r>
      <rPr>
        <b/>
        <sz val="10"/>
        <color rgb="FFFF0000"/>
        <rFont val="Arial Narrow"/>
        <family val="2"/>
        <charset val="238"/>
      </rPr>
      <t xml:space="preserve"> </t>
    </r>
    <r>
      <rPr>
        <b/>
        <sz val="10"/>
        <rFont val="Arial Narrow"/>
        <family val="2"/>
      </rPr>
      <t xml:space="preserve">iz kompatibilnog sistemskog rješenja kako si </t>
    </r>
    <r>
      <rPr>
        <b/>
        <sz val="10"/>
        <rFont val="Arial Narrow"/>
        <family val="2"/>
        <charset val="238"/>
      </rPr>
      <t xml:space="preserve">se omogućila kvaliteta i garancija izvedenih radova.
</t>
    </r>
  </si>
  <si>
    <t>2.10.20.</t>
  </si>
  <si>
    <r>
      <t xml:space="preserve">
Dobava i montaža baletne prečke i ogledala.
Baletna prečka s rukohvatom od tvrdog drveta ovalnog presjeka 43/33mm ±5% i čeličnim zidnim konzolnim nosačima u kompletu s ogledalom.
- ogledalo od kristalnog stakla s okruglim otvorima za montažu konzolnih nosača rukohvata, otporno na udarce loptom
- dužina rukohvata - 14.20m (4x3.55m)
- osna udaljenost rukohvata od zida - cca 25cm
- visina rukohvata - 100 cm od gotovog poda
- razmak čeličnih nosača - cca 150cm - potrebno 3 kom nosača po segmentu (ukupno 12 kom)
- dimenzije ogledala - 14.20m (4x3.55) x h2.50m-2.7m (visina kao i meka zaštita zida) - montira se od gotovog poda. Završna obrada čeličnih nosača - plastificiranje ili lakiranje prema RAL karti, boja </t>
    </r>
    <r>
      <rPr>
        <sz val="10"/>
        <color rgb="FFFF0000"/>
        <rFont val="Arial Narrow"/>
        <family val="2"/>
        <charset val="238"/>
      </rPr>
      <t xml:space="preserve"> </t>
    </r>
    <r>
      <rPr>
        <sz val="10"/>
        <rFont val="Arial Narrow"/>
        <family val="2"/>
      </rPr>
      <t xml:space="preserve">RAL 7044. Prije narudžbe donijeti uzorak projektantu na ovjeru. Završna obrada rukohvata - lakiranje bezbojnim PU mat lakom, minimum 3 sloja. Sve detalje uskladiti s projektantom arhitektonskog projekta.  Obračun za komplet radova.
</t>
    </r>
  </si>
  <si>
    <t xml:space="preserve">
Dobava i montaža semafora s karakteristikama:
- LED tehnologija
- sigurnosno antirefleksno polikarbonatno staklo, otporno na udarce lopte
- usklađen s elektro i elektro magnetnim standardom (EC i EMC)
- okvir i semafor iz aluminija crne mat boje, LED diode 'utopljene' u semafor i zaštićene od udarca loptom
- dimenzije ±5%: 3000x1500x70mm
- težina: min. 85 - max 96kg
- veličina brojeva: 20cm i 14cm (mogućnost čitanja do 90m)
- radijsko/kablovsko upravljanje
- vrijeme: minute, sekunde; odbrojavanje, dodavanje vremena; posljednja minuta 1/10s; bodovi 0 do 199; perioda; broj igrača kod košarke; greška igrača i ekipe u košarci; 2 x vrijeme isključenja ekipe u rukometu; posjed lopte; time-out
- automatska i ručna sirena
- tipkovnica s LCD zaslonom
- u slučaju prekida struje informacije ostaju u memoriji
- programirani sportovi prema službenim pravilima: košarka, rukomet, odbojka, nogomet
- prikaz vremena kada semafor nije u funkciji utakmice           
- Uključivo podkonstrukcija i sav potrebni spojni materijal. 
Obračun po kompletu postavljenog semafora.
</t>
  </si>
  <si>
    <t xml:space="preserve">
Dobava i montaža semafora s karakteristikama:
- LED tehnologija
- sigurnosno antirefleksno polikarbonatno staklo, otporno na udarce lopte
- usklađen s elektro i elektro magnetnim standardom (EC i EMC)
- okvir i semafor iz aluminija crne mat boje, LED diode 'utopljene' u semafor i zaštićene od udarca loptom
- dimenzije ±5%: 750x600x70mm
- težina: max 13kg
- veličina brojeva: 25cm i 14cm (mogućnost čitanja do 90m)
- radijsko/kablovsko upravljanje
- vrijeme akcije 0-99 sekundi; vrijeme trajanja utakmice: 99:59 min; automatska aktivacija sirene kada je akcijsko vrijeme na 0; prikazuje vrijeme time-out-a; bez dodatnog napajanja; krug promjera 8cm koja se aktivira sa zvukom sirene
- komplet čine 2 kom
Obračun po kompletu postavljenog semafora.
</t>
  </si>
  <si>
    <t xml:space="preserve">
Dobava i montaža zidne konstrukcije za košarku sa sekurit pločom i zglobnim obručem, obruč pričvršćen neovisno od sekurit ploče na okvir s mekom zaštitom.
Zidna konstrukcija koša se pričvršćuje na armiranobetonsku gredu i metalnu konstrukciju između armiranobetonskih stupova na visini 290 do 430 cm.
Ploča sekurit u okviru s mekom zaštitom i regulatorom visine, koji preko navojnog vretena (lijevi - desni navoj) i plinskog ublaživača omogućava jednostavnu i brzu regulaciju visine obruča upotrebom ručice od 260 cm do 305 cm.
Otvaranje i zatvaranje preko sistema teleskopske dijagonalne konstrukcije s blokiranim vijkom za otvoreni i zatvoreni položaj.
U kompletu mora biti sva potrebna dodatna konstrukcija i materijal za pričvršćivanje kod montaže:
- odgovarajuća nosiva konstrukcija (ovisno o mikrolokaciji pojedinog zidnog koša), konstrukcija sa zidnim okvirom i konstrukcija s kliznim mehanizmom - 3 kom
- ploča sekurit dim. min, 180 x 105 cm s okvirom s mekom zaštitom i regulacijom visine obruča od 260 do 305 cm - 3 kom
- zglobni obruč za košarku - 3 kom
- košarkaška mrežica natjecateljska 3 kom
Završna obrada svih vidljivih elemenata metalne konstrukcije - plastificiranje ili lakiranje prema RAL karti, boja s metaliziranim efektom RAL 7044. Obračun po komadu ugrađenog zidnog sklopivog koša za poprečno igralište. 
</t>
  </si>
  <si>
    <t xml:space="preserve">
Dobava i montaža karika na užetu s metalnom zidnom konzolom i mehanizmom s kotačićima za regulaciju visine (ugradnja na armiranobetonski stup, dodatno pridržanje na čeličnoj gredi) na visini cca 5,8m od poda. Obruči od kvalitetnog vezanog drva, vrećica tip kao protuuteg za spuštanje karika.
Komplet sa svim potrebnim ojačanjima, priborom, spojnim i ovjesnim materijalom. Pričvršćenje na armiranobetonski stup i čeličnu gredu.
Stavka uključuje sav potreban materijal i radove do pune gotovosti i funkcionalnosti opreme. Raspored prema arhitektonskom projektu. Prije montaže sve detalje uskladiti s projektantom. Završna obrada svih vidljivih elemenata metalne konstrukcije - plastificiranje ili lakiranje prema RAL karti, boja s metaliziranim efektom RAL 7044. Obruči na užetu s osiguranjem i vrećicom. Obračun po kompletu ugrađenih karika.                                          
</t>
  </si>
  <si>
    <t xml:space="preserve">
Izrada, dobava i ugradnja el. podizne kombinirane pregrade (dvostruki skaj-mreža) slijedećih karakteristika:
- gornji rub: mreža zakačena po čitavoj dužini na cijev ∅42 mm;
- do visine 2,6 metara od poda puna - dvostruka, umjetna koža, ostatak mreža (otvor oka 8x8cm, promjer pletiva ∅4,2mm, boja - svijetlo siva kao RAL 7044 I RAL 9002, UV otporna;
- umjetna koža (otpornost na kidanje 1500N), samogaseća u stupnju B1, težine 890g/m2, svijetlo siva kao RAL 7044 I RAL 9002,  spajanje horizontalno s vidljivim spojevima, razmak u donjem položaju: 40 cm;
- donji rub: u centru ugrađena cijev promjera ∅42 mm;
- pogon: elektromotor s elektrokočnicom na reduktoru, faktor sigurnosti F=2;
- gornja greda: D=76 mm, na kliznim ležajevima u rasteru od 2,6 do 2,9 m;
- podizne trake: vrpce D 8 mm ili adekvatne trake, nerastezljivi najlon s crnim opletom nosivosti 500 kp u razmaku 1,50 m;
- dužina osi 26,7 m; visina osi: ~8.2m, podiže se čitava zavjesa skupljena na visinu, donji rub nije ispod 7.5m;
</t>
  </si>
  <si>
    <r>
      <t xml:space="preserve">
Obračun, ako drugačije nije navedeno u stavci:
- zidovi se obračunavaju po površini izraženoj u m</t>
    </r>
    <r>
      <rPr>
        <sz val="10"/>
        <rFont val="Calibri"/>
        <family val="2"/>
      </rPr>
      <t>²</t>
    </r>
    <r>
      <rPr>
        <sz val="10"/>
        <rFont val="Arial Narrow"/>
        <family val="2"/>
      </rPr>
      <t xml:space="preserve"> na način:
- otvori manji od 3 m² se ne odbijaju i špalete se ne obračunavaju dodatno
- otvori veći od 3 -7m² odbija se višak preko 3 m²
- otvori  veći od 7m² se kompletno odbijaju
- stropovi se obračunavaju po površini izraženoj u m² - zasebno gipskartonske i žbukane površine
</t>
    </r>
  </si>
  <si>
    <r>
      <t xml:space="preserve">
Dodatna svojstva: 
- otpornost na kemikalije
- otpornost na goruće opuške
- udovoljava za ugradnju na sustav podnog grijanja
- prikladna za W tip kotačića stolaca i kolica -površinska zaštita od prljanja
- podna obloga ne smije sadržavati halogene, teške metale, formaldehid, plastifikatore, PVC
- emisija hlapivih organskih spojeva: A+
- certifikat: atest vatrootpornosti E
- dizajn: jednobojan s čipsom 
Podna obloga se lijepi za podlogu cijelom plohom prikladnim ljepilom prema preporuci proizvođača sa niskom emisijom štetnih tvari. 
U cijeni iskazati sve troškove dobave i postave te upotrebu svih porebnih alata i uređaja</t>
    </r>
    <r>
      <rPr>
        <sz val="10"/>
        <color rgb="FFFF0000"/>
        <rFont val="Arial Narrow"/>
        <family val="2"/>
        <charset val="238"/>
      </rPr>
      <t xml:space="preserve">. </t>
    </r>
    <r>
      <rPr>
        <sz val="10"/>
        <rFont val="Arial Narrow"/>
        <family val="2"/>
      </rPr>
      <t>Predviđa se postava jednog tipa dekora za cijelu površinu. Dekor se prije konačne narudžbe dostavlja projektantu na ovjeru i potvrdu. Uključivo dobava i postava materijala, pribor,  te upotreba svih potrebnih alata i uređaja. Obračun po m</t>
    </r>
    <r>
      <rPr>
        <sz val="10"/>
        <rFont val="Calibri"/>
        <family val="2"/>
      </rPr>
      <t>²</t>
    </r>
    <r>
      <rPr>
        <sz val="10"/>
        <rFont val="Arial Narrow"/>
        <family val="2"/>
      </rPr>
      <t xml:space="preserve"> neto ugrađene površine (bez dodataka za korjenje, obradu i sl.)
</t>
    </r>
  </si>
  <si>
    <t xml:space="preserve">
Izrada, dobava i postava zidne kutne letvice (sokla) debljine 7mm izrađene od gume debljine 3mm iz prethodne stavke, kaširane na MDF debljine 4mm. Visina 4-8 cm. Gornji rub sokla lakiran je u boju gume. Montažu kutne letvice izvesti lijepljenjem prikladnim ljepilima. U jediničnoj cijeni iskazati sve troškove uključivo otpad, sav potreban montažni materijal te upotrebu  svih alata i uređaja. Proizvod u boji u skaldus odabranim uzorkom poda. Porjektantu se prije konačne izrade dostavlja uzorak na odobrenje.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</si>
</sst>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4" formatCode="_-* #,##0.00\ &quot;kn&quot;_-;\-* #,##0.00\ &quot;kn&quot;_-;_-* &quot;-&quot;??\ &quot;kn&quot;_-;_-@_-"/>
    <numFmt numFmtId="43" formatCode="_-* #,##0.00_-;\-* #,##0.00_-;_-* &quot;-&quot;??_-;_-@_-"/>
    <numFmt numFmtId="164" formatCode="#,##0.0\ &quot;kn&quot;"/>
    <numFmt numFmtId="165" formatCode="0.0"/>
    <numFmt numFmtId="166" formatCode="#,##0.00\ [$kn-41A]"/>
    <numFmt numFmtId="167" formatCode="#,##0.00\ &quot;kn&quot;"/>
    <numFmt numFmtId="168" formatCode="\$#,##0_);&quot;($&quot;#,##0\)"/>
    <numFmt numFmtId="169" formatCode="_-* #,##0\ _D_M_-;\-* #,##0\ _D_M_-;_-* &quot;- &quot;_D_M_-;_-@_-"/>
    <numFmt numFmtId="170" formatCode="_-* #,##0.00\ _D_M_-;\-* #,##0.00\ _D_M_-;_-* \-??\ _D_M_-;_-@_-"/>
    <numFmt numFmtId="171" formatCode="0.00_)"/>
    <numFmt numFmtId="172" formatCode="_-* #,##0&quot; DM&quot;_-;\-* #,##0&quot; DM&quot;_-;_-* &quot;- DM&quot;_-;_-@_-"/>
    <numFmt numFmtId="173" formatCode="_-* #,##0.00&quot; DM&quot;_-;\-* #,##0.00&quot; DM&quot;_-;_-* \-??&quot; DM&quot;_-;_-@_-"/>
    <numFmt numFmtId="174" formatCode="#,##0.00\ _k_n"/>
  </numFmts>
  <fonts count="92">
    <font>
      <sz val="10"/>
      <name val="ISOCPEUR"/>
      <charset val="238"/>
    </font>
    <font>
      <sz val="10"/>
      <name val="ISOCPEUR"/>
      <family val="2"/>
      <charset val="238"/>
    </font>
    <font>
      <sz val="10"/>
      <name val="Arial"/>
      <family val="2"/>
      <charset val="238"/>
    </font>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b/>
      <sz val="11"/>
      <color indexed="9"/>
      <name val="Calibri"/>
      <family val="2"/>
      <charset val="238"/>
    </font>
    <font>
      <i/>
      <sz val="11"/>
      <color indexed="23"/>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b/>
      <sz val="11"/>
      <color indexed="8"/>
      <name val="Calibri"/>
      <family val="2"/>
      <charset val="238"/>
    </font>
    <font>
      <sz val="10"/>
      <name val="MS Sans Serif"/>
      <family val="2"/>
      <charset val="238"/>
    </font>
    <font>
      <sz val="11"/>
      <name val="Arial"/>
      <family val="2"/>
    </font>
    <font>
      <sz val="11"/>
      <name val="Arial"/>
      <family val="2"/>
      <charset val="238"/>
    </font>
    <font>
      <sz val="10"/>
      <name val="Arial Narrow"/>
      <family val="2"/>
      <charset val="238"/>
    </font>
    <font>
      <sz val="9"/>
      <name val="Arial Narrow"/>
      <family val="2"/>
      <charset val="238"/>
    </font>
    <font>
      <sz val="9"/>
      <color rgb="FFFF0000"/>
      <name val="Arial Narrow"/>
      <family val="2"/>
      <charset val="238"/>
    </font>
    <font>
      <sz val="11"/>
      <name val="Arial Narrow"/>
      <family val="2"/>
      <charset val="238"/>
    </font>
    <font>
      <b/>
      <sz val="9"/>
      <name val="Arial Narrow"/>
      <family val="2"/>
      <charset val="238"/>
    </font>
    <font>
      <b/>
      <sz val="10"/>
      <name val="Arial Narrow"/>
      <family val="2"/>
      <charset val="238"/>
    </font>
    <font>
      <i/>
      <sz val="10"/>
      <name val="Arial Narrow"/>
      <family val="2"/>
      <charset val="238"/>
    </font>
    <font>
      <b/>
      <sz val="11"/>
      <name val="Arial Narrow"/>
      <family val="2"/>
      <charset val="238"/>
    </font>
    <font>
      <sz val="10"/>
      <color rgb="FFFF0000"/>
      <name val="Arial Narrow"/>
      <family val="2"/>
      <charset val="238"/>
    </font>
    <font>
      <sz val="11"/>
      <color rgb="FFFF0000"/>
      <name val="Arial Narrow"/>
      <family val="2"/>
      <charset val="238"/>
    </font>
    <font>
      <b/>
      <sz val="11"/>
      <color rgb="FFFF0000"/>
      <name val="Arial Narrow"/>
      <family val="2"/>
      <charset val="238"/>
    </font>
    <font>
      <sz val="10"/>
      <name val="Arial Narrow"/>
      <family val="2"/>
    </font>
    <font>
      <b/>
      <sz val="10"/>
      <color rgb="FFFF0000"/>
      <name val="Arial Narrow"/>
      <family val="2"/>
      <charset val="238"/>
    </font>
    <font>
      <sz val="10"/>
      <name val="Calibri"/>
      <family val="2"/>
    </font>
    <font>
      <b/>
      <sz val="10"/>
      <name val="Arial Narrow"/>
      <family val="2"/>
    </font>
    <font>
      <b/>
      <i/>
      <sz val="10"/>
      <name val="Arial Narrow"/>
      <family val="2"/>
    </font>
    <font>
      <i/>
      <sz val="10"/>
      <name val="Arial Narrow"/>
      <family val="2"/>
    </font>
    <font>
      <b/>
      <sz val="9"/>
      <name val="Arial Narrow"/>
      <family val="2"/>
    </font>
    <font>
      <sz val="10"/>
      <color rgb="FFFF0000"/>
      <name val="Arial Narrow"/>
      <family val="2"/>
    </font>
    <font>
      <b/>
      <sz val="10"/>
      <color rgb="FFFF0000"/>
      <name val="Arial Narrow"/>
      <family val="2"/>
    </font>
    <font>
      <sz val="10"/>
      <name val="Arial"/>
      <family val="2"/>
    </font>
    <font>
      <sz val="11"/>
      <name val="Arial Narrow"/>
      <family val="2"/>
    </font>
    <font>
      <b/>
      <sz val="11"/>
      <name val="Arial Narrow"/>
      <family val="2"/>
    </font>
    <font>
      <u/>
      <sz val="10"/>
      <name val="Arial Narrow"/>
      <family val="2"/>
    </font>
    <font>
      <sz val="9"/>
      <name val="Arial Narrow"/>
      <family val="2"/>
    </font>
    <font>
      <sz val="10"/>
      <name val="ISOCPEUR"/>
      <family val="2"/>
    </font>
    <font>
      <b/>
      <sz val="10"/>
      <name val="MS Sans Serif"/>
      <family val="2"/>
      <charset val="238"/>
    </font>
    <font>
      <sz val="8"/>
      <name val="Arial"/>
      <family val="2"/>
      <charset val="238"/>
    </font>
    <font>
      <b/>
      <sz val="12"/>
      <name val="Arial CE"/>
      <family val="2"/>
      <charset val="238"/>
    </font>
    <font>
      <b/>
      <i/>
      <sz val="16"/>
      <name val="Arial"/>
      <family val="2"/>
      <charset val="238"/>
    </font>
    <font>
      <sz val="10"/>
      <color theme="1"/>
      <name val="Arial Narrow"/>
      <family val="2"/>
      <charset val="238"/>
    </font>
    <font>
      <b/>
      <sz val="10"/>
      <color theme="1"/>
      <name val="Arial Narrow"/>
      <family val="2"/>
      <charset val="238"/>
    </font>
    <font>
      <b/>
      <i/>
      <sz val="10"/>
      <color rgb="FFFF0000"/>
      <name val="Arial Narrow"/>
      <family val="2"/>
    </font>
    <font>
      <sz val="10"/>
      <color theme="1"/>
      <name val="Arial Narrow"/>
      <family val="2"/>
    </font>
    <font>
      <b/>
      <sz val="10"/>
      <color theme="1"/>
      <name val="Arial Narrow"/>
      <family val="2"/>
    </font>
    <font>
      <i/>
      <sz val="10"/>
      <color rgb="FFFF0000"/>
      <name val="Arial Narrow"/>
      <family val="2"/>
    </font>
    <font>
      <b/>
      <sz val="9"/>
      <color rgb="FFFF0000"/>
      <name val="Arial Narrow"/>
      <family val="2"/>
      <charset val="238"/>
    </font>
    <font>
      <b/>
      <sz val="9"/>
      <color rgb="FFFF0000"/>
      <name val="Arial Narrow"/>
      <family val="2"/>
    </font>
    <font>
      <b/>
      <sz val="9"/>
      <color theme="1"/>
      <name val="Arial Narrow"/>
      <family val="2"/>
      <charset val="238"/>
    </font>
    <font>
      <sz val="9"/>
      <color rgb="FFFF0000"/>
      <name val="Arial Narrow"/>
      <family val="2"/>
    </font>
    <font>
      <sz val="8"/>
      <name val="ISOCPEUR"/>
      <family val="2"/>
    </font>
    <font>
      <b/>
      <sz val="12"/>
      <color rgb="FFFFC000"/>
      <name val="Arial Narrow"/>
      <family val="2"/>
      <charset val="238"/>
    </font>
    <font>
      <b/>
      <sz val="10"/>
      <color rgb="FFFFC000"/>
      <name val="Arial Narrow"/>
      <family val="2"/>
    </font>
    <font>
      <b/>
      <sz val="9"/>
      <color theme="3"/>
      <name val="Arial Narrow"/>
      <family val="2"/>
      <charset val="238"/>
    </font>
    <font>
      <sz val="10"/>
      <color theme="3"/>
      <name val="Arial Narrow"/>
      <family val="2"/>
      <charset val="238"/>
    </font>
    <font>
      <sz val="10.5"/>
      <name val="Arial Narrow"/>
      <family val="2"/>
      <charset val="238"/>
    </font>
    <font>
      <b/>
      <u/>
      <sz val="10"/>
      <name val="Arial Narrow"/>
      <family val="2"/>
    </font>
    <font>
      <sz val="10"/>
      <name val="Arial CE"/>
      <charset val="238"/>
    </font>
    <font>
      <i/>
      <sz val="10"/>
      <color rgb="FFFF0000"/>
      <name val="Arial Narrow"/>
      <family val="2"/>
      <charset val="238"/>
    </font>
    <font>
      <b/>
      <u/>
      <sz val="9"/>
      <color rgb="FFFF0000"/>
      <name val="Arial Narrow"/>
      <family val="2"/>
    </font>
    <font>
      <sz val="6"/>
      <name val="Arial Narrow"/>
      <family val="2"/>
    </font>
    <font>
      <b/>
      <u/>
      <sz val="10"/>
      <name val="Arial Narrow"/>
      <family val="2"/>
      <charset val="238"/>
    </font>
    <font>
      <u/>
      <sz val="10"/>
      <name val="Arial Narrow"/>
      <family val="2"/>
      <charset val="238"/>
    </font>
    <font>
      <vertAlign val="superscript"/>
      <sz val="10"/>
      <name val="Arial Narrow"/>
      <family val="2"/>
      <charset val="238"/>
    </font>
    <font>
      <sz val="10"/>
      <name val="Calibri"/>
      <family val="2"/>
      <charset val="238"/>
    </font>
    <font>
      <vertAlign val="subscript"/>
      <sz val="11"/>
      <name val="Arial Narrow"/>
      <family val="2"/>
      <charset val="238"/>
    </font>
    <font>
      <sz val="10"/>
      <color theme="6" tint="-0.249977111117893"/>
      <name val="Arial Narrow"/>
      <family val="2"/>
    </font>
    <font>
      <b/>
      <i/>
      <sz val="10"/>
      <name val="Arial Narrow"/>
      <family val="2"/>
      <charset val="238"/>
    </font>
    <font>
      <vertAlign val="superscript"/>
      <sz val="10"/>
      <color theme="1"/>
      <name val="Arial Narrow"/>
      <family val="2"/>
      <charset val="238"/>
    </font>
    <font>
      <sz val="10"/>
      <color rgb="FFFFC000"/>
      <name val="Arial Narrow"/>
      <family val="2"/>
      <charset val="238"/>
    </font>
    <font>
      <vertAlign val="superscript"/>
      <sz val="10"/>
      <name val="Arial Narrow"/>
      <family val="2"/>
    </font>
    <font>
      <strike/>
      <sz val="10"/>
      <name val="Arial Narrow"/>
      <family val="2"/>
    </font>
    <font>
      <b/>
      <sz val="10"/>
      <name val="Arial"/>
      <family val="2"/>
    </font>
    <font>
      <b/>
      <sz val="10"/>
      <name val="Calibri"/>
      <family val="2"/>
    </font>
    <font>
      <sz val="10"/>
      <color rgb="FFC00000"/>
      <name val="Arial Narrow"/>
      <family val="2"/>
    </font>
    <font>
      <sz val="10"/>
      <color rgb="FF000000"/>
      <name val="Arial Narrow"/>
      <family val="2"/>
    </font>
    <font>
      <b/>
      <sz val="9.5"/>
      <name val="Arial Narrow"/>
      <family val="2"/>
    </font>
    <font>
      <sz val="9.5"/>
      <name val="Arial Narrow"/>
      <family val="2"/>
    </font>
    <font>
      <b/>
      <sz val="9.5"/>
      <color rgb="FFFF0000"/>
      <name val="Arial Narrow"/>
      <family val="2"/>
    </font>
    <font>
      <sz val="9.5"/>
      <color rgb="FFFF0000"/>
      <name val="Arial Narrow"/>
      <family val="2"/>
    </font>
    <font>
      <sz val="9.5"/>
      <color theme="1"/>
      <name val="Arial Narrow"/>
      <family val="2"/>
    </font>
    <font>
      <b/>
      <sz val="9.5"/>
      <color theme="1"/>
      <name val="Arial Narrow"/>
      <family val="2"/>
    </font>
    <font>
      <sz val="11.4"/>
      <name val="Arial Narrow"/>
      <family val="2"/>
      <charset val="238"/>
    </font>
  </fonts>
  <fills count="30">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43"/>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rgb="FFFEDEE8"/>
        <bgColor indexed="64"/>
      </patternFill>
    </fill>
    <fill>
      <patternFill patternType="solid">
        <fgColor theme="8" tint="0.79998168889431442"/>
        <bgColor indexed="64"/>
      </patternFill>
    </fill>
    <fill>
      <patternFill patternType="solid">
        <fgColor theme="0"/>
        <bgColor indexed="64"/>
      </patternFill>
    </fill>
  </fills>
  <borders count="20">
    <border>
      <left/>
      <right/>
      <top/>
      <bottom/>
      <diagonal/>
    </border>
    <border>
      <left style="hair">
        <color indexed="64"/>
      </left>
      <right style="hair">
        <color indexed="64"/>
      </right>
      <top style="hair">
        <color indexed="64"/>
      </top>
      <bottom style="hair">
        <color indexed="64"/>
      </bottom>
      <diagonal/>
    </border>
    <border>
      <left/>
      <right/>
      <top style="thin">
        <color indexed="64"/>
      </top>
      <bottom/>
      <diagonal/>
    </border>
    <border>
      <left/>
      <right/>
      <top/>
      <bottom style="hair">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right/>
      <top style="thin">
        <color indexed="62"/>
      </top>
      <bottom style="double">
        <color indexed="62"/>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8"/>
      </top>
      <bottom/>
      <diagonal/>
    </border>
    <border>
      <left/>
      <right/>
      <top style="thin">
        <color auto="1"/>
      </top>
      <bottom/>
      <diagonal/>
    </border>
    <border>
      <left/>
      <right/>
      <top/>
      <bottom style="thin">
        <color rgb="FF000000"/>
      </bottom>
      <diagonal/>
    </border>
    <border>
      <left style="thin">
        <color indexed="64"/>
      </left>
      <right/>
      <top/>
      <bottom style="thin">
        <color indexed="64"/>
      </bottom>
      <diagonal/>
    </border>
  </borders>
  <cellStyleXfs count="321">
    <xf numFmtId="0" fontId="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6" fillId="20" borderId="7" applyNumberFormat="0" applyAlignment="0" applyProtection="0"/>
    <xf numFmtId="0" fontId="7" fillId="21" borderId="8" applyNumberFormat="0" applyAlignment="0" applyProtection="0"/>
    <xf numFmtId="0" fontId="8" fillId="0" borderId="0" applyNumberFormat="0" applyFill="0" applyBorder="0" applyAlignment="0" applyProtection="0"/>
    <xf numFmtId="0" fontId="9" fillId="0" borderId="9" applyNumberFormat="0" applyFill="0" applyAlignment="0" applyProtection="0"/>
    <xf numFmtId="0" fontId="10" fillId="0" borderId="10" applyNumberFormat="0" applyFill="0" applyAlignment="0" applyProtection="0"/>
    <xf numFmtId="0" fontId="11" fillId="0" borderId="11" applyNumberFormat="0" applyFill="0" applyAlignment="0" applyProtection="0"/>
    <xf numFmtId="0" fontId="11" fillId="0" borderId="0" applyNumberFormat="0" applyFill="0" applyBorder="0" applyAlignment="0" applyProtection="0"/>
    <xf numFmtId="0" fontId="12" fillId="7" borderId="7" applyNumberFormat="0" applyAlignment="0" applyProtection="0"/>
    <xf numFmtId="0" fontId="13" fillId="0" borderId="12" applyNumberFormat="0" applyFill="0" applyAlignment="0" applyProtection="0"/>
    <xf numFmtId="0" fontId="14" fillId="22" borderId="0" applyNumberFormat="0" applyBorder="0" applyAlignment="0" applyProtection="0"/>
    <xf numFmtId="0" fontId="15" fillId="0" borderId="13" applyNumberFormat="0" applyFill="0" applyAlignment="0" applyProtection="0"/>
    <xf numFmtId="0" fontId="2"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6" fillId="20" borderId="7" applyNumberFormat="0" applyAlignment="0" applyProtection="0"/>
    <xf numFmtId="0" fontId="7" fillId="21" borderId="8" applyNumberFormat="0" applyAlignment="0" applyProtection="0"/>
    <xf numFmtId="0" fontId="8" fillId="0" borderId="0" applyNumberFormat="0" applyFill="0" applyBorder="0" applyAlignment="0" applyProtection="0"/>
    <xf numFmtId="0" fontId="9" fillId="0" borderId="9" applyNumberFormat="0" applyFill="0" applyAlignment="0" applyProtection="0"/>
    <xf numFmtId="0" fontId="10" fillId="0" borderId="10" applyNumberFormat="0" applyFill="0" applyAlignment="0" applyProtection="0"/>
    <xf numFmtId="0" fontId="11" fillId="0" borderId="11" applyNumberFormat="0" applyFill="0" applyAlignment="0" applyProtection="0"/>
    <xf numFmtId="0" fontId="11" fillId="0" borderId="0" applyNumberFormat="0" applyFill="0" applyBorder="0" applyAlignment="0" applyProtection="0"/>
    <xf numFmtId="0" fontId="12" fillId="7" borderId="7" applyNumberFormat="0" applyAlignment="0" applyProtection="0"/>
    <xf numFmtId="0" fontId="13" fillId="0" borderId="12" applyNumberFormat="0" applyFill="0" applyAlignment="0" applyProtection="0"/>
    <xf numFmtId="0" fontId="14" fillId="22" borderId="0" applyNumberFormat="0" applyBorder="0" applyAlignment="0" applyProtection="0"/>
    <xf numFmtId="0" fontId="15" fillId="0" borderId="13" applyNumberFormat="0" applyFill="0" applyAlignment="0" applyProtection="0"/>
    <xf numFmtId="0" fontId="2"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6" fillId="20" borderId="7" applyNumberFormat="0" applyAlignment="0" applyProtection="0"/>
    <xf numFmtId="0" fontId="7" fillId="21" borderId="8" applyNumberFormat="0" applyAlignment="0" applyProtection="0"/>
    <xf numFmtId="0" fontId="8" fillId="0" borderId="0" applyNumberFormat="0" applyFill="0" applyBorder="0" applyAlignment="0" applyProtection="0"/>
    <xf numFmtId="0" fontId="9" fillId="0" borderId="9" applyNumberFormat="0" applyFill="0" applyAlignment="0" applyProtection="0"/>
    <xf numFmtId="0" fontId="10" fillId="0" borderId="10" applyNumberFormat="0" applyFill="0" applyAlignment="0" applyProtection="0"/>
    <xf numFmtId="0" fontId="11" fillId="0" borderId="11" applyNumberFormat="0" applyFill="0" applyAlignment="0" applyProtection="0"/>
    <xf numFmtId="0" fontId="11" fillId="0" borderId="0" applyNumberFormat="0" applyFill="0" applyBorder="0" applyAlignment="0" applyProtection="0"/>
    <xf numFmtId="0" fontId="12" fillId="7" borderId="7" applyNumberFormat="0" applyAlignment="0" applyProtection="0"/>
    <xf numFmtId="0" fontId="13" fillId="0" borderId="12" applyNumberFormat="0" applyFill="0" applyAlignment="0" applyProtection="0"/>
    <xf numFmtId="0" fontId="14" fillId="22" borderId="0" applyNumberFormat="0" applyBorder="0" applyAlignment="0" applyProtection="0"/>
    <xf numFmtId="0" fontId="15" fillId="0" borderId="13" applyNumberFormat="0" applyFill="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2" fontId="16" fillId="0" borderId="0"/>
    <xf numFmtId="4" fontId="18" fillId="0" borderId="0">
      <alignment horizontal="justify" vertical="justify"/>
    </xf>
    <xf numFmtId="4" fontId="17" fillId="0" borderId="0">
      <alignment horizontal="justify"/>
    </xf>
    <xf numFmtId="2" fontId="16" fillId="0" borderId="0"/>
    <xf numFmtId="9" fontId="1" fillId="0" borderId="0" applyFont="0" applyFill="0" applyBorder="0" applyAlignment="0" applyProtection="0"/>
    <xf numFmtId="0" fontId="2" fillId="0" borderId="0"/>
    <xf numFmtId="166" fontId="2" fillId="0" borderId="0"/>
    <xf numFmtId="166" fontId="2" fillId="0" borderId="0"/>
    <xf numFmtId="0" fontId="39" fillId="0" borderId="0">
      <alignment horizontal="justify" vertical="top" wrapText="1"/>
    </xf>
    <xf numFmtId="0" fontId="2" fillId="0" borderId="0">
      <alignment horizontal="justify" vertical="top" wrapText="1"/>
    </xf>
    <xf numFmtId="0" fontId="2" fillId="0" borderId="0"/>
    <xf numFmtId="0" fontId="2" fillId="0" borderId="0">
      <alignment horizontal="justify" vertical="top" wrapText="1"/>
    </xf>
    <xf numFmtId="43" fontId="18" fillId="0" borderId="0" applyFont="0" applyFill="0" applyBorder="0" applyAlignment="0" applyProtection="0"/>
    <xf numFmtId="0" fontId="18" fillId="0" borderId="0"/>
    <xf numFmtId="0" fontId="2" fillId="0" borderId="0"/>
    <xf numFmtId="0" fontId="2"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43" fontId="18" fillId="0" borderId="0" applyFont="0" applyFill="0" applyBorder="0" applyAlignment="0" applyProtection="0"/>
    <xf numFmtId="168" fontId="45" fillId="0" borderId="16" applyAlignment="0" applyProtection="0"/>
    <xf numFmtId="169" fontId="2" fillId="0" borderId="0" applyFill="0" applyBorder="0" applyAlignment="0" applyProtection="0"/>
    <xf numFmtId="170" fontId="2" fillId="0" borderId="0" applyFill="0" applyBorder="0" applyAlignment="0" applyProtection="0"/>
    <xf numFmtId="0" fontId="46" fillId="20" borderId="0" applyNumberFormat="0" applyBorder="0" applyAlignment="0" applyProtection="0"/>
    <xf numFmtId="0" fontId="47" fillId="0" borderId="0"/>
    <xf numFmtId="0" fontId="46" fillId="23" borderId="0" applyNumberFormat="0" applyBorder="0" applyAlignment="0" applyProtection="0"/>
    <xf numFmtId="171" fontId="48" fillId="0" borderId="0"/>
    <xf numFmtId="166" fontId="2" fillId="0" borderId="0"/>
    <xf numFmtId="10" fontId="2" fillId="0" borderId="0" applyFill="0" applyBorder="0" applyAlignment="0" applyProtection="0"/>
    <xf numFmtId="172" fontId="2" fillId="0" borderId="0" applyFill="0" applyBorder="0" applyAlignment="0" applyProtection="0"/>
    <xf numFmtId="173" fontId="2" fillId="0" borderId="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43" fontId="18" fillId="0" borderId="0" applyFont="0" applyFill="0" applyBorder="0" applyAlignment="0" applyProtection="0"/>
    <xf numFmtId="0" fontId="66" fillId="0" borderId="0"/>
    <xf numFmtId="0" fontId="44" fillId="0" borderId="0"/>
    <xf numFmtId="0" fontId="44"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cellStyleXfs>
  <cellXfs count="1873">
    <xf numFmtId="0" fontId="0" fillId="0" borderId="0" xfId="0"/>
    <xf numFmtId="0" fontId="19" fillId="0" borderId="0" xfId="0" applyFont="1" applyBorder="1" applyAlignment="1" applyProtection="1">
      <alignment horizontal="left" vertical="top"/>
    </xf>
    <xf numFmtId="165" fontId="19" fillId="0" borderId="0" xfId="0" applyNumberFormat="1" applyFont="1" applyFill="1" applyBorder="1" applyAlignment="1" applyProtection="1">
      <alignment horizontal="right"/>
    </xf>
    <xf numFmtId="0" fontId="24" fillId="0" borderId="0" xfId="0" applyFont="1" applyBorder="1" applyAlignment="1" applyProtection="1">
      <alignment horizontal="left" vertical="top"/>
    </xf>
    <xf numFmtId="164" fontId="19" fillId="0" borderId="0" xfId="0" applyNumberFormat="1" applyFont="1" applyBorder="1" applyAlignment="1" applyProtection="1">
      <alignment horizontal="left" vertical="top"/>
    </xf>
    <xf numFmtId="164" fontId="19" fillId="0" borderId="0" xfId="0" applyNumberFormat="1" applyFont="1" applyBorder="1" applyAlignment="1">
      <alignment horizontal="left" vertical="top"/>
    </xf>
    <xf numFmtId="0" fontId="24" fillId="0" borderId="0" xfId="0" applyFont="1" applyFill="1" applyBorder="1" applyAlignment="1" applyProtection="1">
      <alignment horizontal="left" vertical="top"/>
    </xf>
    <xf numFmtId="164" fontId="19" fillId="0" borderId="0" xfId="0" applyNumberFormat="1" applyFont="1" applyFill="1" applyBorder="1" applyAlignment="1" applyProtection="1">
      <alignment horizontal="center"/>
    </xf>
    <xf numFmtId="164" fontId="24" fillId="0" borderId="0" xfId="0" applyNumberFormat="1" applyFont="1" applyFill="1" applyBorder="1" applyAlignment="1" applyProtection="1">
      <alignment horizontal="left" vertical="top"/>
    </xf>
    <xf numFmtId="166" fontId="19" fillId="0" borderId="0" xfId="14" applyNumberFormat="1" applyFont="1" applyFill="1" applyBorder="1" applyAlignment="1" applyProtection="1">
      <alignment horizontal="right"/>
    </xf>
    <xf numFmtId="167" fontId="30" fillId="0" borderId="0" xfId="14" applyNumberFormat="1" applyFont="1" applyFill="1" applyBorder="1" applyAlignment="1" applyProtection="1">
      <alignment horizontal="right"/>
    </xf>
    <xf numFmtId="167" fontId="19" fillId="0" borderId="0" xfId="14" applyNumberFormat="1" applyFont="1" applyFill="1" applyBorder="1" applyAlignment="1" applyProtection="1">
      <alignment horizontal="right"/>
    </xf>
    <xf numFmtId="164" fontId="19" fillId="0" borderId="0" xfId="0" applyNumberFormat="1" applyFont="1" applyFill="1" applyBorder="1" applyAlignment="1" applyProtection="1">
      <alignment horizontal="left" vertical="top"/>
    </xf>
    <xf numFmtId="167" fontId="49" fillId="0" borderId="0" xfId="14" applyNumberFormat="1" applyFont="1" applyFill="1" applyBorder="1" applyAlignment="1" applyProtection="1">
      <alignment horizontal="right"/>
    </xf>
    <xf numFmtId="166" fontId="30" fillId="0" borderId="0" xfId="14" applyNumberFormat="1" applyFont="1" applyFill="1" applyBorder="1" applyAlignment="1" applyProtection="1">
      <alignment horizontal="right"/>
    </xf>
    <xf numFmtId="0" fontId="25" fillId="0" borderId="0" xfId="0" applyFont="1" applyFill="1" applyBorder="1" applyAlignment="1" applyProtection="1">
      <alignment horizontal="left" vertical="top" wrapText="1"/>
    </xf>
    <xf numFmtId="0" fontId="19" fillId="0" borderId="0" xfId="0" applyFont="1" applyFill="1" applyBorder="1" applyAlignment="1" applyProtection="1">
      <alignment horizontal="left" vertical="top" wrapText="1"/>
    </xf>
    <xf numFmtId="0" fontId="25" fillId="0" borderId="0" xfId="0" applyFont="1" applyFill="1" applyBorder="1" applyAlignment="1" applyProtection="1">
      <alignment vertical="top" wrapText="1"/>
    </xf>
    <xf numFmtId="0" fontId="25" fillId="0" borderId="0" xfId="0" quotePrefix="1" applyFont="1" applyFill="1" applyBorder="1" applyAlignment="1" applyProtection="1">
      <alignment vertical="top" wrapText="1"/>
    </xf>
    <xf numFmtId="0" fontId="35" fillId="0" borderId="0" xfId="0" applyFont="1" applyFill="1" applyBorder="1" applyAlignment="1" applyProtection="1">
      <alignment horizontal="left" vertical="top" wrapText="1"/>
    </xf>
    <xf numFmtId="0" fontId="35" fillId="0" borderId="0" xfId="0" quotePrefix="1" applyFont="1" applyFill="1" applyBorder="1" applyAlignment="1" applyProtection="1">
      <alignment horizontal="left" vertical="top" wrapText="1"/>
    </xf>
    <xf numFmtId="0" fontId="19" fillId="0" borderId="0" xfId="0" applyFont="1" applyFill="1" applyBorder="1" applyAlignment="1" applyProtection="1">
      <alignment vertical="top" wrapText="1"/>
    </xf>
    <xf numFmtId="0" fontId="30" fillId="0" borderId="0" xfId="0" applyFont="1" applyFill="1" applyBorder="1" applyAlignment="1" applyProtection="1">
      <alignment horizontal="left" vertical="top" wrapText="1"/>
    </xf>
    <xf numFmtId="0" fontId="25" fillId="0" borderId="0" xfId="0" quotePrefix="1" applyFont="1" applyFill="1" applyBorder="1" applyAlignment="1" applyProtection="1">
      <alignment horizontal="left" vertical="top" wrapText="1"/>
    </xf>
    <xf numFmtId="0" fontId="24" fillId="0" borderId="0" xfId="0" applyFont="1" applyFill="1" applyBorder="1" applyAlignment="1" applyProtection="1">
      <alignment horizontal="left" vertical="center"/>
    </xf>
    <xf numFmtId="0" fontId="19" fillId="0" borderId="0" xfId="0" applyFont="1" applyFill="1" applyBorder="1" applyAlignment="1" applyProtection="1">
      <alignment horizontal="left" vertical="top"/>
    </xf>
    <xf numFmtId="0" fontId="35" fillId="0" borderId="0" xfId="0" quotePrefix="1" applyFont="1" applyFill="1" applyBorder="1" applyAlignment="1" applyProtection="1">
      <alignment vertical="top" wrapText="1"/>
    </xf>
    <xf numFmtId="0" fontId="51" fillId="0" borderId="0" xfId="0" quotePrefix="1" applyFont="1" applyFill="1" applyBorder="1" applyAlignment="1" applyProtection="1">
      <alignment vertical="top" wrapText="1"/>
    </xf>
    <xf numFmtId="167" fontId="19" fillId="0" borderId="14" xfId="14" applyNumberFormat="1" applyFont="1" applyFill="1" applyBorder="1" applyAlignment="1" applyProtection="1">
      <alignment horizontal="right"/>
    </xf>
    <xf numFmtId="165" fontId="19" fillId="0" borderId="0" xfId="0" applyNumberFormat="1" applyFont="1" applyFill="1" applyBorder="1" applyAlignment="1" applyProtection="1">
      <alignment vertical="center"/>
    </xf>
    <xf numFmtId="165" fontId="24" fillId="0" borderId="0" xfId="0" applyNumberFormat="1" applyFont="1" applyFill="1" applyBorder="1" applyAlignment="1" applyProtection="1">
      <alignment vertical="top"/>
    </xf>
    <xf numFmtId="2" fontId="19" fillId="0" borderId="14" xfId="0" applyNumberFormat="1" applyFont="1" applyFill="1" applyBorder="1" applyAlignment="1" applyProtection="1"/>
    <xf numFmtId="2" fontId="19" fillId="0" borderId="0" xfId="0" applyNumberFormat="1" applyFont="1" applyFill="1" applyBorder="1" applyAlignment="1" applyProtection="1"/>
    <xf numFmtId="165" fontId="19" fillId="0" borderId="0" xfId="0" applyNumberFormat="1" applyFont="1" applyFill="1" applyBorder="1" applyAlignment="1" applyProtection="1"/>
    <xf numFmtId="165" fontId="30" fillId="0" borderId="0" xfId="0" applyNumberFormat="1" applyFont="1" applyFill="1" applyBorder="1" applyAlignment="1" applyProtection="1"/>
    <xf numFmtId="0" fontId="30" fillId="0" borderId="0" xfId="0" applyFont="1" applyFill="1" applyBorder="1" applyAlignment="1" applyProtection="1">
      <alignment vertical="top" wrapText="1"/>
    </xf>
    <xf numFmtId="0" fontId="35" fillId="0" borderId="0" xfId="0" applyFont="1" applyFill="1" applyBorder="1" applyAlignment="1" applyProtection="1">
      <alignment vertical="top" wrapText="1"/>
    </xf>
    <xf numFmtId="2" fontId="49" fillId="0" borderId="0" xfId="0" applyNumberFormat="1" applyFont="1" applyFill="1" applyBorder="1" applyAlignment="1" applyProtection="1"/>
    <xf numFmtId="165" fontId="27" fillId="0" borderId="0" xfId="0" applyNumberFormat="1" applyFont="1" applyFill="1" applyBorder="1" applyAlignment="1" applyProtection="1"/>
    <xf numFmtId="0" fontId="35" fillId="0" borderId="2" xfId="0" applyFont="1" applyFill="1" applyBorder="1" applyAlignment="1" applyProtection="1">
      <alignment vertical="top" wrapText="1"/>
    </xf>
    <xf numFmtId="0" fontId="35" fillId="0" borderId="2" xfId="0" applyFont="1" applyFill="1" applyBorder="1" applyAlignment="1" applyProtection="1">
      <alignment horizontal="left" vertical="top" wrapText="1"/>
    </xf>
    <xf numFmtId="0" fontId="31" fillId="0" borderId="2" xfId="0" applyFont="1" applyFill="1" applyBorder="1" applyAlignment="1" applyProtection="1">
      <alignment vertical="top" wrapText="1"/>
    </xf>
    <xf numFmtId="0" fontId="34" fillId="0" borderId="2" xfId="0" quotePrefix="1" applyFont="1" applyFill="1" applyBorder="1" applyAlignment="1" applyProtection="1">
      <alignment vertical="top" wrapText="1"/>
    </xf>
    <xf numFmtId="0" fontId="23" fillId="0" borderId="0" xfId="0" applyFont="1" applyFill="1" applyBorder="1" applyAlignment="1" applyProtection="1">
      <alignment horizontal="right" vertical="center"/>
    </xf>
    <xf numFmtId="0" fontId="36" fillId="0" borderId="0" xfId="0" applyFont="1" applyFill="1" applyBorder="1" applyAlignment="1" applyProtection="1">
      <alignment horizontal="right" vertical="center"/>
    </xf>
    <xf numFmtId="0" fontId="27" fillId="0" borderId="0" xfId="0" applyFont="1" applyBorder="1" applyAlignment="1" applyProtection="1">
      <alignment horizontal="left" vertical="top"/>
    </xf>
    <xf numFmtId="0" fontId="31" fillId="0" borderId="0" xfId="0" applyFont="1" applyBorder="1" applyAlignment="1" applyProtection="1">
      <alignment horizontal="left" vertical="top"/>
    </xf>
    <xf numFmtId="0" fontId="27" fillId="0" borderId="0" xfId="0" applyFont="1" applyBorder="1" applyAlignment="1" applyProtection="1">
      <alignment horizontal="left" vertical="top" wrapText="1"/>
    </xf>
    <xf numFmtId="0" fontId="60" fillId="0" borderId="0" xfId="0" applyFont="1" applyFill="1" applyBorder="1" applyAlignment="1" applyProtection="1">
      <alignment horizontal="center" vertical="center"/>
    </xf>
    <xf numFmtId="0" fontId="60" fillId="0" borderId="0" xfId="0" applyFont="1" applyFill="1" applyBorder="1" applyAlignment="1" applyProtection="1">
      <alignment horizontal="left" vertical="center"/>
    </xf>
    <xf numFmtId="0" fontId="61" fillId="0" borderId="0" xfId="0" applyFont="1" applyBorder="1" applyAlignment="1" applyProtection="1">
      <alignment horizontal="left" vertical="top"/>
    </xf>
    <xf numFmtId="164" fontId="30" fillId="0" borderId="0" xfId="0" applyNumberFormat="1" applyFont="1" applyBorder="1" applyAlignment="1" applyProtection="1">
      <alignment horizontal="right"/>
      <protection locked="0"/>
    </xf>
    <xf numFmtId="0" fontId="24" fillId="0" borderId="0" xfId="0" applyFont="1" applyFill="1" applyBorder="1" applyAlignment="1" applyProtection="1">
      <alignment vertical="top"/>
    </xf>
    <xf numFmtId="0" fontId="31" fillId="0" borderId="0" xfId="0" applyFont="1" applyFill="1" applyBorder="1" applyAlignment="1" applyProtection="1">
      <alignment horizontal="left" vertical="top"/>
    </xf>
    <xf numFmtId="0" fontId="27" fillId="0" borderId="0" xfId="0" applyFont="1" applyFill="1" applyBorder="1" applyAlignment="1" applyProtection="1">
      <alignment horizontal="left" vertical="top"/>
    </xf>
    <xf numFmtId="0" fontId="27" fillId="0" borderId="0" xfId="0" applyNumberFormat="1" applyFont="1" applyBorder="1" applyAlignment="1" applyProtection="1">
      <alignment horizontal="left" vertical="top"/>
    </xf>
    <xf numFmtId="166" fontId="37" fillId="0" borderId="2" xfId="14" applyNumberFormat="1" applyFont="1" applyFill="1" applyBorder="1" applyAlignment="1" applyProtection="1">
      <alignment horizontal="right"/>
    </xf>
    <xf numFmtId="165" fontId="37" fillId="0" borderId="0" xfId="0" applyNumberFormat="1" applyFont="1" applyFill="1" applyBorder="1" applyAlignment="1" applyProtection="1"/>
    <xf numFmtId="167" fontId="37" fillId="0" borderId="0" xfId="14" applyNumberFormat="1" applyFont="1" applyFill="1" applyBorder="1" applyAlignment="1" applyProtection="1">
      <alignment horizontal="right"/>
    </xf>
    <xf numFmtId="0" fontId="37" fillId="0" borderId="0" xfId="0" applyFont="1" applyFill="1" applyBorder="1" applyAlignment="1" applyProtection="1">
      <alignment vertical="top" wrapText="1"/>
    </xf>
    <xf numFmtId="0" fontId="54" fillId="0" borderId="0" xfId="0" quotePrefix="1" applyFont="1" applyFill="1" applyBorder="1" applyAlignment="1" applyProtection="1">
      <alignment vertical="top" wrapText="1"/>
    </xf>
    <xf numFmtId="0" fontId="30" fillId="0" borderId="0" xfId="0" applyFont="1" applyFill="1" applyBorder="1" applyAlignment="1" applyProtection="1">
      <alignment horizontal="left" vertical="center" wrapText="1"/>
    </xf>
    <xf numFmtId="0" fontId="24" fillId="0" borderId="0" xfId="0" applyFont="1" applyFill="1" applyBorder="1" applyAlignment="1" applyProtection="1">
      <alignment horizontal="left" vertical="center" wrapText="1"/>
    </xf>
    <xf numFmtId="0" fontId="24" fillId="0" borderId="2" xfId="0" applyFont="1" applyFill="1" applyBorder="1" applyAlignment="1" applyProtection="1">
      <alignment horizontal="left" vertical="center" wrapText="1"/>
    </xf>
    <xf numFmtId="0" fontId="19" fillId="0" borderId="0" xfId="0" applyFont="1" applyFill="1" applyBorder="1" applyAlignment="1" applyProtection="1">
      <alignment horizontal="left" vertical="center" wrapText="1"/>
    </xf>
    <xf numFmtId="0" fontId="19" fillId="0" borderId="0" xfId="0" applyFont="1" applyBorder="1" applyAlignment="1" applyProtection="1">
      <alignment horizontal="left" vertical="center" wrapText="1"/>
    </xf>
    <xf numFmtId="0" fontId="35" fillId="0" borderId="0" xfId="0" applyFont="1" applyFill="1" applyBorder="1" applyAlignment="1" applyProtection="1">
      <alignment horizontal="left" vertical="center" wrapText="1"/>
    </xf>
    <xf numFmtId="0" fontId="33" fillId="0" borderId="0" xfId="0" applyFont="1" applyFill="1" applyBorder="1" applyAlignment="1" applyProtection="1">
      <alignment horizontal="left" vertical="center" wrapText="1"/>
    </xf>
    <xf numFmtId="0" fontId="33" fillId="0" borderId="0" xfId="0" applyFont="1" applyFill="1" applyBorder="1" applyAlignment="1" applyProtection="1">
      <alignment horizontal="left" vertical="center"/>
    </xf>
    <xf numFmtId="0" fontId="24" fillId="0" borderId="2" xfId="0" applyFont="1" applyBorder="1" applyAlignment="1" applyProtection="1">
      <alignment horizontal="left" vertical="center" wrapText="1"/>
    </xf>
    <xf numFmtId="0" fontId="30" fillId="0" borderId="0" xfId="0" quotePrefix="1" applyFont="1" applyFill="1" applyBorder="1" applyAlignment="1" applyProtection="1">
      <alignment horizontal="left" vertical="center" wrapText="1"/>
    </xf>
    <xf numFmtId="0" fontId="30" fillId="0" borderId="0" xfId="0" applyFont="1" applyBorder="1" applyAlignment="1" applyProtection="1">
      <alignment horizontal="right" vertical="center"/>
    </xf>
    <xf numFmtId="166" fontId="63" fillId="0" borderId="0" xfId="14" applyNumberFormat="1" applyFont="1" applyFill="1" applyBorder="1" applyAlignment="1" applyProtection="1">
      <alignment horizontal="right"/>
    </xf>
    <xf numFmtId="0" fontId="27" fillId="24" borderId="0" xfId="0" applyFont="1" applyFill="1" applyBorder="1" applyAlignment="1" applyProtection="1">
      <alignment horizontal="left" vertical="top"/>
    </xf>
    <xf numFmtId="0" fontId="19" fillId="24" borderId="0" xfId="0" applyFont="1" applyFill="1" applyBorder="1" applyAlignment="1" applyProtection="1">
      <alignment horizontal="left" vertical="top"/>
    </xf>
    <xf numFmtId="165" fontId="24" fillId="24" borderId="2" xfId="0" applyNumberFormat="1" applyFont="1" applyFill="1" applyBorder="1" applyAlignment="1" applyProtection="1">
      <alignment vertical="top"/>
    </xf>
    <xf numFmtId="164" fontId="24" fillId="24" borderId="2" xfId="0" applyNumberFormat="1" applyFont="1" applyFill="1" applyBorder="1" applyAlignment="1" applyProtection="1">
      <alignment horizontal="left" vertical="top"/>
    </xf>
    <xf numFmtId="0" fontId="31" fillId="24" borderId="0" xfId="0" applyFont="1" applyFill="1" applyBorder="1" applyAlignment="1" applyProtection="1">
      <alignment horizontal="left" vertical="top"/>
    </xf>
    <xf numFmtId="0" fontId="24" fillId="24" borderId="0" xfId="0" applyFont="1" applyFill="1" applyBorder="1" applyAlignment="1" applyProtection="1">
      <alignment horizontal="left" vertical="top"/>
    </xf>
    <xf numFmtId="0" fontId="24" fillId="24" borderId="2" xfId="0" applyFont="1" applyFill="1" applyBorder="1" applyAlignment="1" applyProtection="1">
      <alignment horizontal="left" vertical="center"/>
    </xf>
    <xf numFmtId="0" fontId="19" fillId="0" borderId="14" xfId="0" applyFont="1" applyFill="1" applyBorder="1" applyAlignment="1" applyProtection="1">
      <alignment horizontal="right" vertical="center" wrapText="1"/>
    </xf>
    <xf numFmtId="2" fontId="30" fillId="0" borderId="14" xfId="0" applyNumberFormat="1" applyFont="1" applyFill="1" applyBorder="1" applyAlignment="1" applyProtection="1"/>
    <xf numFmtId="2" fontId="30" fillId="0" borderId="2" xfId="0" applyNumberFormat="1" applyFont="1" applyFill="1" applyBorder="1" applyAlignment="1" applyProtection="1"/>
    <xf numFmtId="2" fontId="30" fillId="0" borderId="0" xfId="0" applyNumberFormat="1" applyFont="1" applyFill="1" applyBorder="1" applyAlignment="1" applyProtection="1"/>
    <xf numFmtId="0" fontId="23" fillId="0" borderId="2" xfId="0" applyFont="1" applyFill="1" applyBorder="1" applyAlignment="1" applyProtection="1">
      <alignment horizontal="right" vertical="center"/>
    </xf>
    <xf numFmtId="0" fontId="23" fillId="0" borderId="0" xfId="0" applyFont="1" applyBorder="1" applyAlignment="1" applyProtection="1">
      <alignment horizontal="right" vertical="center"/>
    </xf>
    <xf numFmtId="0" fontId="23" fillId="24" borderId="2" xfId="0" applyFont="1" applyFill="1" applyBorder="1" applyAlignment="1" applyProtection="1">
      <alignment horizontal="right" vertical="center"/>
    </xf>
    <xf numFmtId="0" fontId="56" fillId="0" borderId="0" xfId="0" applyFont="1" applyFill="1" applyBorder="1" applyAlignment="1" applyProtection="1">
      <alignment horizontal="right" vertical="center"/>
    </xf>
    <xf numFmtId="0" fontId="23" fillId="0" borderId="14" xfId="0" applyFont="1" applyBorder="1" applyAlignment="1" applyProtection="1">
      <alignment horizontal="right" vertical="center"/>
    </xf>
    <xf numFmtId="0" fontId="23" fillId="0" borderId="14" xfId="0" applyFont="1" applyFill="1" applyBorder="1" applyAlignment="1" applyProtection="1">
      <alignment horizontal="right" vertical="center"/>
    </xf>
    <xf numFmtId="0" fontId="36" fillId="0" borderId="2" xfId="0" applyFont="1" applyFill="1" applyBorder="1" applyAlignment="1" applyProtection="1">
      <alignment horizontal="right" vertical="center"/>
    </xf>
    <xf numFmtId="0" fontId="55" fillId="0" borderId="14" xfId="0" applyFont="1" applyFill="1" applyBorder="1" applyAlignment="1" applyProtection="1">
      <alignment horizontal="right" vertical="center"/>
    </xf>
    <xf numFmtId="0" fontId="57" fillId="0" borderId="2" xfId="0" applyFont="1" applyFill="1" applyBorder="1" applyAlignment="1" applyProtection="1">
      <alignment horizontal="right" vertical="center"/>
    </xf>
    <xf numFmtId="0" fontId="57" fillId="0" borderId="0" xfId="0" applyFont="1" applyFill="1" applyBorder="1" applyAlignment="1" applyProtection="1">
      <alignment horizontal="right" vertical="center"/>
    </xf>
    <xf numFmtId="0" fontId="57" fillId="0" borderId="14" xfId="0" applyFont="1" applyFill="1" applyBorder="1" applyAlignment="1" applyProtection="1">
      <alignment horizontal="right" vertical="center"/>
    </xf>
    <xf numFmtId="0" fontId="24" fillId="0" borderId="0" xfId="0" applyFont="1" applyBorder="1" applyAlignment="1" applyProtection="1">
      <alignment horizontal="right" vertical="center"/>
    </xf>
    <xf numFmtId="0" fontId="61" fillId="0" borderId="0" xfId="0" applyFont="1" applyFill="1" applyBorder="1" applyAlignment="1" applyProtection="1">
      <alignment horizontal="left" vertical="center" wrapText="1"/>
    </xf>
    <xf numFmtId="0" fontId="36" fillId="24" borderId="2" xfId="0" applyFont="1" applyFill="1" applyBorder="1" applyAlignment="1" applyProtection="1">
      <alignment horizontal="right" vertical="center"/>
    </xf>
    <xf numFmtId="0" fontId="33" fillId="24" borderId="2" xfId="0" applyFont="1" applyFill="1" applyBorder="1" applyAlignment="1" applyProtection="1">
      <alignment horizontal="left" vertical="center"/>
    </xf>
    <xf numFmtId="165" fontId="33" fillId="24" borderId="2" xfId="0" applyNumberFormat="1" applyFont="1" applyFill="1" applyBorder="1" applyAlignment="1" applyProtection="1">
      <alignment vertical="top"/>
    </xf>
    <xf numFmtId="164" fontId="33" fillId="24" borderId="2" xfId="0" applyNumberFormat="1" applyFont="1" applyFill="1" applyBorder="1" applyAlignment="1" applyProtection="1">
      <alignment horizontal="left" vertical="top"/>
    </xf>
    <xf numFmtId="0" fontId="23" fillId="26" borderId="14" xfId="0" applyFont="1" applyFill="1" applyBorder="1" applyAlignment="1" applyProtection="1">
      <alignment horizontal="right" vertical="center"/>
    </xf>
    <xf numFmtId="0" fontId="24" fillId="26" borderId="14" xfId="0" applyFont="1" applyFill="1" applyBorder="1" applyAlignment="1" applyProtection="1">
      <alignment horizontal="left" vertical="center"/>
    </xf>
    <xf numFmtId="165" fontId="19" fillId="26" borderId="14" xfId="0" applyNumberFormat="1" applyFont="1" applyFill="1" applyBorder="1" applyAlignment="1" applyProtection="1"/>
    <xf numFmtId="0" fontId="27" fillId="26" borderId="0" xfId="0" applyFont="1" applyFill="1" applyBorder="1" applyAlignment="1" applyProtection="1">
      <alignment horizontal="left" vertical="top"/>
    </xf>
    <xf numFmtId="0" fontId="19" fillId="26" borderId="0" xfId="0" applyFont="1" applyFill="1" applyBorder="1" applyAlignment="1" applyProtection="1">
      <alignment horizontal="left" vertical="top"/>
    </xf>
    <xf numFmtId="0" fontId="23" fillId="25" borderId="6" xfId="0" applyFont="1" applyFill="1" applyBorder="1" applyAlignment="1" applyProtection="1">
      <alignment horizontal="right" vertical="center"/>
    </xf>
    <xf numFmtId="0" fontId="24" fillId="25" borderId="4" xfId="0" applyFont="1" applyFill="1" applyBorder="1" applyAlignment="1" applyProtection="1">
      <alignment horizontal="left" vertical="center"/>
    </xf>
    <xf numFmtId="165" fontId="36" fillId="25" borderId="4" xfId="0" applyNumberFormat="1" applyFont="1" applyFill="1" applyBorder="1" applyAlignment="1" applyProtection="1">
      <alignment horizontal="center" vertical="center"/>
    </xf>
    <xf numFmtId="0" fontId="43" fillId="25" borderId="15" xfId="0" applyFont="1" applyFill="1" applyBorder="1" applyAlignment="1" applyProtection="1">
      <alignment horizontal="center" vertical="center" wrapText="1"/>
    </xf>
    <xf numFmtId="0" fontId="43" fillId="25" borderId="4" xfId="0" applyFont="1" applyFill="1" applyBorder="1" applyAlignment="1" applyProtection="1">
      <alignment horizontal="center" vertical="center" wrapText="1"/>
    </xf>
    <xf numFmtId="0" fontId="33" fillId="26" borderId="14" xfId="0" applyFont="1" applyFill="1" applyBorder="1" applyAlignment="1" applyProtection="1">
      <alignment horizontal="left" vertical="center"/>
    </xf>
    <xf numFmtId="165" fontId="30" fillId="26" borderId="14" xfId="0" applyNumberFormat="1" applyFont="1" applyFill="1" applyBorder="1" applyAlignment="1" applyProtection="1"/>
    <xf numFmtId="165" fontId="30" fillId="26" borderId="14" xfId="0" applyNumberFormat="1" applyFont="1" applyFill="1" applyBorder="1" applyAlignment="1" applyProtection="1">
      <alignment vertical="center"/>
    </xf>
    <xf numFmtId="167" fontId="33" fillId="26" borderId="14" xfId="0" applyNumberFormat="1" applyFont="1" applyFill="1" applyBorder="1" applyAlignment="1" applyProtection="1">
      <alignment horizontal="right" vertical="center"/>
      <protection locked="0"/>
    </xf>
    <xf numFmtId="0" fontId="27" fillId="26" borderId="0" xfId="0" applyFont="1" applyFill="1" applyBorder="1" applyAlignment="1" applyProtection="1">
      <alignment horizontal="left" vertical="center"/>
    </xf>
    <xf numFmtId="0" fontId="19" fillId="26" borderId="0" xfId="0" applyFont="1" applyFill="1" applyBorder="1" applyAlignment="1" applyProtection="1">
      <alignment horizontal="left" vertical="center"/>
    </xf>
    <xf numFmtId="165" fontId="19" fillId="26" borderId="14" xfId="0" applyNumberFormat="1" applyFont="1" applyFill="1" applyBorder="1" applyAlignment="1" applyProtection="1">
      <alignment vertical="center"/>
    </xf>
    <xf numFmtId="164" fontId="24" fillId="24" borderId="2" xfId="0" applyNumberFormat="1" applyFont="1" applyFill="1" applyBorder="1" applyAlignment="1">
      <alignment horizontal="left" vertical="center"/>
    </xf>
    <xf numFmtId="164" fontId="30" fillId="0" borderId="0" xfId="0" applyNumberFormat="1" applyFont="1" applyBorder="1" applyAlignment="1">
      <alignment horizontal="left" vertical="top" wrapText="1"/>
    </xf>
    <xf numFmtId="164" fontId="30" fillId="0" borderId="0" xfId="18" applyNumberFormat="1" applyFont="1" applyAlignment="1" applyProtection="1">
      <alignment horizontal="right"/>
      <protection locked="0"/>
    </xf>
    <xf numFmtId="164" fontId="30" fillId="0" borderId="0" xfId="18" applyNumberFormat="1" applyFont="1" applyBorder="1" applyAlignment="1" applyProtection="1">
      <alignment horizontal="right"/>
      <protection locked="0"/>
    </xf>
    <xf numFmtId="164" fontId="30" fillId="0" borderId="0" xfId="0" applyNumberFormat="1" applyFont="1" applyFill="1" applyBorder="1" applyAlignment="1" applyProtection="1">
      <alignment horizontal="right"/>
      <protection locked="0"/>
    </xf>
    <xf numFmtId="164" fontId="30" fillId="26" borderId="14" xfId="0" applyNumberFormat="1" applyFont="1" applyFill="1" applyBorder="1" applyAlignment="1" applyProtection="1">
      <alignment horizontal="right" vertical="center"/>
      <protection locked="0"/>
    </xf>
    <xf numFmtId="164" fontId="30" fillId="0" borderId="14" xfId="0" applyNumberFormat="1" applyFont="1" applyBorder="1" applyAlignment="1">
      <alignment horizontal="left" vertical="top" wrapText="1"/>
    </xf>
    <xf numFmtId="167" fontId="33" fillId="0" borderId="0" xfId="0" applyNumberFormat="1" applyFont="1" applyAlignment="1" applyProtection="1">
      <alignment horizontal="right" vertical="top"/>
      <protection locked="0"/>
    </xf>
    <xf numFmtId="0" fontId="23" fillId="0" borderId="17" xfId="0" applyFont="1" applyFill="1" applyBorder="1" applyAlignment="1" applyProtection="1">
      <alignment horizontal="right" vertical="center"/>
    </xf>
    <xf numFmtId="0" fontId="33" fillId="0" borderId="17" xfId="0" applyFont="1" applyFill="1" applyBorder="1" applyAlignment="1" applyProtection="1">
      <alignment horizontal="left" vertical="center" wrapText="1"/>
    </xf>
    <xf numFmtId="164" fontId="30" fillId="0" borderId="0" xfId="0" quotePrefix="1" applyNumberFormat="1" applyFont="1" applyFill="1" applyBorder="1" applyAlignment="1" applyProtection="1">
      <alignment vertical="top" wrapText="1"/>
    </xf>
    <xf numFmtId="0" fontId="19" fillId="0" borderId="14" xfId="0" applyFont="1" applyBorder="1" applyAlignment="1" applyProtection="1">
      <alignment horizontal="left" vertical="top"/>
    </xf>
    <xf numFmtId="0" fontId="19" fillId="0" borderId="14" xfId="42" applyFont="1" applyFill="1" applyBorder="1" applyAlignment="1" applyProtection="1">
      <alignment horizontal="right" vertical="center" wrapText="1"/>
    </xf>
    <xf numFmtId="164" fontId="30" fillId="0" borderId="0" xfId="0" applyNumberFormat="1" applyFont="1" applyFill="1" applyBorder="1" applyAlignment="1" applyProtection="1">
      <alignment horizontal="left" vertical="top" wrapText="1"/>
    </xf>
    <xf numFmtId="167" fontId="30" fillId="0" borderId="14" xfId="14" applyNumberFormat="1" applyFont="1" applyFill="1" applyBorder="1" applyAlignment="1" applyProtection="1">
      <alignment horizontal="right"/>
    </xf>
    <xf numFmtId="164" fontId="30" fillId="0" borderId="0" xfId="287" applyNumberFormat="1" applyFont="1" applyBorder="1" applyAlignment="1" applyProtection="1">
      <alignment horizontal="right"/>
      <protection locked="0"/>
    </xf>
    <xf numFmtId="164" fontId="30" fillId="0" borderId="0" xfId="0" applyNumberFormat="1" applyFont="1" applyAlignment="1" applyProtection="1">
      <alignment horizontal="right"/>
      <protection locked="0"/>
    </xf>
    <xf numFmtId="0" fontId="67" fillId="0" borderId="0" xfId="0" quotePrefix="1" applyFont="1" applyFill="1" applyBorder="1" applyAlignment="1" applyProtection="1">
      <alignment vertical="top" wrapText="1"/>
    </xf>
    <xf numFmtId="0" fontId="27" fillId="0" borderId="0" xfId="0" applyFont="1" applyFill="1" applyBorder="1" applyAlignment="1" applyProtection="1">
      <alignment vertical="top" wrapText="1"/>
    </xf>
    <xf numFmtId="0" fontId="56" fillId="0" borderId="14" xfId="0" applyFont="1" applyFill="1" applyBorder="1" applyAlignment="1" applyProtection="1">
      <alignment horizontal="right" vertical="center"/>
    </xf>
    <xf numFmtId="164" fontId="30" fillId="0" borderId="0" xfId="0" applyNumberFormat="1" applyFont="1" applyAlignment="1">
      <alignment horizontal="left" vertical="top" wrapText="1"/>
    </xf>
    <xf numFmtId="164" fontId="30" fillId="0" borderId="17" xfId="32" applyNumberFormat="1" applyFont="1" applyBorder="1" applyAlignment="1" applyProtection="1">
      <alignment horizontal="left" vertical="top" wrapText="1"/>
      <protection locked="0"/>
    </xf>
    <xf numFmtId="164" fontId="30" fillId="0" borderId="0" xfId="0" applyNumberFormat="1" applyFont="1" applyAlignment="1">
      <alignment horizontal="left" vertical="top"/>
    </xf>
    <xf numFmtId="167" fontId="30" fillId="0" borderId="0" xfId="0" applyNumberFormat="1" applyFont="1" applyAlignment="1">
      <alignment horizontal="right" vertical="center" wrapText="1"/>
    </xf>
    <xf numFmtId="167" fontId="30" fillId="0" borderId="0" xfId="0" applyNumberFormat="1" applyFont="1" applyAlignment="1">
      <alignment horizontal="left" vertical="top" wrapText="1"/>
    </xf>
    <xf numFmtId="164" fontId="35" fillId="0" borderId="2" xfId="32" quotePrefix="1" applyNumberFormat="1" applyFont="1" applyBorder="1" applyAlignment="1">
      <alignment vertical="top" wrapText="1"/>
    </xf>
    <xf numFmtId="164" fontId="19" fillId="0" borderId="0" xfId="0" applyNumberFormat="1" applyFont="1" applyAlignment="1">
      <alignment horizontal="left" vertical="top"/>
    </xf>
    <xf numFmtId="167" fontId="37" fillId="0" borderId="14" xfId="0" applyNumberFormat="1" applyFont="1" applyBorder="1" applyAlignment="1" applyProtection="1">
      <alignment horizontal="right"/>
      <protection locked="0"/>
    </xf>
    <xf numFmtId="167" fontId="37" fillId="0" borderId="0" xfId="0" applyNumberFormat="1" applyFont="1" applyAlignment="1" applyProtection="1">
      <alignment horizontal="right"/>
      <protection locked="0"/>
    </xf>
    <xf numFmtId="167" fontId="27" fillId="0" borderId="0" xfId="18" applyNumberFormat="1" applyFont="1" applyAlignment="1" applyProtection="1">
      <alignment horizontal="right"/>
      <protection locked="0"/>
    </xf>
    <xf numFmtId="164" fontId="19" fillId="0" borderId="0" xfId="0" applyNumberFormat="1" applyFont="1" applyAlignment="1" applyProtection="1">
      <alignment horizontal="right"/>
      <protection locked="0"/>
    </xf>
    <xf numFmtId="2" fontId="37" fillId="0" borderId="0" xfId="0" applyNumberFormat="1" applyFont="1" applyFill="1" applyBorder="1" applyAlignment="1" applyProtection="1"/>
    <xf numFmtId="167" fontId="30" fillId="0" borderId="0" xfId="18" applyNumberFormat="1" applyFont="1" applyAlignment="1" applyProtection="1">
      <alignment horizontal="right"/>
      <protection locked="0"/>
    </xf>
    <xf numFmtId="167" fontId="30" fillId="0" borderId="14" xfId="18" applyNumberFormat="1" applyFont="1" applyBorder="1" applyAlignment="1" applyProtection="1">
      <alignment horizontal="right"/>
      <protection locked="0"/>
    </xf>
    <xf numFmtId="164" fontId="30" fillId="0" borderId="0" xfId="12" applyNumberFormat="1" applyFont="1" applyAlignment="1" applyProtection="1">
      <alignment horizontal="right"/>
      <protection locked="0"/>
    </xf>
    <xf numFmtId="164" fontId="35" fillId="0" borderId="0" xfId="0" applyNumberFormat="1" applyFont="1" applyFill="1" applyBorder="1" applyAlignment="1" applyProtection="1">
      <alignment vertical="top" wrapText="1"/>
    </xf>
    <xf numFmtId="164" fontId="35" fillId="0" borderId="0" xfId="0" quotePrefix="1" applyNumberFormat="1" applyFont="1" applyFill="1" applyBorder="1" applyAlignment="1" applyProtection="1">
      <alignment vertical="top" wrapText="1"/>
    </xf>
    <xf numFmtId="164" fontId="33" fillId="0" borderId="0" xfId="0" applyNumberFormat="1" applyFont="1" applyFill="1" applyBorder="1" applyAlignment="1" applyProtection="1">
      <alignment horizontal="left" vertical="top"/>
    </xf>
    <xf numFmtId="0" fontId="36" fillId="0" borderId="14" xfId="0" applyFont="1" applyFill="1" applyBorder="1" applyAlignment="1" applyProtection="1">
      <alignment horizontal="right" vertical="center"/>
    </xf>
    <xf numFmtId="167" fontId="30" fillId="0" borderId="0" xfId="0" applyNumberFormat="1" applyFont="1" applyAlignment="1" applyProtection="1">
      <alignment horizontal="right"/>
      <protection locked="0"/>
    </xf>
    <xf numFmtId="167" fontId="30" fillId="0" borderId="14" xfId="0" applyNumberFormat="1" applyFont="1" applyBorder="1" applyAlignment="1" applyProtection="1">
      <alignment horizontal="right"/>
      <protection locked="0"/>
    </xf>
    <xf numFmtId="164" fontId="19" fillId="0" borderId="0" xfId="18" applyNumberFormat="1" applyFont="1" applyAlignment="1" applyProtection="1">
      <alignment horizontal="right"/>
      <protection locked="0"/>
    </xf>
    <xf numFmtId="167" fontId="37" fillId="26" borderId="14" xfId="0" applyNumberFormat="1" applyFont="1" applyFill="1" applyBorder="1" applyAlignment="1" applyProtection="1">
      <alignment horizontal="right" vertical="center"/>
      <protection locked="0"/>
    </xf>
    <xf numFmtId="0" fontId="41" fillId="0" borderId="0" xfId="0" applyFont="1" applyFill="1" applyBorder="1" applyAlignment="1" applyProtection="1">
      <alignment horizontal="right" vertical="center"/>
    </xf>
    <xf numFmtId="0" fontId="41" fillId="0" borderId="0" xfId="0" applyFont="1" applyFill="1" applyBorder="1" applyAlignment="1" applyProtection="1">
      <alignment horizontal="left" vertical="center"/>
    </xf>
    <xf numFmtId="164" fontId="30" fillId="0" borderId="0" xfId="0" applyNumberFormat="1" applyFont="1" applyFill="1" applyAlignment="1" applyProtection="1">
      <alignment horizontal="right"/>
      <protection locked="0"/>
    </xf>
    <xf numFmtId="0" fontId="76" fillId="0" borderId="2" xfId="0" quotePrefix="1" applyFont="1" applyFill="1" applyBorder="1" applyAlignment="1" applyProtection="1">
      <alignment vertical="top" wrapText="1"/>
    </xf>
    <xf numFmtId="0" fontId="76" fillId="0" borderId="0" xfId="0" quotePrefix="1" applyFont="1" applyFill="1" applyBorder="1" applyAlignment="1" applyProtection="1">
      <alignment vertical="top" wrapText="1"/>
    </xf>
    <xf numFmtId="2" fontId="19" fillId="26" borderId="14" xfId="0" applyNumberFormat="1" applyFont="1" applyFill="1" applyBorder="1" applyAlignment="1" applyProtection="1"/>
    <xf numFmtId="164" fontId="30" fillId="0" borderId="17" xfId="287" applyNumberFormat="1" applyFont="1" applyBorder="1" applyProtection="1">
      <protection locked="0"/>
    </xf>
    <xf numFmtId="167" fontId="30" fillId="0" borderId="17" xfId="18" applyNumberFormat="1" applyFont="1" applyBorder="1" applyAlignment="1" applyProtection="1">
      <alignment horizontal="right"/>
      <protection locked="0"/>
    </xf>
    <xf numFmtId="167" fontId="30" fillId="0" borderId="17" xfId="12" applyNumberFormat="1" applyFont="1" applyBorder="1" applyAlignment="1" applyProtection="1">
      <alignment horizontal="right"/>
      <protection locked="0"/>
    </xf>
    <xf numFmtId="167" fontId="30" fillId="0" borderId="14" xfId="12" applyNumberFormat="1" applyFont="1" applyBorder="1" applyAlignment="1" applyProtection="1">
      <alignment horizontal="right"/>
      <protection locked="0"/>
    </xf>
    <xf numFmtId="167" fontId="30" fillId="0" borderId="0" xfId="12" applyNumberFormat="1" applyFont="1" applyAlignment="1" applyProtection="1">
      <alignment horizontal="right"/>
      <protection locked="0"/>
    </xf>
    <xf numFmtId="167" fontId="30" fillId="0" borderId="0" xfId="12" applyNumberFormat="1" applyFont="1" applyBorder="1" applyAlignment="1" applyProtection="1">
      <alignment horizontal="right"/>
      <protection locked="0"/>
    </xf>
    <xf numFmtId="167" fontId="30" fillId="26" borderId="0" xfId="18" applyNumberFormat="1" applyFont="1" applyFill="1" applyAlignment="1" applyProtection="1">
      <alignment horizontal="right" vertical="center"/>
      <protection locked="0"/>
    </xf>
    <xf numFmtId="167" fontId="30" fillId="0" borderId="0" xfId="18" applyNumberFormat="1" applyFont="1" applyAlignment="1" applyProtection="1">
      <alignment horizontal="right" vertical="center"/>
      <protection locked="0"/>
    </xf>
    <xf numFmtId="167" fontId="30" fillId="24" borderId="14" xfId="12" applyNumberFormat="1" applyFont="1" applyFill="1" applyBorder="1" applyAlignment="1" applyProtection="1">
      <alignment horizontal="right" vertical="center"/>
      <protection locked="0"/>
    </xf>
    <xf numFmtId="167" fontId="30" fillId="26" borderId="14" xfId="0" applyNumberFormat="1" applyFont="1" applyFill="1" applyBorder="1" applyAlignment="1" applyProtection="1">
      <alignment horizontal="right" vertical="center"/>
      <protection locked="0"/>
    </xf>
    <xf numFmtId="167" fontId="30" fillId="0" borderId="17" xfId="0" applyNumberFormat="1" applyFont="1" applyBorder="1" applyAlignment="1" applyProtection="1">
      <alignment horizontal="right"/>
      <protection locked="0"/>
    </xf>
    <xf numFmtId="167" fontId="30" fillId="0" borderId="0" xfId="0" applyNumberFormat="1" applyFont="1" applyAlignment="1" applyProtection="1">
      <alignment horizontal="right" vertical="center"/>
      <protection locked="0"/>
    </xf>
    <xf numFmtId="167" fontId="33" fillId="24" borderId="14" xfId="0" applyNumberFormat="1" applyFont="1" applyFill="1" applyBorder="1" applyAlignment="1" applyProtection="1">
      <alignment vertical="center"/>
      <protection locked="0"/>
    </xf>
    <xf numFmtId="167" fontId="30" fillId="0" borderId="0" xfId="3" applyNumberFormat="1" applyFont="1" applyAlignment="1" applyProtection="1">
      <alignment horizontal="right"/>
      <protection locked="0"/>
    </xf>
    <xf numFmtId="167" fontId="30" fillId="0" borderId="17" xfId="3" applyNumberFormat="1" applyFont="1" applyBorder="1" applyAlignment="1" applyProtection="1">
      <alignment horizontal="right"/>
      <protection locked="0"/>
    </xf>
    <xf numFmtId="167" fontId="30" fillId="0" borderId="14" xfId="3" applyNumberFormat="1" applyFont="1" applyBorder="1" applyAlignment="1" applyProtection="1">
      <alignment horizontal="right"/>
      <protection locked="0"/>
    </xf>
    <xf numFmtId="167" fontId="30" fillId="24" borderId="14" xfId="0" applyNumberFormat="1" applyFont="1" applyFill="1" applyBorder="1" applyAlignment="1" applyProtection="1">
      <alignment horizontal="right" vertical="center"/>
      <protection locked="0"/>
    </xf>
    <xf numFmtId="167" fontId="30" fillId="26" borderId="14" xfId="0" applyNumberFormat="1" applyFont="1" applyFill="1" applyBorder="1" applyAlignment="1" applyProtection="1">
      <alignment vertical="center"/>
      <protection locked="0"/>
    </xf>
    <xf numFmtId="167" fontId="30" fillId="24" borderId="14" xfId="0" applyNumberFormat="1" applyFont="1" applyFill="1" applyBorder="1" applyAlignment="1" applyProtection="1">
      <alignment horizontal="right"/>
      <protection locked="0"/>
    </xf>
    <xf numFmtId="167" fontId="30" fillId="24" borderId="14" xfId="0" applyNumberFormat="1" applyFont="1" applyFill="1" applyBorder="1" applyAlignment="1" applyProtection="1">
      <alignment vertical="center"/>
      <protection locked="0"/>
    </xf>
    <xf numFmtId="167" fontId="30" fillId="26" borderId="14" xfId="0" applyNumberFormat="1" applyFont="1" applyFill="1" applyBorder="1" applyAlignment="1" applyProtection="1">
      <alignment horizontal="left" vertical="center"/>
      <protection locked="0"/>
    </xf>
    <xf numFmtId="167" fontId="30" fillId="0" borderId="0" xfId="0" applyNumberFormat="1" applyFont="1" applyAlignment="1" applyProtection="1">
      <alignment horizontal="left" vertical="center"/>
      <protection locked="0"/>
    </xf>
    <xf numFmtId="167" fontId="30" fillId="24" borderId="14" xfId="0" applyNumberFormat="1" applyFont="1" applyFill="1" applyBorder="1" applyAlignment="1" applyProtection="1">
      <alignment horizontal="left" vertical="center"/>
      <protection locked="0"/>
    </xf>
    <xf numFmtId="164" fontId="30" fillId="0" borderId="17" xfId="18" applyNumberFormat="1" applyFont="1" applyBorder="1" applyAlignment="1" applyProtection="1">
      <alignment horizontal="right"/>
      <protection locked="0"/>
    </xf>
    <xf numFmtId="167" fontId="30" fillId="26" borderId="14" xfId="18" applyNumberFormat="1" applyFont="1" applyFill="1" applyBorder="1" applyAlignment="1" applyProtection="1">
      <alignment horizontal="right" vertical="center"/>
      <protection locked="0"/>
    </xf>
    <xf numFmtId="164" fontId="30" fillId="0" borderId="0" xfId="285" applyNumberFormat="1" applyFont="1" applyAlignment="1" applyProtection="1">
      <alignment horizontal="left"/>
      <protection locked="0"/>
    </xf>
    <xf numFmtId="164" fontId="30" fillId="0" borderId="0" xfId="18" applyNumberFormat="1" applyFont="1" applyAlignment="1" applyProtection="1">
      <alignment horizontal="right" vertical="center"/>
      <protection locked="0"/>
    </xf>
    <xf numFmtId="164" fontId="30" fillId="24" borderId="14" xfId="12" applyNumberFormat="1" applyFont="1" applyFill="1" applyBorder="1" applyAlignment="1" applyProtection="1">
      <alignment horizontal="right" vertical="center"/>
      <protection locked="0"/>
    </xf>
    <xf numFmtId="167" fontId="33" fillId="0" borderId="0" xfId="12" applyNumberFormat="1" applyFont="1" applyAlignment="1" applyProtection="1">
      <alignment horizontal="right"/>
      <protection locked="0"/>
    </xf>
    <xf numFmtId="167" fontId="30" fillId="0" borderId="0" xfId="285" applyNumberFormat="1" applyFont="1" applyAlignment="1" applyProtection="1">
      <alignment horizontal="right"/>
      <protection locked="0"/>
    </xf>
    <xf numFmtId="167" fontId="30" fillId="0" borderId="14" xfId="285" applyNumberFormat="1" applyFont="1" applyBorder="1" applyAlignment="1" applyProtection="1">
      <alignment horizontal="right"/>
      <protection locked="0"/>
    </xf>
    <xf numFmtId="167" fontId="30" fillId="24" borderId="14" xfId="12" applyNumberFormat="1" applyFont="1" applyFill="1" applyBorder="1" applyAlignment="1" applyProtection="1">
      <alignment horizontal="right"/>
      <protection locked="0"/>
    </xf>
    <xf numFmtId="167" fontId="30" fillId="26" borderId="14" xfId="18" applyNumberFormat="1" applyFont="1" applyFill="1" applyBorder="1" applyAlignment="1" applyProtection="1">
      <alignment horizontal="right"/>
      <protection locked="0"/>
    </xf>
    <xf numFmtId="167" fontId="30" fillId="0" borderId="0" xfId="285" applyNumberFormat="1" applyFont="1" applyAlignment="1" applyProtection="1">
      <alignment horizontal="right" vertical="top"/>
      <protection locked="0"/>
    </xf>
    <xf numFmtId="167" fontId="30" fillId="0" borderId="0" xfId="18" applyNumberFormat="1" applyFont="1" applyAlignment="1" applyProtection="1">
      <alignment horizontal="left"/>
      <protection locked="0"/>
    </xf>
    <xf numFmtId="167" fontId="30" fillId="26" borderId="14" xfId="285" applyNumberFormat="1" applyFont="1" applyFill="1" applyBorder="1" applyAlignment="1" applyProtection="1">
      <alignment horizontal="right"/>
      <protection locked="0"/>
    </xf>
    <xf numFmtId="167" fontId="30" fillId="24" borderId="14" xfId="285" applyNumberFormat="1" applyFont="1" applyFill="1" applyBorder="1" applyAlignment="1" applyProtection="1">
      <alignment horizontal="right"/>
      <protection locked="0"/>
    </xf>
    <xf numFmtId="167" fontId="37" fillId="24" borderId="14" xfId="285" applyNumberFormat="1" applyFont="1" applyFill="1" applyBorder="1" applyAlignment="1" applyProtection="1">
      <alignment horizontal="right"/>
      <protection locked="0"/>
    </xf>
    <xf numFmtId="167" fontId="37" fillId="0" borderId="0" xfId="285" applyNumberFormat="1" applyFont="1" applyAlignment="1" applyProtection="1">
      <alignment horizontal="right"/>
      <protection locked="0"/>
    </xf>
    <xf numFmtId="167" fontId="30" fillId="0" borderId="0" xfId="4" applyNumberFormat="1" applyFont="1" applyAlignment="1" applyProtection="1">
      <alignment horizontal="right"/>
      <protection locked="0"/>
    </xf>
    <xf numFmtId="167" fontId="30" fillId="0" borderId="17" xfId="285" applyNumberFormat="1" applyFont="1" applyBorder="1" applyAlignment="1" applyProtection="1">
      <alignment horizontal="right"/>
      <protection locked="0"/>
    </xf>
    <xf numFmtId="164" fontId="30" fillId="26" borderId="14" xfId="0" applyNumberFormat="1" applyFont="1" applyFill="1" applyBorder="1" applyAlignment="1" applyProtection="1">
      <alignment horizontal="right"/>
      <protection locked="0"/>
    </xf>
    <xf numFmtId="164" fontId="30" fillId="0" borderId="0" xfId="0" applyNumberFormat="1" applyFont="1" applyAlignment="1">
      <alignment horizontal="right"/>
    </xf>
    <xf numFmtId="164" fontId="30" fillId="0" borderId="17" xfId="287" applyNumberFormat="1" applyFont="1" applyBorder="1" applyAlignment="1" applyProtection="1">
      <alignment horizontal="right"/>
      <protection locked="0"/>
    </xf>
    <xf numFmtId="0" fontId="20" fillId="25" borderId="4" xfId="0" applyFont="1" applyFill="1" applyBorder="1" applyAlignment="1" applyProtection="1">
      <alignment horizontal="center" vertical="center" wrapText="1"/>
    </xf>
    <xf numFmtId="164" fontId="19" fillId="0" borderId="0" xfId="0" applyNumberFormat="1" applyFont="1" applyBorder="1" applyAlignment="1">
      <alignment horizontal="right"/>
    </xf>
    <xf numFmtId="164" fontId="19" fillId="0" borderId="0" xfId="0" applyNumberFormat="1" applyFont="1" applyBorder="1" applyAlignment="1">
      <alignment horizontal="left" vertical="top" wrapText="1"/>
    </xf>
    <xf numFmtId="164" fontId="25" fillId="0" borderId="0" xfId="0" applyNumberFormat="1" applyFont="1" applyBorder="1" applyAlignment="1">
      <alignment horizontal="left" vertical="top" wrapText="1"/>
    </xf>
    <xf numFmtId="164" fontId="25" fillId="0" borderId="0" xfId="0" quotePrefix="1" applyNumberFormat="1" applyFont="1" applyBorder="1" applyAlignment="1">
      <alignment horizontal="left" vertical="top" wrapText="1"/>
    </xf>
    <xf numFmtId="164" fontId="19" fillId="0" borderId="17" xfId="32" applyNumberFormat="1" applyFont="1" applyBorder="1" applyAlignment="1" applyProtection="1">
      <alignment horizontal="left" vertical="top" wrapText="1"/>
      <protection locked="0"/>
    </xf>
    <xf numFmtId="164" fontId="19" fillId="0" borderId="0" xfId="32" applyNumberFormat="1" applyFont="1" applyAlignment="1" applyProtection="1">
      <alignment horizontal="left" vertical="top" wrapText="1"/>
      <protection locked="0"/>
    </xf>
    <xf numFmtId="164" fontId="19" fillId="0" borderId="0" xfId="0" applyNumberFormat="1" applyFont="1" applyAlignment="1">
      <alignment horizontal="left" vertical="top" wrapText="1"/>
    </xf>
    <xf numFmtId="164" fontId="19" fillId="0" borderId="0" xfId="0" applyNumberFormat="1" applyFont="1" applyBorder="1" applyAlignment="1" applyProtection="1">
      <alignment horizontal="right"/>
      <protection locked="0"/>
    </xf>
    <xf numFmtId="164" fontId="24" fillId="24" borderId="17" xfId="0" applyNumberFormat="1" applyFont="1" applyFill="1" applyBorder="1" applyAlignment="1">
      <alignment horizontal="left" vertical="center"/>
    </xf>
    <xf numFmtId="164" fontId="19" fillId="24" borderId="2" xfId="0" applyNumberFormat="1" applyFont="1" applyFill="1" applyBorder="1" applyAlignment="1">
      <alignment horizontal="right" vertical="center"/>
    </xf>
    <xf numFmtId="164" fontId="19" fillId="0" borderId="0" xfId="32" applyNumberFormat="1" applyFont="1" applyBorder="1" applyAlignment="1">
      <alignment horizontal="left" vertical="top" wrapText="1"/>
    </xf>
    <xf numFmtId="164" fontId="19" fillId="0" borderId="2" xfId="32" applyNumberFormat="1" applyFont="1" applyBorder="1" applyAlignment="1">
      <alignment horizontal="left" vertical="top" wrapText="1"/>
    </xf>
    <xf numFmtId="164" fontId="25" fillId="0" borderId="2" xfId="0" quotePrefix="1" applyNumberFormat="1" applyFont="1" applyBorder="1" applyAlignment="1">
      <alignment horizontal="left" vertical="top" wrapText="1"/>
    </xf>
    <xf numFmtId="174" fontId="19" fillId="0" borderId="0" xfId="0" applyNumberFormat="1" applyFont="1" applyAlignment="1">
      <alignment horizontal="right" vertical="center"/>
    </xf>
    <xf numFmtId="164" fontId="19" fillId="0" borderId="17" xfId="0" applyNumberFormat="1" applyFont="1" applyBorder="1" applyAlignment="1" applyProtection="1">
      <alignment horizontal="left" vertical="center"/>
      <protection locked="0"/>
    </xf>
    <xf numFmtId="164" fontId="19" fillId="0" borderId="14" xfId="0" applyNumberFormat="1" applyFont="1" applyBorder="1" applyAlignment="1">
      <alignment horizontal="left" vertical="top" wrapText="1"/>
    </xf>
    <xf numFmtId="164" fontId="30" fillId="0" borderId="0" xfId="0" applyNumberFormat="1" applyFont="1" applyFill="1" applyBorder="1" applyAlignment="1" applyProtection="1">
      <alignment horizontal="center"/>
    </xf>
    <xf numFmtId="164" fontId="30" fillId="0" borderId="0" xfId="0" applyNumberFormat="1" applyFont="1" applyFill="1" applyBorder="1" applyAlignment="1" applyProtection="1">
      <alignment horizontal="left" vertical="top"/>
    </xf>
    <xf numFmtId="164" fontId="30" fillId="24" borderId="2" xfId="0" applyNumberFormat="1" applyFont="1" applyFill="1" applyBorder="1" applyAlignment="1" applyProtection="1">
      <alignment horizontal="left" vertical="top"/>
    </xf>
    <xf numFmtId="164" fontId="30" fillId="0" borderId="0" xfId="0" applyNumberFormat="1" applyFont="1" applyFill="1" applyBorder="1" applyAlignment="1" applyProtection="1">
      <alignment vertical="top" wrapText="1"/>
    </xf>
    <xf numFmtId="164" fontId="30" fillId="0" borderId="0" xfId="0" applyNumberFormat="1" applyFont="1" applyBorder="1" applyAlignment="1" applyProtection="1">
      <alignment horizontal="right"/>
    </xf>
    <xf numFmtId="164" fontId="35" fillId="0" borderId="0" xfId="0" applyNumberFormat="1" applyFont="1" applyFill="1" applyBorder="1" applyAlignment="1" applyProtection="1">
      <alignment horizontal="left" vertical="top" wrapText="1"/>
    </xf>
    <xf numFmtId="164" fontId="35" fillId="0" borderId="0" xfId="0" quotePrefix="1" applyNumberFormat="1" applyFont="1" applyFill="1" applyBorder="1" applyAlignment="1" applyProtection="1">
      <alignment horizontal="left" vertical="top" wrapText="1"/>
    </xf>
    <xf numFmtId="164" fontId="33" fillId="0" borderId="2" xfId="0" applyNumberFormat="1" applyFont="1" applyFill="1" applyBorder="1" applyAlignment="1" applyProtection="1">
      <alignment horizontal="left" vertical="top" wrapText="1"/>
    </xf>
    <xf numFmtId="164" fontId="30" fillId="0" borderId="0" xfId="0" applyNumberFormat="1" applyFont="1" applyFill="1" applyBorder="1" applyAlignment="1" applyProtection="1">
      <alignment horizontal="right"/>
    </xf>
    <xf numFmtId="164" fontId="30" fillId="0" borderId="2" xfId="287" applyNumberFormat="1" applyFont="1" applyBorder="1" applyAlignment="1" applyProtection="1">
      <alignment horizontal="right"/>
      <protection locked="0"/>
    </xf>
    <xf numFmtId="164" fontId="30" fillId="0" borderId="2" xfId="0" applyNumberFormat="1" applyFont="1" applyFill="1" applyBorder="1" applyAlignment="1" applyProtection="1">
      <alignment horizontal="left" vertical="top" wrapText="1"/>
    </xf>
    <xf numFmtId="164" fontId="34" fillId="0" borderId="2" xfId="0" quotePrefix="1" applyNumberFormat="1" applyFont="1" applyFill="1" applyBorder="1" applyAlignment="1" applyProtection="1">
      <alignment vertical="top" wrapText="1"/>
    </xf>
    <xf numFmtId="164" fontId="30" fillId="0" borderId="0" xfId="32" applyNumberFormat="1" applyFont="1" applyBorder="1" applyAlignment="1">
      <alignment vertical="top" wrapText="1"/>
    </xf>
    <xf numFmtId="164" fontId="35" fillId="0" borderId="0" xfId="32" applyNumberFormat="1" applyFont="1" applyBorder="1" applyAlignment="1">
      <alignment vertical="top" wrapText="1"/>
    </xf>
    <xf numFmtId="164" fontId="35" fillId="0" borderId="0" xfId="32" quotePrefix="1" applyNumberFormat="1" applyFont="1" applyBorder="1" applyAlignment="1">
      <alignment vertical="top" wrapText="1"/>
    </xf>
    <xf numFmtId="164" fontId="30" fillId="0" borderId="17" xfId="287" applyNumberFormat="1" applyFont="1" applyFill="1" applyBorder="1" applyAlignment="1" applyProtection="1">
      <alignment horizontal="right"/>
      <protection locked="0"/>
    </xf>
    <xf numFmtId="0" fontId="55" fillId="0" borderId="0" xfId="0" applyFont="1" applyFill="1" applyBorder="1" applyAlignment="1" applyProtection="1">
      <alignment horizontal="right" vertical="center"/>
    </xf>
    <xf numFmtId="0" fontId="19" fillId="0" borderId="0" xfId="0" applyFont="1" applyFill="1" applyBorder="1" applyAlignment="1" applyProtection="1">
      <alignment horizontal="right" vertical="center" wrapText="1"/>
    </xf>
    <xf numFmtId="167" fontId="30" fillId="0" borderId="0" xfId="18" applyNumberFormat="1" applyFont="1" applyBorder="1" applyAlignment="1" applyProtection="1">
      <alignment horizontal="right"/>
      <protection locked="0"/>
    </xf>
    <xf numFmtId="164" fontId="19" fillId="0" borderId="0" xfId="0" applyNumberFormat="1" applyFont="1" applyAlignment="1">
      <alignment horizontal="right"/>
    </xf>
    <xf numFmtId="164" fontId="30" fillId="0" borderId="4" xfId="18" applyNumberFormat="1" applyFont="1" applyBorder="1" applyAlignment="1" applyProtection="1">
      <alignment horizontal="right"/>
      <protection locked="0"/>
    </xf>
    <xf numFmtId="167" fontId="30" fillId="26" borderId="14" xfId="285" applyNumberFormat="1" applyFont="1" applyFill="1" applyBorder="1" applyAlignment="1" applyProtection="1">
      <alignment horizontal="left" vertical="center"/>
      <protection locked="0"/>
    </xf>
    <xf numFmtId="0" fontId="33" fillId="0" borderId="0" xfId="0" quotePrefix="1" applyFont="1" applyFill="1" applyBorder="1" applyAlignment="1" applyProtection="1">
      <alignment horizontal="left" vertical="center" wrapText="1"/>
    </xf>
    <xf numFmtId="0" fontId="33" fillId="0" borderId="0" xfId="0" applyFont="1" applyFill="1" applyBorder="1" applyAlignment="1" applyProtection="1">
      <alignment horizontal="right" vertical="center"/>
    </xf>
    <xf numFmtId="0" fontId="30" fillId="0" borderId="0" xfId="0" applyFont="1" applyFill="1" applyBorder="1" applyAlignment="1" applyProtection="1">
      <alignment horizontal="left" vertical="center"/>
    </xf>
    <xf numFmtId="0" fontId="33" fillId="0" borderId="0" xfId="27" applyFont="1" applyFill="1" applyBorder="1" applyAlignment="1" applyProtection="1">
      <alignment horizontal="left" vertical="center" wrapText="1"/>
    </xf>
    <xf numFmtId="0" fontId="25" fillId="0" borderId="14" xfId="0" quotePrefix="1" applyFont="1" applyFill="1" applyBorder="1" applyAlignment="1" applyProtection="1">
      <alignment horizontal="left" vertical="center" wrapText="1"/>
    </xf>
    <xf numFmtId="0" fontId="25" fillId="0" borderId="14" xfId="0" quotePrefix="1" applyFont="1" applyFill="1" applyBorder="1" applyAlignment="1" applyProtection="1">
      <alignment vertical="top" wrapText="1"/>
    </xf>
    <xf numFmtId="164" fontId="35" fillId="0" borderId="14" xfId="0" quotePrefix="1" applyNumberFormat="1" applyFont="1" applyFill="1" applyBorder="1" applyAlignment="1" applyProtection="1">
      <alignment vertical="top" wrapText="1"/>
    </xf>
    <xf numFmtId="0" fontId="30" fillId="0" borderId="0" xfId="0" applyFont="1" applyFill="1" applyBorder="1" applyAlignment="1" applyProtection="1">
      <alignment vertical="center" wrapText="1"/>
    </xf>
    <xf numFmtId="164" fontId="19" fillId="0" borderId="0" xfId="12" applyNumberFormat="1" applyFont="1" applyAlignment="1" applyProtection="1">
      <alignment horizontal="right"/>
      <protection locked="0"/>
    </xf>
    <xf numFmtId="0" fontId="33" fillId="26" borderId="14" xfId="0" applyFont="1" applyFill="1" applyBorder="1" applyAlignment="1" applyProtection="1">
      <alignment horizontal="right" vertical="center"/>
    </xf>
    <xf numFmtId="0" fontId="33" fillId="24" borderId="2" xfId="0" applyFont="1" applyFill="1" applyBorder="1" applyAlignment="1" applyProtection="1">
      <alignment horizontal="right" vertical="center"/>
    </xf>
    <xf numFmtId="0" fontId="33" fillId="26" borderId="14" xfId="0" applyFont="1" applyFill="1" applyBorder="1" applyAlignment="1" applyProtection="1">
      <alignment horizontal="center" vertical="center"/>
    </xf>
    <xf numFmtId="0" fontId="33" fillId="0" borderId="0" xfId="0" applyFont="1" applyFill="1" applyBorder="1" applyAlignment="1" applyProtection="1">
      <alignment horizontal="center" vertical="center"/>
    </xf>
    <xf numFmtId="0" fontId="33" fillId="24" borderId="2" xfId="0" applyFont="1" applyFill="1" applyBorder="1" applyAlignment="1" applyProtection="1">
      <alignment horizontal="center" vertical="center"/>
    </xf>
    <xf numFmtId="0" fontId="24" fillId="26" borderId="14" xfId="0" applyFont="1" applyFill="1" applyBorder="1" applyAlignment="1" applyProtection="1">
      <alignment horizontal="right" vertical="center"/>
    </xf>
    <xf numFmtId="0" fontId="24" fillId="24" borderId="2" xfId="0" applyFont="1" applyFill="1" applyBorder="1" applyAlignment="1" applyProtection="1">
      <alignment horizontal="right" vertical="center"/>
    </xf>
    <xf numFmtId="167" fontId="30" fillId="26" borderId="14" xfId="12" applyNumberFormat="1" applyFont="1" applyFill="1" applyBorder="1" applyAlignment="1" applyProtection="1">
      <alignment horizontal="right"/>
      <protection locked="0"/>
    </xf>
    <xf numFmtId="167" fontId="30" fillId="0" borderId="0" xfId="285" applyNumberFormat="1" applyFont="1" applyBorder="1" applyAlignment="1" applyProtection="1">
      <alignment horizontal="right"/>
      <protection locked="0"/>
    </xf>
    <xf numFmtId="167" fontId="31" fillId="0" borderId="2" xfId="0" applyNumberFormat="1" applyFont="1" applyFill="1" applyBorder="1" applyAlignment="1" applyProtection="1">
      <alignment vertical="top" wrapText="1"/>
    </xf>
    <xf numFmtId="167" fontId="19" fillId="0" borderId="2" xfId="14" applyNumberFormat="1" applyFont="1" applyFill="1" applyBorder="1" applyAlignment="1" applyProtection="1">
      <alignment horizontal="right"/>
    </xf>
    <xf numFmtId="167" fontId="30" fillId="0" borderId="0" xfId="0" applyNumberFormat="1" applyFont="1" applyFill="1" applyBorder="1" applyAlignment="1" applyProtection="1">
      <alignment horizontal="right"/>
      <protection locked="0"/>
    </xf>
    <xf numFmtId="167" fontId="33" fillId="0" borderId="2" xfId="0" applyNumberFormat="1" applyFont="1" applyFill="1" applyBorder="1" applyAlignment="1" applyProtection="1">
      <alignment horizontal="left" vertical="top" wrapText="1"/>
    </xf>
    <xf numFmtId="167" fontId="30" fillId="0" borderId="2" xfId="0" applyNumberFormat="1" applyFont="1" applyFill="1" applyBorder="1" applyAlignment="1" applyProtection="1">
      <alignment horizontal="right"/>
      <protection locked="0"/>
    </xf>
    <xf numFmtId="167" fontId="30" fillId="0" borderId="14" xfId="0" applyNumberFormat="1" applyFont="1" applyFill="1" applyBorder="1" applyAlignment="1" applyProtection="1">
      <alignment horizontal="right"/>
      <protection locked="0"/>
    </xf>
    <xf numFmtId="167" fontId="30" fillId="0" borderId="14" xfId="287" applyNumberFormat="1" applyFont="1" applyFill="1" applyBorder="1" applyAlignment="1" applyProtection="1">
      <alignment horizontal="right"/>
      <protection locked="0"/>
    </xf>
    <xf numFmtId="167" fontId="30" fillId="0" borderId="2" xfId="287" applyNumberFormat="1" applyFont="1" applyFill="1" applyBorder="1" applyAlignment="1" applyProtection="1">
      <alignment horizontal="right"/>
      <protection locked="0"/>
    </xf>
    <xf numFmtId="167" fontId="30" fillId="0" borderId="0" xfId="0" applyNumberFormat="1" applyFont="1" applyFill="1" applyAlignment="1" applyProtection="1">
      <alignment horizontal="right"/>
      <protection locked="0"/>
    </xf>
    <xf numFmtId="167" fontId="35" fillId="0" borderId="2" xfId="0" quotePrefix="1" applyNumberFormat="1" applyFont="1" applyBorder="1" applyAlignment="1">
      <alignment horizontal="left" vertical="top" wrapText="1"/>
    </xf>
    <xf numFmtId="167" fontId="30" fillId="0" borderId="0" xfId="0" quotePrefix="1" applyNumberFormat="1" applyFont="1" applyAlignment="1">
      <alignment horizontal="left" vertical="top" wrapText="1"/>
    </xf>
    <xf numFmtId="167" fontId="30" fillId="0" borderId="0" xfId="287" applyNumberFormat="1" applyFont="1" applyAlignment="1" applyProtection="1">
      <alignment horizontal="right"/>
      <protection locked="0"/>
    </xf>
    <xf numFmtId="167" fontId="30" fillId="0" borderId="0" xfId="287" applyNumberFormat="1" applyFont="1" applyFill="1" applyAlignment="1" applyProtection="1">
      <alignment horizontal="right"/>
      <protection locked="0"/>
    </xf>
    <xf numFmtId="167" fontId="30" fillId="0" borderId="14" xfId="287" applyNumberFormat="1" applyFont="1" applyBorder="1" applyAlignment="1" applyProtection="1">
      <alignment horizontal="right"/>
      <protection locked="0"/>
    </xf>
    <xf numFmtId="167" fontId="30" fillId="0" borderId="0" xfId="287" applyNumberFormat="1" applyFont="1" applyBorder="1" applyAlignment="1" applyProtection="1">
      <alignment horizontal="right"/>
      <protection locked="0"/>
    </xf>
    <xf numFmtId="167" fontId="30" fillId="0" borderId="0" xfId="0" applyNumberFormat="1" applyFont="1" applyBorder="1" applyAlignment="1" applyProtection="1">
      <alignment horizontal="right"/>
      <protection locked="0"/>
    </xf>
    <xf numFmtId="167" fontId="37" fillId="0" borderId="0" xfId="18" applyNumberFormat="1" applyFont="1" applyAlignment="1" applyProtection="1">
      <alignment horizontal="right"/>
      <protection locked="0"/>
    </xf>
    <xf numFmtId="167" fontId="37" fillId="0" borderId="17" xfId="0" applyNumberFormat="1" applyFont="1" applyBorder="1" applyAlignment="1">
      <alignment horizontal="left" vertical="top" wrapText="1"/>
    </xf>
    <xf numFmtId="167" fontId="35" fillId="0" borderId="2" xfId="0" applyNumberFormat="1" applyFont="1" applyFill="1" applyBorder="1" applyAlignment="1" applyProtection="1">
      <alignment horizontal="left" vertical="top" wrapText="1"/>
    </xf>
    <xf numFmtId="167" fontId="37" fillId="0" borderId="0" xfId="287" applyNumberFormat="1" applyFont="1" applyAlignment="1" applyProtection="1">
      <alignment horizontal="right"/>
      <protection locked="0"/>
    </xf>
    <xf numFmtId="167" fontId="30" fillId="0" borderId="2" xfId="0" applyNumberFormat="1" applyFont="1" applyFill="1" applyBorder="1" applyAlignment="1" applyProtection="1">
      <alignment horizontal="left" vertical="top" wrapText="1"/>
    </xf>
    <xf numFmtId="167" fontId="30" fillId="0" borderId="0" xfId="0" quotePrefix="1" applyNumberFormat="1" applyFont="1" applyFill="1" applyBorder="1" applyAlignment="1" applyProtection="1">
      <alignment horizontal="left" vertical="top" wrapText="1"/>
    </xf>
    <xf numFmtId="167" fontId="54" fillId="0" borderId="0" xfId="0" quotePrefix="1" applyNumberFormat="1" applyFont="1" applyFill="1" applyBorder="1" applyAlignment="1" applyProtection="1">
      <alignment horizontal="left" vertical="top" wrapText="1"/>
    </xf>
    <xf numFmtId="167" fontId="35" fillId="0" borderId="0" xfId="0" quotePrefix="1" applyNumberFormat="1" applyFont="1" applyFill="1" applyBorder="1" applyAlignment="1" applyProtection="1">
      <alignment horizontal="left" vertical="top" wrapText="1"/>
    </xf>
    <xf numFmtId="167" fontId="30" fillId="0" borderId="0" xfId="287" applyNumberFormat="1" applyFont="1" applyAlignment="1" applyProtection="1">
      <alignment horizontal="right" vertical="center"/>
      <protection locked="0"/>
    </xf>
    <xf numFmtId="167" fontId="30" fillId="0" borderId="0" xfId="287" applyNumberFormat="1" applyFont="1" applyBorder="1" applyProtection="1">
      <protection locked="0"/>
    </xf>
    <xf numFmtId="167" fontId="30" fillId="0" borderId="14" xfId="0" applyNumberFormat="1" applyFont="1" applyFill="1" applyBorder="1" applyAlignment="1" applyProtection="1">
      <alignment vertical="top" wrapText="1"/>
    </xf>
    <xf numFmtId="167" fontId="30" fillId="0" borderId="0" xfId="0" quotePrefix="1" applyNumberFormat="1" applyFont="1" applyFill="1" applyBorder="1" applyAlignment="1" applyProtection="1">
      <alignment vertical="top" wrapText="1"/>
    </xf>
    <xf numFmtId="167" fontId="51" fillId="0" borderId="0" xfId="0" quotePrefix="1" applyNumberFormat="1" applyFont="1" applyFill="1" applyBorder="1" applyAlignment="1" applyProtection="1">
      <alignment vertical="top" wrapText="1"/>
    </xf>
    <xf numFmtId="167" fontId="34" fillId="0" borderId="2" xfId="0" quotePrefix="1" applyNumberFormat="1" applyFont="1" applyFill="1" applyBorder="1" applyAlignment="1" applyProtection="1">
      <alignment vertical="top" wrapText="1"/>
    </xf>
    <xf numFmtId="167" fontId="76" fillId="0" borderId="2" xfId="0" quotePrefix="1" applyNumberFormat="1" applyFont="1" applyFill="1" applyBorder="1" applyAlignment="1" applyProtection="1">
      <alignment vertical="top" wrapText="1"/>
    </xf>
    <xf numFmtId="167" fontId="76" fillId="0" borderId="0" xfId="0" quotePrefix="1" applyNumberFormat="1" applyFont="1" applyFill="1" applyBorder="1" applyAlignment="1" applyProtection="1">
      <alignment vertical="top" wrapText="1"/>
    </xf>
    <xf numFmtId="167" fontId="30" fillId="0" borderId="0" xfId="0" applyNumberFormat="1" applyFont="1" applyAlignment="1">
      <alignment vertical="top" wrapText="1"/>
    </xf>
    <xf numFmtId="167" fontId="30" fillId="0" borderId="0" xfId="0" quotePrefix="1" applyNumberFormat="1" applyFont="1" applyAlignment="1">
      <alignment vertical="top" wrapText="1"/>
    </xf>
    <xf numFmtId="167" fontId="30" fillId="0" borderId="17" xfId="0" quotePrefix="1" applyNumberFormat="1" applyFont="1" applyFill="1" applyBorder="1" applyAlignment="1" applyProtection="1">
      <alignment vertical="top" wrapText="1"/>
    </xf>
    <xf numFmtId="167" fontId="30" fillId="0" borderId="17" xfId="14" applyNumberFormat="1" applyFont="1" applyFill="1" applyBorder="1" applyAlignment="1" applyProtection="1">
      <alignment horizontal="right"/>
    </xf>
    <xf numFmtId="167" fontId="35" fillId="0" borderId="0" xfId="0" quotePrefix="1" applyNumberFormat="1" applyFont="1" applyFill="1" applyBorder="1" applyAlignment="1" applyProtection="1">
      <alignment vertical="top" wrapText="1"/>
    </xf>
    <xf numFmtId="167" fontId="30" fillId="0" borderId="14" xfId="0" applyNumberFormat="1" applyFont="1" applyBorder="1" applyAlignment="1">
      <alignment vertical="top" wrapText="1"/>
    </xf>
    <xf numFmtId="167" fontId="30" fillId="0" borderId="0" xfId="0" applyNumberFormat="1" applyFont="1" applyFill="1" applyBorder="1" applyAlignment="1" applyProtection="1">
      <alignment vertical="top" wrapText="1"/>
    </xf>
    <xf numFmtId="167" fontId="19" fillId="0" borderId="0" xfId="0" applyNumberFormat="1" applyFont="1" applyFill="1" applyBorder="1" applyAlignment="1" applyProtection="1">
      <alignment horizontal="left" vertical="top" wrapText="1"/>
    </xf>
    <xf numFmtId="167" fontId="30" fillId="0" borderId="0" xfId="0" applyNumberFormat="1" applyFont="1" applyFill="1" applyBorder="1" applyAlignment="1" applyProtection="1">
      <alignment horizontal="left" vertical="top" wrapText="1"/>
    </xf>
    <xf numFmtId="167" fontId="37" fillId="0" borderId="0" xfId="0" applyNumberFormat="1" applyFont="1" applyAlignment="1">
      <alignment horizontal="left" vertical="top" wrapText="1"/>
    </xf>
    <xf numFmtId="167" fontId="30" fillId="0" borderId="0" xfId="0" applyNumberFormat="1" applyFont="1" applyBorder="1" applyAlignment="1" applyProtection="1">
      <alignment horizontal="right"/>
    </xf>
    <xf numFmtId="167" fontId="19" fillId="0" borderId="0" xfId="0" applyNumberFormat="1" applyFont="1" applyBorder="1" applyAlignment="1" applyProtection="1">
      <alignment horizontal="left" vertical="top"/>
    </xf>
    <xf numFmtId="167" fontId="37" fillId="0" borderId="0" xfId="0" applyNumberFormat="1" applyFont="1" applyFill="1" applyBorder="1" applyAlignment="1" applyProtection="1">
      <alignment horizontal="left" vertical="top" wrapText="1"/>
    </xf>
    <xf numFmtId="167" fontId="35" fillId="0" borderId="2" xfId="32" quotePrefix="1" applyNumberFormat="1" applyFont="1" applyBorder="1" applyAlignment="1">
      <alignment vertical="top" wrapText="1"/>
    </xf>
    <xf numFmtId="167" fontId="19" fillId="0" borderId="0" xfId="12" applyNumberFormat="1" applyFont="1" applyBorder="1" applyAlignment="1" applyProtection="1">
      <alignment horizontal="right"/>
      <protection locked="0"/>
    </xf>
    <xf numFmtId="167" fontId="76" fillId="0" borderId="2" xfId="0" applyNumberFormat="1" applyFont="1" applyBorder="1" applyAlignment="1">
      <alignment horizontal="left" vertical="top" wrapText="1"/>
    </xf>
    <xf numFmtId="167" fontId="76" fillId="0" borderId="0" xfId="0" applyNumberFormat="1" applyFont="1" applyBorder="1" applyAlignment="1">
      <alignment horizontal="left" vertical="top" wrapText="1"/>
    </xf>
    <xf numFmtId="167" fontId="19" fillId="0" borderId="14" xfId="18" applyNumberFormat="1" applyFont="1" applyBorder="1" applyAlignment="1" applyProtection="1">
      <alignment horizontal="right"/>
      <protection locked="0"/>
    </xf>
    <xf numFmtId="167" fontId="19" fillId="0" borderId="0" xfId="12" applyNumberFormat="1" applyFont="1" applyAlignment="1" applyProtection="1">
      <alignment horizontal="right"/>
      <protection locked="0"/>
    </xf>
    <xf numFmtId="167" fontId="19" fillId="0" borderId="14" xfId="12" applyNumberFormat="1" applyFont="1" applyBorder="1" applyAlignment="1" applyProtection="1">
      <alignment horizontal="right"/>
      <protection locked="0"/>
    </xf>
    <xf numFmtId="167" fontId="19" fillId="0" borderId="0" xfId="18" applyNumberFormat="1" applyFont="1" applyBorder="1" applyAlignment="1" applyProtection="1">
      <alignment horizontal="right"/>
      <protection locked="0"/>
    </xf>
    <xf numFmtId="167" fontId="19" fillId="0" borderId="0" xfId="18" applyNumberFormat="1" applyFont="1" applyFill="1" applyBorder="1" applyAlignment="1" applyProtection="1">
      <alignment horizontal="right"/>
      <protection locked="0"/>
    </xf>
    <xf numFmtId="167" fontId="19" fillId="0" borderId="17" xfId="32" applyNumberFormat="1" applyFont="1" applyBorder="1" applyAlignment="1" applyProtection="1">
      <alignment horizontal="left" vertical="top" wrapText="1"/>
      <protection locked="0"/>
    </xf>
    <xf numFmtId="167" fontId="19" fillId="0" borderId="0" xfId="32" applyNumberFormat="1" applyFont="1" applyAlignment="1" applyProtection="1">
      <alignment horizontal="left" vertical="top" wrapText="1"/>
      <protection locked="0"/>
    </xf>
    <xf numFmtId="167" fontId="19" fillId="0" borderId="0" xfId="0" applyNumberFormat="1" applyFont="1" applyAlignment="1">
      <alignment horizontal="left" vertical="top" wrapText="1"/>
    </xf>
    <xf numFmtId="167" fontId="19" fillId="0" borderId="14" xfId="0" applyNumberFormat="1" applyFont="1" applyBorder="1" applyAlignment="1" applyProtection="1">
      <alignment horizontal="right"/>
      <protection locked="0"/>
    </xf>
    <xf numFmtId="167" fontId="19" fillId="0" borderId="0" xfId="0" applyNumberFormat="1" applyFont="1" applyAlignment="1" applyProtection="1">
      <alignment horizontal="right"/>
      <protection locked="0"/>
    </xf>
    <xf numFmtId="167" fontId="19" fillId="0" borderId="0" xfId="0" applyNumberFormat="1" applyFont="1" applyBorder="1" applyAlignment="1">
      <alignment horizontal="left" vertical="top"/>
    </xf>
    <xf numFmtId="167" fontId="19" fillId="0" borderId="0" xfId="0" applyNumberFormat="1" applyFont="1" applyBorder="1" applyAlignment="1" applyProtection="1">
      <alignment horizontal="right"/>
      <protection locked="0"/>
    </xf>
    <xf numFmtId="167" fontId="19" fillId="26" borderId="14" xfId="0" applyNumberFormat="1" applyFont="1" applyFill="1" applyBorder="1" applyAlignment="1" applyProtection="1">
      <alignment horizontal="right" vertical="center"/>
      <protection locked="0"/>
    </xf>
    <xf numFmtId="167" fontId="19" fillId="0" borderId="2" xfId="32" applyNumberFormat="1" applyFont="1" applyBorder="1" applyAlignment="1" applyProtection="1">
      <alignment horizontal="left" vertical="top" wrapText="1"/>
      <protection locked="0"/>
    </xf>
    <xf numFmtId="167" fontId="19" fillId="0" borderId="0" xfId="0" applyNumberFormat="1" applyFont="1" applyBorder="1" applyAlignment="1">
      <alignment horizontal="right"/>
    </xf>
    <xf numFmtId="167" fontId="19" fillId="0" borderId="0" xfId="0" applyNumberFormat="1" applyFont="1" applyAlignment="1">
      <alignment horizontal="left" vertical="top"/>
    </xf>
    <xf numFmtId="167" fontId="2" fillId="0" borderId="0" xfId="0" applyNumberFormat="1" applyFont="1"/>
    <xf numFmtId="167" fontId="30" fillId="0" borderId="17" xfId="32" applyNumberFormat="1" applyFont="1" applyBorder="1" applyAlignment="1" applyProtection="1">
      <alignment horizontal="left" vertical="top" wrapText="1"/>
      <protection locked="0"/>
    </xf>
    <xf numFmtId="167" fontId="30" fillId="0" borderId="0" xfId="32" applyNumberFormat="1" applyFont="1" applyAlignment="1" applyProtection="1">
      <alignment horizontal="left" vertical="top" wrapText="1"/>
      <protection locked="0"/>
    </xf>
    <xf numFmtId="167" fontId="19" fillId="0" borderId="0" xfId="0" applyNumberFormat="1" applyFont="1" applyBorder="1" applyAlignment="1">
      <alignment horizontal="left" vertical="top" wrapText="1"/>
    </xf>
    <xf numFmtId="167" fontId="19" fillId="0" borderId="0" xfId="0" applyNumberFormat="1" applyFont="1" applyBorder="1" applyAlignment="1" applyProtection="1">
      <alignment horizontal="right" vertical="center"/>
      <protection locked="0"/>
    </xf>
    <xf numFmtId="167" fontId="19" fillId="0" borderId="0" xfId="0" applyNumberFormat="1" applyFont="1" applyFill="1" applyBorder="1" applyAlignment="1">
      <alignment horizontal="right"/>
    </xf>
    <xf numFmtId="167" fontId="19" fillId="0" borderId="14" xfId="0" applyNumberFormat="1" applyFont="1" applyFill="1" applyBorder="1" applyAlignment="1" applyProtection="1">
      <alignment horizontal="right"/>
      <protection locked="0"/>
    </xf>
    <xf numFmtId="167" fontId="19" fillId="26" borderId="14" xfId="8" applyNumberFormat="1" applyFont="1" applyFill="1" applyBorder="1" applyAlignment="1" applyProtection="1">
      <alignment horizontal="right" vertical="center"/>
      <protection locked="0"/>
    </xf>
    <xf numFmtId="167" fontId="19" fillId="0" borderId="2" xfId="32" applyNumberFormat="1" applyFont="1" applyBorder="1" applyAlignment="1">
      <alignment horizontal="left" vertical="top" wrapText="1"/>
    </xf>
    <xf numFmtId="167" fontId="19" fillId="0" borderId="0" xfId="32" applyNumberFormat="1" applyFont="1" applyBorder="1" applyAlignment="1">
      <alignment horizontal="left" vertical="top" wrapText="1"/>
    </xf>
    <xf numFmtId="167" fontId="25" fillId="0" borderId="2" xfId="0" quotePrefix="1" applyNumberFormat="1" applyFont="1" applyFill="1" applyBorder="1" applyAlignment="1">
      <alignment horizontal="left" vertical="top" wrapText="1"/>
    </xf>
    <xf numFmtId="167" fontId="19" fillId="0" borderId="0" xfId="0" applyNumberFormat="1" applyFont="1" applyFill="1" applyBorder="1" applyAlignment="1" applyProtection="1">
      <alignment horizontal="right"/>
      <protection locked="0"/>
    </xf>
    <xf numFmtId="167" fontId="25" fillId="0" borderId="0" xfId="0" quotePrefix="1" applyNumberFormat="1" applyFont="1" applyFill="1" applyBorder="1" applyAlignment="1">
      <alignment horizontal="left" vertical="top" wrapText="1"/>
    </xf>
    <xf numFmtId="167" fontId="19" fillId="0" borderId="0" xfId="0" applyNumberFormat="1" applyFont="1" applyFill="1" applyAlignment="1">
      <alignment horizontal="left" vertical="top" wrapText="1"/>
    </xf>
    <xf numFmtId="167" fontId="19" fillId="0" borderId="0" xfId="18" applyNumberFormat="1" applyFont="1" applyAlignment="1" applyProtection="1">
      <alignment horizontal="right"/>
      <protection locked="0"/>
    </xf>
    <xf numFmtId="167" fontId="19" fillId="0" borderId="0" xfId="8" applyNumberFormat="1" applyFont="1" applyAlignment="1" applyProtection="1">
      <alignment horizontal="right"/>
      <protection locked="0"/>
    </xf>
    <xf numFmtId="167" fontId="30" fillId="0" borderId="0" xfId="0" applyNumberFormat="1" applyFont="1" applyAlignment="1">
      <alignment horizontal="left" vertical="top"/>
    </xf>
    <xf numFmtId="167" fontId="30" fillId="0" borderId="14" xfId="8" applyNumberFormat="1" applyFont="1" applyBorder="1" applyAlignment="1" applyProtection="1">
      <alignment horizontal="right"/>
      <protection locked="0"/>
    </xf>
    <xf numFmtId="167" fontId="19" fillId="0" borderId="14" xfId="8" applyNumberFormat="1" applyFont="1" applyBorder="1" applyAlignment="1" applyProtection="1">
      <alignment horizontal="right"/>
      <protection locked="0"/>
    </xf>
    <xf numFmtId="167" fontId="24" fillId="0" borderId="17" xfId="0" applyNumberFormat="1" applyFont="1" applyBorder="1" applyAlignment="1">
      <alignment horizontal="left" vertical="top"/>
    </xf>
    <xf numFmtId="167" fontId="19" fillId="0" borderId="0" xfId="3" applyNumberFormat="1" applyFont="1" applyAlignment="1" applyProtection="1">
      <alignment horizontal="right"/>
      <protection locked="0"/>
    </xf>
    <xf numFmtId="167" fontId="19" fillId="0" borderId="0" xfId="0" applyNumberFormat="1" applyFont="1" applyAlignment="1">
      <alignment horizontal="right" vertical="center" wrapText="1"/>
    </xf>
    <xf numFmtId="167" fontId="30" fillId="0" borderId="18" xfId="0" applyNumberFormat="1" applyFont="1" applyBorder="1" applyAlignment="1">
      <alignment horizontal="right" vertical="center" wrapText="1"/>
    </xf>
    <xf numFmtId="167" fontId="19" fillId="0" borderId="18" xfId="0" applyNumberFormat="1" applyFont="1" applyBorder="1" applyAlignment="1">
      <alignment horizontal="right" vertical="center" wrapText="1"/>
    </xf>
    <xf numFmtId="167" fontId="19" fillId="0" borderId="0" xfId="0" applyNumberFormat="1" applyFont="1" applyAlignment="1">
      <alignment horizontal="right" vertical="center"/>
    </xf>
    <xf numFmtId="167" fontId="19" fillId="0" borderId="17" xfId="0" applyNumberFormat="1" applyFont="1" applyBorder="1" applyAlignment="1">
      <alignment horizontal="left" vertical="top"/>
    </xf>
    <xf numFmtId="167" fontId="30" fillId="26" borderId="14" xfId="0" applyNumberFormat="1" applyFont="1" applyFill="1" applyBorder="1" applyAlignment="1" applyProtection="1">
      <alignment horizontal="right"/>
      <protection locked="0"/>
    </xf>
    <xf numFmtId="167" fontId="30" fillId="0" borderId="0" xfId="287" applyNumberFormat="1" applyFont="1" applyProtection="1">
      <protection locked="0"/>
    </xf>
    <xf numFmtId="167" fontId="30" fillId="0" borderId="17" xfId="287" applyNumberFormat="1" applyFont="1" applyBorder="1" applyAlignment="1" applyProtection="1">
      <alignment horizontal="right"/>
      <protection locked="0"/>
    </xf>
    <xf numFmtId="167" fontId="37" fillId="26" borderId="14" xfId="0" applyNumberFormat="1" applyFont="1" applyFill="1" applyBorder="1" applyAlignment="1" applyProtection="1">
      <alignment horizontal="right"/>
      <protection locked="0"/>
    </xf>
    <xf numFmtId="44" fontId="30" fillId="0" borderId="0" xfId="12" applyNumberFormat="1" applyFont="1" applyAlignment="1" applyProtection="1">
      <alignment horizontal="right"/>
      <protection locked="0"/>
    </xf>
    <xf numFmtId="44" fontId="30" fillId="0" borderId="0" xfId="18" applyNumberFormat="1" applyFont="1" applyAlignment="1" applyProtection="1">
      <alignment horizontal="right"/>
      <protection locked="0"/>
    </xf>
    <xf numFmtId="44" fontId="30" fillId="0" borderId="17" xfId="18" applyNumberFormat="1" applyFont="1" applyBorder="1" applyAlignment="1" applyProtection="1">
      <alignment horizontal="right"/>
      <protection locked="0"/>
    </xf>
    <xf numFmtId="44" fontId="30" fillId="0" borderId="2" xfId="18" applyNumberFormat="1" applyFont="1" applyBorder="1" applyAlignment="1" applyProtection="1">
      <alignment horizontal="right"/>
      <protection locked="0"/>
    </xf>
    <xf numFmtId="44" fontId="30" fillId="26" borderId="14" xfId="12" applyNumberFormat="1" applyFont="1" applyFill="1" applyBorder="1" applyAlignment="1" applyProtection="1">
      <alignment horizontal="right" vertical="center"/>
      <protection locked="0"/>
    </xf>
    <xf numFmtId="167" fontId="30" fillId="0" borderId="2" xfId="18" applyNumberFormat="1" applyFont="1" applyBorder="1" applyAlignment="1" applyProtection="1">
      <alignment horizontal="right"/>
      <protection locked="0"/>
    </xf>
    <xf numFmtId="167" fontId="30" fillId="26" borderId="14" xfId="12" applyNumberFormat="1" applyFont="1" applyFill="1" applyBorder="1" applyAlignment="1" applyProtection="1">
      <alignment horizontal="right" vertical="center"/>
      <protection locked="0"/>
    </xf>
    <xf numFmtId="0" fontId="24" fillId="24" borderId="2" xfId="0" applyFont="1" applyFill="1" applyBorder="1" applyAlignment="1" applyProtection="1">
      <alignment horizontal="left" vertical="center" wrapText="1"/>
    </xf>
    <xf numFmtId="164" fontId="19" fillId="0" borderId="17" xfId="0" applyNumberFormat="1" applyFont="1" applyBorder="1" applyAlignment="1">
      <alignment horizontal="right"/>
    </xf>
    <xf numFmtId="164" fontId="30" fillId="0" borderId="14" xfId="0" applyNumberFormat="1" applyFont="1" applyBorder="1" applyAlignment="1" applyProtection="1">
      <alignment horizontal="right"/>
    </xf>
    <xf numFmtId="164" fontId="30" fillId="0" borderId="17" xfId="0" applyNumberFormat="1" applyFont="1" applyBorder="1" applyAlignment="1" applyProtection="1">
      <alignment horizontal="right"/>
    </xf>
    <xf numFmtId="0" fontId="27" fillId="0" borderId="0" xfId="0" applyFont="1" applyBorder="1" applyProtection="1"/>
    <xf numFmtId="0" fontId="27" fillId="0" borderId="0" xfId="0" applyFont="1" applyProtection="1"/>
    <xf numFmtId="0" fontId="28" fillId="0" borderId="0" xfId="0" applyFont="1" applyProtection="1"/>
    <xf numFmtId="0" fontId="19" fillId="0" borderId="0" xfId="0" applyFont="1" applyProtection="1"/>
    <xf numFmtId="0" fontId="20" fillId="0" borderId="0" xfId="0" applyFont="1" applyBorder="1" applyAlignment="1" applyProtection="1">
      <alignment horizontal="left" vertical="top"/>
    </xf>
    <xf numFmtId="0" fontId="22" fillId="0" borderId="0" xfId="0" applyFont="1" applyBorder="1" applyProtection="1"/>
    <xf numFmtId="0" fontId="26" fillId="0" borderId="0" xfId="0" applyFont="1" applyBorder="1" applyProtection="1"/>
    <xf numFmtId="0" fontId="26" fillId="0" borderId="0" xfId="0" applyFont="1" applyProtection="1"/>
    <xf numFmtId="0" fontId="19" fillId="0" borderId="0" xfId="0" applyFont="1" applyBorder="1" applyProtection="1"/>
    <xf numFmtId="0" fontId="22" fillId="0" borderId="0" xfId="0" applyFont="1" applyProtection="1"/>
    <xf numFmtId="49" fontId="26" fillId="0" borderId="0" xfId="0" applyNumberFormat="1" applyFont="1" applyProtection="1"/>
    <xf numFmtId="0" fontId="21" fillId="0" borderId="0" xfId="0" applyFont="1" applyBorder="1" applyAlignment="1" applyProtection="1">
      <alignment horizontal="left" vertical="top"/>
    </xf>
    <xf numFmtId="0" fontId="29" fillId="0" borderId="0" xfId="0" applyFont="1" applyProtection="1"/>
    <xf numFmtId="0" fontId="20" fillId="0" borderId="0" xfId="0" applyFont="1" applyAlignment="1" applyProtection="1">
      <alignment horizontal="left" vertical="top"/>
    </xf>
    <xf numFmtId="0" fontId="21" fillId="0" borderId="0" xfId="0" applyFont="1" applyAlignment="1" applyProtection="1">
      <alignment horizontal="left" vertical="top"/>
    </xf>
    <xf numFmtId="0" fontId="19" fillId="0" borderId="0" xfId="0" applyFont="1" applyBorder="1" applyAlignment="1" applyProtection="1">
      <alignment horizontal="right" vertical="top"/>
    </xf>
    <xf numFmtId="164" fontId="22" fillId="0" borderId="0" xfId="0" applyNumberFormat="1" applyFont="1" applyBorder="1" applyAlignment="1" applyProtection="1">
      <alignment horizontal="left" vertical="top"/>
    </xf>
    <xf numFmtId="0" fontId="40" fillId="0" borderId="0" xfId="0" applyFont="1" applyBorder="1" applyAlignment="1" applyProtection="1">
      <alignment horizontal="right" vertical="top"/>
    </xf>
    <xf numFmtId="0" fontId="40" fillId="0" borderId="0" xfId="0" applyFont="1" applyBorder="1" applyAlignment="1" applyProtection="1">
      <alignment horizontal="left" vertical="top" wrapText="1"/>
    </xf>
    <xf numFmtId="0" fontId="20" fillId="0" borderId="0" xfId="0" applyFont="1" applyBorder="1" applyAlignment="1" applyProtection="1">
      <alignment horizontal="right" vertical="top"/>
    </xf>
    <xf numFmtId="0" fontId="40" fillId="0" borderId="0" xfId="0" applyFont="1" applyBorder="1" applyAlignment="1" applyProtection="1">
      <alignment horizontal="left" vertical="top"/>
    </xf>
    <xf numFmtId="164" fontId="20" fillId="0" borderId="0" xfId="0" applyNumberFormat="1" applyFont="1" applyBorder="1" applyAlignment="1" applyProtection="1">
      <alignment horizontal="left" vertical="top"/>
    </xf>
    <xf numFmtId="0" fontId="20" fillId="0" borderId="1" xfId="0" applyFont="1" applyBorder="1" applyAlignment="1" applyProtection="1">
      <alignment horizontal="right" vertical="top"/>
    </xf>
    <xf numFmtId="0" fontId="20" fillId="0" borderId="1" xfId="0" applyFont="1" applyBorder="1" applyAlignment="1" applyProtection="1">
      <alignment horizontal="left" vertical="top"/>
    </xf>
    <xf numFmtId="164" fontId="20" fillId="0" borderId="1" xfId="0" applyNumberFormat="1" applyFont="1" applyBorder="1" applyAlignment="1" applyProtection="1">
      <alignment horizontal="left" vertical="top"/>
    </xf>
    <xf numFmtId="0" fontId="43" fillId="0" borderId="0" xfId="0" applyFont="1" applyBorder="1" applyAlignment="1" applyProtection="1">
      <alignment horizontal="right" vertical="top"/>
    </xf>
    <xf numFmtId="0" fontId="36" fillId="0" borderId="0" xfId="0" applyFont="1" applyBorder="1" applyAlignment="1" applyProtection="1">
      <alignment horizontal="left" vertical="top"/>
    </xf>
    <xf numFmtId="0" fontId="36" fillId="0" borderId="0" xfId="0" applyFont="1" applyBorder="1" applyAlignment="1" applyProtection="1">
      <alignment horizontal="left" vertical="top" wrapText="1"/>
    </xf>
    <xf numFmtId="164" fontId="43" fillId="0" borderId="0" xfId="0" applyNumberFormat="1" applyFont="1" applyBorder="1" applyAlignment="1" applyProtection="1">
      <alignment horizontal="left" vertical="top"/>
    </xf>
    <xf numFmtId="0" fontId="43" fillId="0" borderId="0" xfId="0" applyFont="1" applyBorder="1" applyAlignment="1" applyProtection="1">
      <alignment horizontal="left" vertical="top"/>
    </xf>
    <xf numFmtId="0" fontId="41" fillId="0" borderId="0" xfId="0" applyFont="1" applyBorder="1" applyAlignment="1" applyProtection="1">
      <alignment horizontal="right" vertical="top"/>
    </xf>
    <xf numFmtId="0" fontId="41" fillId="0" borderId="0" xfId="0" applyFont="1" applyBorder="1" applyAlignment="1" applyProtection="1">
      <alignment horizontal="left" vertical="top"/>
    </xf>
    <xf numFmtId="164" fontId="40" fillId="0" borderId="0" xfId="0" applyNumberFormat="1" applyFont="1" applyBorder="1" applyAlignment="1" applyProtection="1">
      <alignment horizontal="right" vertical="top"/>
    </xf>
    <xf numFmtId="164" fontId="40" fillId="0" borderId="0" xfId="0" applyNumberFormat="1" applyFont="1" applyBorder="1" applyAlignment="1" applyProtection="1">
      <alignment horizontal="left" vertical="top"/>
    </xf>
    <xf numFmtId="0" fontId="40" fillId="0" borderId="14" xfId="0" applyFont="1" applyBorder="1" applyAlignment="1" applyProtection="1">
      <alignment horizontal="right" vertical="top"/>
    </xf>
    <xf numFmtId="0" fontId="40" fillId="0" borderId="14" xfId="0" applyFont="1" applyBorder="1" applyAlignment="1" applyProtection="1">
      <alignment horizontal="left" vertical="top"/>
    </xf>
    <xf numFmtId="0" fontId="40" fillId="0" borderId="14" xfId="0" applyFont="1" applyBorder="1" applyAlignment="1" applyProtection="1">
      <alignment horizontal="left" vertical="top" wrapText="1"/>
    </xf>
    <xf numFmtId="164" fontId="40" fillId="0" borderId="14" xfId="0" applyNumberFormat="1" applyFont="1" applyFill="1" applyBorder="1" applyAlignment="1" applyProtection="1">
      <alignment horizontal="right" vertical="top"/>
    </xf>
    <xf numFmtId="49" fontId="40" fillId="0" borderId="0" xfId="0" applyNumberFormat="1" applyFont="1" applyBorder="1" applyAlignment="1" applyProtection="1">
      <alignment horizontal="right" vertical="top"/>
    </xf>
    <xf numFmtId="166" fontId="40" fillId="0" borderId="0" xfId="0" applyNumberFormat="1" applyFont="1" applyFill="1" applyBorder="1" applyAlignment="1" applyProtection="1">
      <alignment horizontal="right" vertical="top"/>
    </xf>
    <xf numFmtId="49" fontId="40" fillId="0" borderId="14" xfId="0" applyNumberFormat="1" applyFont="1" applyBorder="1" applyAlignment="1" applyProtection="1">
      <alignment horizontal="right" vertical="top"/>
    </xf>
    <xf numFmtId="0" fontId="40" fillId="0" borderId="3" xfId="0" applyFont="1" applyBorder="1" applyAlignment="1" applyProtection="1">
      <alignment horizontal="left" vertical="top"/>
    </xf>
    <xf numFmtId="0" fontId="40" fillId="0" borderId="3" xfId="0" applyFont="1" applyBorder="1" applyAlignment="1" applyProtection="1">
      <alignment horizontal="left" vertical="top" wrapText="1"/>
    </xf>
    <xf numFmtId="166" fontId="40" fillId="0" borderId="14" xfId="0" applyNumberFormat="1" applyFont="1" applyFill="1" applyBorder="1" applyAlignment="1" applyProtection="1">
      <alignment horizontal="right" vertical="top"/>
    </xf>
    <xf numFmtId="0" fontId="41" fillId="0" borderId="19" xfId="0" applyFont="1" applyBorder="1" applyAlignment="1" applyProtection="1">
      <alignment horizontal="right" vertical="top"/>
    </xf>
    <xf numFmtId="0" fontId="41" fillId="0" borderId="4" xfId="0" applyFont="1" applyBorder="1" applyAlignment="1" applyProtection="1">
      <alignment horizontal="right" vertical="top"/>
    </xf>
    <xf numFmtId="0" fontId="41" fillId="0" borderId="4" xfId="0" applyFont="1" applyBorder="1" applyAlignment="1" applyProtection="1">
      <alignment horizontal="left" vertical="top" wrapText="1"/>
    </xf>
    <xf numFmtId="0" fontId="40" fillId="0" borderId="4" xfId="0" applyFont="1" applyBorder="1" applyAlignment="1" applyProtection="1">
      <alignment horizontal="left" vertical="top" wrapText="1"/>
    </xf>
    <xf numFmtId="166" fontId="40" fillId="0" borderId="5" xfId="0" applyNumberFormat="1" applyFont="1" applyFill="1" applyBorder="1" applyAlignment="1" applyProtection="1">
      <alignment horizontal="right" vertical="center"/>
    </xf>
    <xf numFmtId="0" fontId="40" fillId="0" borderId="2" xfId="0" applyFont="1" applyBorder="1" applyAlignment="1" applyProtection="1">
      <alignment horizontal="right" vertical="top"/>
    </xf>
    <xf numFmtId="0" fontId="40" fillId="0" borderId="2" xfId="0" applyFont="1" applyBorder="1" applyAlignment="1" applyProtection="1">
      <alignment horizontal="left" vertical="top"/>
    </xf>
    <xf numFmtId="0" fontId="40" fillId="0" borderId="2" xfId="0" applyFont="1" applyBorder="1" applyAlignment="1" applyProtection="1">
      <alignment horizontal="left" vertical="top" wrapText="1"/>
    </xf>
    <xf numFmtId="166" fontId="40" fillId="0" borderId="2" xfId="0" applyNumberFormat="1" applyFont="1" applyBorder="1" applyAlignment="1" applyProtection="1">
      <alignment horizontal="right" vertical="top"/>
    </xf>
    <xf numFmtId="0" fontId="41" fillId="0" borderId="6" xfId="0" applyFont="1" applyBorder="1" applyAlignment="1" applyProtection="1">
      <alignment horizontal="right" vertical="top"/>
    </xf>
    <xf numFmtId="166" fontId="40" fillId="0" borderId="5" xfId="0" applyNumberFormat="1" applyFont="1" applyFill="1" applyBorder="1" applyAlignment="1" applyProtection="1">
      <alignment horizontal="right" vertical="top"/>
    </xf>
    <xf numFmtId="166" fontId="40" fillId="0" borderId="0" xfId="0" applyNumberFormat="1" applyFont="1" applyBorder="1" applyAlignment="1" applyProtection="1">
      <alignment horizontal="right" vertical="top"/>
    </xf>
    <xf numFmtId="0" fontId="41" fillId="0" borderId="4" xfId="0" applyFont="1" applyBorder="1" applyAlignment="1" applyProtection="1">
      <alignment horizontal="left" vertical="center" wrapText="1"/>
    </xf>
    <xf numFmtId="0" fontId="40" fillId="0" borderId="4" xfId="0" applyFont="1" applyBorder="1" applyAlignment="1" applyProtection="1">
      <alignment horizontal="center" vertical="center" wrapText="1"/>
    </xf>
    <xf numFmtId="166" fontId="41" fillId="0" borderId="5" xfId="0" applyNumberFormat="1" applyFont="1" applyFill="1" applyBorder="1" applyAlignment="1" applyProtection="1">
      <alignment horizontal="right"/>
    </xf>
    <xf numFmtId="0" fontId="43" fillId="0" borderId="0" xfId="0" applyFont="1" applyBorder="1" applyAlignment="1" applyProtection="1">
      <alignment horizontal="left" vertical="top" wrapText="1"/>
    </xf>
    <xf numFmtId="0" fontId="43" fillId="0" borderId="1" xfId="0" applyFont="1" applyBorder="1" applyAlignment="1" applyProtection="1">
      <alignment horizontal="right" vertical="top"/>
    </xf>
    <xf numFmtId="0" fontId="43" fillId="0" borderId="1" xfId="0" applyFont="1" applyBorder="1" applyAlignment="1" applyProtection="1">
      <alignment horizontal="left" vertical="top"/>
    </xf>
    <xf numFmtId="0" fontId="43" fillId="0" borderId="1" xfId="0" applyFont="1" applyBorder="1" applyAlignment="1" applyProtection="1">
      <alignment horizontal="left" vertical="top" wrapText="1"/>
    </xf>
    <xf numFmtId="164" fontId="43" fillId="0" borderId="1" xfId="0" applyNumberFormat="1" applyFont="1" applyBorder="1" applyAlignment="1" applyProtection="1">
      <alignment horizontal="left" vertical="top"/>
    </xf>
    <xf numFmtId="0" fontId="30" fillId="0" borderId="0" xfId="0" applyFont="1" applyAlignment="1" applyProtection="1">
      <alignment horizontal="left" vertical="top"/>
    </xf>
    <xf numFmtId="164" fontId="30" fillId="0" borderId="0" xfId="0" applyNumberFormat="1" applyFont="1" applyAlignment="1" applyProtection="1">
      <alignment horizontal="left" vertical="top"/>
    </xf>
    <xf numFmtId="0" fontId="30" fillId="0" borderId="0" xfId="0" applyFont="1" applyAlignment="1" applyProtection="1">
      <alignment horizontal="left" vertical="top" wrapText="1"/>
    </xf>
    <xf numFmtId="0" fontId="19" fillId="24" borderId="0" xfId="0" applyFont="1" applyFill="1" applyAlignment="1" applyProtection="1">
      <alignment horizontal="left" vertical="top"/>
    </xf>
    <xf numFmtId="166" fontId="30" fillId="0" borderId="14" xfId="14" applyNumberFormat="1" applyFont="1" applyBorder="1" applyAlignment="1" applyProtection="1">
      <alignment horizontal="right"/>
    </xf>
    <xf numFmtId="166" fontId="30" fillId="0" borderId="0" xfId="14" applyNumberFormat="1" applyFont="1" applyAlignment="1" applyProtection="1">
      <alignment horizontal="right"/>
    </xf>
    <xf numFmtId="166" fontId="24" fillId="26" borderId="14" xfId="0" applyNumberFormat="1" applyFont="1" applyFill="1" applyBorder="1" applyAlignment="1" applyProtection="1">
      <alignment horizontal="right" vertical="center"/>
    </xf>
    <xf numFmtId="167" fontId="30" fillId="0" borderId="0" xfId="14" applyNumberFormat="1" applyFont="1" applyBorder="1" applyAlignment="1" applyProtection="1">
      <alignment horizontal="right"/>
    </xf>
    <xf numFmtId="167" fontId="30" fillId="0" borderId="0" xfId="14" applyNumberFormat="1" applyFont="1" applyAlignment="1" applyProtection="1">
      <alignment horizontal="right"/>
    </xf>
    <xf numFmtId="167" fontId="19" fillId="0" borderId="0" xfId="14" applyNumberFormat="1" applyFont="1" applyAlignment="1" applyProtection="1">
      <alignment horizontal="right"/>
    </xf>
    <xf numFmtId="167" fontId="19" fillId="0" borderId="14" xfId="14" applyNumberFormat="1" applyFont="1" applyBorder="1" applyAlignment="1" applyProtection="1">
      <alignment horizontal="right"/>
    </xf>
    <xf numFmtId="167" fontId="24" fillId="26" borderId="14" xfId="0" applyNumberFormat="1" applyFont="1" applyFill="1" applyBorder="1" applyAlignment="1" applyProtection="1">
      <alignment horizontal="right" vertical="center"/>
    </xf>
    <xf numFmtId="167" fontId="24" fillId="0" borderId="0" xfId="0" applyNumberFormat="1" applyFont="1" applyFill="1" applyBorder="1" applyAlignment="1" applyProtection="1">
      <alignment horizontal="right" vertical="top"/>
    </xf>
    <xf numFmtId="166" fontId="19" fillId="0" borderId="0" xfId="14" applyNumberFormat="1" applyFont="1" applyAlignment="1" applyProtection="1">
      <alignment horizontal="right"/>
    </xf>
    <xf numFmtId="166" fontId="37" fillId="0" borderId="2" xfId="14" applyNumberFormat="1" applyFont="1" applyBorder="1" applyAlignment="1" applyProtection="1">
      <alignment horizontal="right"/>
    </xf>
    <xf numFmtId="0" fontId="27" fillId="0" borderId="0" xfId="0" applyFont="1" applyAlignment="1" applyProtection="1">
      <alignment horizontal="left" vertical="top"/>
    </xf>
    <xf numFmtId="0" fontId="19" fillId="0" borderId="0" xfId="0" applyFont="1" applyAlignment="1" applyProtection="1">
      <alignment horizontal="left" vertical="top"/>
    </xf>
    <xf numFmtId="167" fontId="49" fillId="0" borderId="0" xfId="14" applyNumberFormat="1" applyFont="1" applyAlignment="1" applyProtection="1">
      <alignment horizontal="right"/>
    </xf>
    <xf numFmtId="0" fontId="27" fillId="0" borderId="0" xfId="0" applyFont="1" applyAlignment="1" applyProtection="1">
      <alignment horizontal="left" vertical="top" wrapText="1"/>
    </xf>
    <xf numFmtId="0" fontId="60" fillId="0" borderId="0" xfId="0" applyFont="1" applyAlignment="1" applyProtection="1">
      <alignment horizontal="left" vertical="center"/>
    </xf>
    <xf numFmtId="167" fontId="30" fillId="0" borderId="2" xfId="14" applyNumberFormat="1" applyFont="1" applyFill="1" applyBorder="1" applyAlignment="1" applyProtection="1">
      <alignment horizontal="right"/>
    </xf>
    <xf numFmtId="167" fontId="30" fillId="0" borderId="0" xfId="14" applyNumberFormat="1" applyFont="1" applyFill="1" applyAlignment="1" applyProtection="1">
      <alignment horizontal="right"/>
    </xf>
    <xf numFmtId="167" fontId="35" fillId="0" borderId="2" xfId="0" quotePrefix="1" applyNumberFormat="1" applyFont="1" applyBorder="1" applyAlignment="1" applyProtection="1">
      <alignment horizontal="left" vertical="top" wrapText="1"/>
    </xf>
    <xf numFmtId="167" fontId="35" fillId="0" borderId="0" xfId="0" quotePrefix="1" applyNumberFormat="1" applyFont="1" applyAlignment="1" applyProtection="1">
      <alignment horizontal="left" vertical="top" wrapText="1"/>
    </xf>
    <xf numFmtId="167" fontId="30" fillId="0" borderId="14" xfId="14" applyNumberFormat="1" applyFont="1" applyBorder="1" applyAlignment="1" applyProtection="1">
      <alignment horizontal="right"/>
    </xf>
    <xf numFmtId="167" fontId="37" fillId="0" borderId="0" xfId="14" applyNumberFormat="1" applyFont="1" applyAlignment="1" applyProtection="1">
      <alignment horizontal="right"/>
    </xf>
    <xf numFmtId="167" fontId="27" fillId="0" borderId="0" xfId="14" applyNumberFormat="1" applyFont="1" applyAlignment="1" applyProtection="1">
      <alignment horizontal="right"/>
    </xf>
    <xf numFmtId="167" fontId="30" fillId="0" borderId="0" xfId="0" applyNumberFormat="1" applyFont="1" applyAlignment="1" applyProtection="1">
      <alignment horizontal="left" vertical="top" wrapText="1"/>
    </xf>
    <xf numFmtId="167" fontId="49" fillId="0" borderId="0" xfId="14" applyNumberFormat="1" applyFont="1" applyBorder="1" applyAlignment="1" applyProtection="1">
      <alignment horizontal="right"/>
    </xf>
    <xf numFmtId="167" fontId="33" fillId="26" borderId="14" xfId="0" applyNumberFormat="1" applyFont="1" applyFill="1" applyBorder="1" applyAlignment="1" applyProtection="1">
      <alignment horizontal="right" vertical="center"/>
    </xf>
    <xf numFmtId="167" fontId="33" fillId="0" borderId="0" xfId="0" applyNumberFormat="1" applyFont="1" applyFill="1" applyBorder="1" applyAlignment="1" applyProtection="1">
      <alignment horizontal="right" vertical="top"/>
    </xf>
    <xf numFmtId="167" fontId="33" fillId="0" borderId="0" xfId="0" applyNumberFormat="1" applyFont="1" applyFill="1" applyBorder="1" applyAlignment="1" applyProtection="1">
      <alignment horizontal="right"/>
    </xf>
    <xf numFmtId="167" fontId="30" fillId="0" borderId="0" xfId="14" applyNumberFormat="1" applyFont="1" applyAlignment="1" applyProtection="1">
      <alignment horizontal="right" vertical="center"/>
    </xf>
    <xf numFmtId="167" fontId="33" fillId="0" borderId="0" xfId="0" applyNumberFormat="1" applyFont="1" applyAlignment="1" applyProtection="1">
      <alignment horizontal="right" vertical="top"/>
    </xf>
    <xf numFmtId="166" fontId="30" fillId="0" borderId="17" xfId="14" applyNumberFormat="1" applyFont="1" applyBorder="1" applyAlignment="1" applyProtection="1">
      <alignment horizontal="right"/>
    </xf>
    <xf numFmtId="2" fontId="27" fillId="0" borderId="0" xfId="287" applyNumberFormat="1" applyFont="1" applyBorder="1" applyAlignment="1" applyProtection="1"/>
    <xf numFmtId="167" fontId="31" fillId="0" borderId="0" xfId="0" applyNumberFormat="1" applyFont="1" applyFill="1" applyBorder="1" applyAlignment="1" applyProtection="1">
      <alignment horizontal="right"/>
    </xf>
    <xf numFmtId="167" fontId="30" fillId="0" borderId="0" xfId="0" applyNumberFormat="1" applyFont="1" applyAlignment="1" applyProtection="1">
      <alignment horizontal="left" vertical="center" wrapText="1"/>
    </xf>
    <xf numFmtId="0" fontId="19" fillId="0" borderId="0" xfId="32" applyFont="1" applyBorder="1" applyAlignment="1" applyProtection="1">
      <alignment vertical="top" wrapText="1"/>
    </xf>
    <xf numFmtId="0" fontId="25" fillId="0" borderId="0" xfId="32" applyFont="1" applyBorder="1" applyAlignment="1" applyProtection="1">
      <alignment vertical="top" wrapText="1"/>
    </xf>
    <xf numFmtId="0" fontId="25" fillId="0" borderId="0" xfId="32" quotePrefix="1" applyFont="1" applyBorder="1" applyAlignment="1" applyProtection="1">
      <alignment vertical="top" wrapText="1"/>
    </xf>
    <xf numFmtId="0" fontId="25" fillId="0" borderId="2" xfId="32" quotePrefix="1" applyFont="1" applyBorder="1" applyAlignment="1" applyProtection="1">
      <alignment vertical="top" wrapText="1"/>
    </xf>
    <xf numFmtId="167" fontId="19" fillId="0" borderId="0" xfId="14" applyNumberFormat="1" applyFont="1" applyBorder="1" applyAlignment="1" applyProtection="1">
      <alignment horizontal="right"/>
    </xf>
    <xf numFmtId="167" fontId="25" fillId="0" borderId="2" xfId="32" quotePrefix="1" applyNumberFormat="1" applyFont="1" applyBorder="1" applyAlignment="1" applyProtection="1">
      <alignment vertical="top" wrapText="1"/>
    </xf>
    <xf numFmtId="167" fontId="24" fillId="0" borderId="0" xfId="0" applyNumberFormat="1" applyFont="1" applyBorder="1" applyAlignment="1" applyProtection="1">
      <alignment horizontal="right"/>
    </xf>
    <xf numFmtId="167" fontId="33" fillId="0" borderId="0" xfId="0" applyNumberFormat="1" applyFont="1" applyBorder="1" applyAlignment="1" applyProtection="1">
      <alignment horizontal="right"/>
    </xf>
    <xf numFmtId="167" fontId="35" fillId="0" borderId="2" xfId="32" quotePrefix="1" applyNumberFormat="1" applyFont="1" applyBorder="1" applyAlignment="1" applyProtection="1">
      <alignment vertical="top" wrapText="1"/>
    </xf>
    <xf numFmtId="164" fontId="24" fillId="0" borderId="0" xfId="0" applyNumberFormat="1" applyFont="1" applyBorder="1" applyAlignment="1" applyProtection="1">
      <alignment horizontal="right"/>
    </xf>
    <xf numFmtId="164" fontId="24" fillId="26" borderId="14" xfId="0" applyNumberFormat="1" applyFont="1" applyFill="1" applyBorder="1" applyAlignment="1" applyProtection="1">
      <alignment horizontal="right" vertical="center"/>
    </xf>
    <xf numFmtId="164" fontId="19" fillId="0" borderId="0" xfId="0" applyNumberFormat="1" applyFont="1" applyBorder="1" applyAlignment="1" applyProtection="1">
      <alignment horizontal="right" vertical="top"/>
    </xf>
    <xf numFmtId="167" fontId="19" fillId="0" borderId="17" xfId="0" applyNumberFormat="1" applyFont="1" applyBorder="1" applyAlignment="1" applyProtection="1">
      <alignment horizontal="right" vertical="center"/>
    </xf>
    <xf numFmtId="167" fontId="19" fillId="0" borderId="0" xfId="0" applyNumberFormat="1" applyFont="1" applyFill="1" applyBorder="1" applyAlignment="1" applyProtection="1">
      <alignment horizontal="right" vertical="top"/>
    </xf>
    <xf numFmtId="167" fontId="19" fillId="0" borderId="14" xfId="0" applyNumberFormat="1" applyFont="1" applyFill="1" applyBorder="1" applyAlignment="1" applyProtection="1">
      <alignment horizontal="right" vertical="top"/>
    </xf>
    <xf numFmtId="164" fontId="19" fillId="0" borderId="0" xfId="0" applyNumberFormat="1" applyFont="1" applyFill="1" applyBorder="1" applyAlignment="1" applyProtection="1">
      <alignment horizontal="right" vertical="top"/>
    </xf>
    <xf numFmtId="167" fontId="24" fillId="0" borderId="14" xfId="0" applyNumberFormat="1" applyFont="1" applyFill="1" applyBorder="1" applyAlignment="1" applyProtection="1">
      <alignment horizontal="right" vertical="top"/>
    </xf>
    <xf numFmtId="49" fontId="36" fillId="0" borderId="0" xfId="0" applyNumberFormat="1" applyFont="1" applyAlignment="1" applyProtection="1">
      <alignment horizontal="right" vertical="center"/>
    </xf>
    <xf numFmtId="0" fontId="33" fillId="0" borderId="0" xfId="0" applyFont="1" applyAlignment="1" applyProtection="1">
      <alignment horizontal="left" vertical="center"/>
    </xf>
    <xf numFmtId="2" fontId="36" fillId="0" borderId="0" xfId="0" applyNumberFormat="1" applyFont="1" applyAlignment="1" applyProtection="1">
      <alignment horizontal="right" vertical="center"/>
    </xf>
    <xf numFmtId="0" fontId="41" fillId="0" borderId="0" xfId="0" applyNumberFormat="1" applyFont="1" applyAlignment="1" applyProtection="1">
      <alignment horizontal="right" vertical="top"/>
    </xf>
    <xf numFmtId="0" fontId="41" fillId="0" borderId="0" xfId="0" applyFont="1" applyAlignment="1" applyProtection="1">
      <alignment horizontal="left" vertical="top"/>
    </xf>
    <xf numFmtId="2" fontId="30" fillId="0" borderId="0" xfId="0" applyNumberFormat="1" applyFont="1" applyAlignment="1" applyProtection="1">
      <alignment horizontal="right"/>
    </xf>
    <xf numFmtId="0" fontId="33" fillId="0" borderId="0" xfId="0" applyFont="1" applyBorder="1" applyAlignment="1" applyProtection="1">
      <alignment horizontal="left" vertical="center" wrapText="1"/>
    </xf>
    <xf numFmtId="49" fontId="30" fillId="0" borderId="0" xfId="314" applyNumberFormat="1" applyFont="1" applyBorder="1" applyAlignment="1" applyProtection="1">
      <alignment horizontal="left" vertical="center" wrapText="1"/>
    </xf>
    <xf numFmtId="0" fontId="33" fillId="0" borderId="0" xfId="0" applyFont="1" applyFill="1" applyAlignment="1" applyProtection="1">
      <alignment horizontal="left" vertical="center" wrapText="1"/>
    </xf>
    <xf numFmtId="0" fontId="30" fillId="0" borderId="0" xfId="0" applyFont="1" applyBorder="1" applyAlignment="1" applyProtection="1">
      <alignment horizontal="left" vertical="center" wrapText="1"/>
    </xf>
    <xf numFmtId="0" fontId="36" fillId="0" borderId="0" xfId="0" applyFont="1" applyAlignment="1" applyProtection="1">
      <alignment horizontal="right" vertical="center"/>
    </xf>
    <xf numFmtId="0" fontId="33" fillId="0" borderId="0" xfId="0" applyFont="1" applyAlignment="1" applyProtection="1">
      <alignment horizontal="left" vertical="center" wrapText="1"/>
    </xf>
    <xf numFmtId="0" fontId="30" fillId="0" borderId="0" xfId="0" applyFont="1" applyAlignment="1" applyProtection="1">
      <alignment vertical="top" wrapText="1"/>
    </xf>
    <xf numFmtId="0" fontId="19" fillId="0" borderId="14" xfId="289" applyFont="1" applyBorder="1" applyAlignment="1" applyProtection="1">
      <alignment horizontal="right" vertical="center" wrapText="1"/>
    </xf>
    <xf numFmtId="0" fontId="23" fillId="0" borderId="0" xfId="285" applyFont="1" applyBorder="1" applyAlignment="1" applyProtection="1">
      <alignment horizontal="right" vertical="center"/>
    </xf>
    <xf numFmtId="0" fontId="24" fillId="0" borderId="0" xfId="285" applyFont="1" applyBorder="1" applyAlignment="1" applyProtection="1">
      <alignment horizontal="left" vertical="center" wrapText="1"/>
    </xf>
    <xf numFmtId="0" fontId="30" fillId="0" borderId="0" xfId="285" applyFont="1" applyBorder="1" applyAlignment="1" applyProtection="1">
      <alignment horizontal="left" vertical="center" wrapText="1"/>
    </xf>
    <xf numFmtId="0" fontId="19" fillId="0" borderId="0" xfId="285" applyFont="1" applyBorder="1" applyAlignment="1" applyProtection="1">
      <alignment horizontal="left" vertical="center" wrapText="1"/>
    </xf>
    <xf numFmtId="0" fontId="23" fillId="0" borderId="0" xfId="286" applyFont="1" applyBorder="1" applyAlignment="1" applyProtection="1">
      <alignment horizontal="right" vertical="center"/>
    </xf>
    <xf numFmtId="2" fontId="19" fillId="0" borderId="0" xfId="286" applyNumberFormat="1" applyFont="1" applyBorder="1" applyAlignment="1" applyProtection="1"/>
    <xf numFmtId="0" fontId="23" fillId="0" borderId="0" xfId="291" applyFont="1" applyBorder="1" applyAlignment="1" applyProtection="1">
      <alignment horizontal="right" vertical="center"/>
    </xf>
    <xf numFmtId="2" fontId="24" fillId="0" borderId="0" xfId="291" applyNumberFormat="1" applyFont="1" applyBorder="1" applyAlignment="1" applyProtection="1">
      <alignment vertical="top"/>
    </xf>
    <xf numFmtId="0" fontId="23" fillId="0" borderId="14" xfId="291" applyFont="1" applyBorder="1" applyAlignment="1" applyProtection="1">
      <alignment horizontal="right" vertical="center"/>
    </xf>
    <xf numFmtId="0" fontId="19" fillId="0" borderId="14" xfId="291" applyFont="1" applyBorder="1" applyAlignment="1" applyProtection="1">
      <alignment horizontal="right" vertical="center" wrapText="1"/>
    </xf>
    <xf numFmtId="2" fontId="49" fillId="0" borderId="14" xfId="291" applyNumberFormat="1" applyFont="1" applyBorder="1" applyAlignment="1" applyProtection="1"/>
    <xf numFmtId="0" fontId="62" fillId="0" borderId="0" xfId="289" applyFont="1" applyBorder="1" applyAlignment="1" applyProtection="1">
      <alignment horizontal="right" vertical="center"/>
    </xf>
    <xf numFmtId="0" fontId="63" fillId="0" borderId="0" xfId="289" applyFont="1" applyBorder="1" applyAlignment="1" applyProtection="1">
      <alignment horizontal="right" vertical="center" wrapText="1"/>
    </xf>
    <xf numFmtId="2" fontId="63" fillId="0" borderId="0" xfId="289" applyNumberFormat="1" applyFont="1" applyBorder="1" applyAlignment="1" applyProtection="1"/>
    <xf numFmtId="0" fontId="30" fillId="0" borderId="0" xfId="61" applyFont="1" applyBorder="1" applyAlignment="1" applyProtection="1">
      <alignment horizontal="right" vertical="top" wrapText="1"/>
    </xf>
    <xf numFmtId="2" fontId="30" fillId="0" borderId="0" xfId="18" applyNumberFormat="1" applyFont="1" applyBorder="1" applyProtection="1"/>
    <xf numFmtId="0" fontId="30" fillId="0" borderId="0" xfId="61" applyFont="1" applyAlignment="1" applyProtection="1">
      <alignment horizontal="right" vertical="top" wrapText="1"/>
    </xf>
    <xf numFmtId="2" fontId="30" fillId="0" borderId="0" xfId="18" applyNumberFormat="1" applyFont="1" applyProtection="1"/>
    <xf numFmtId="0" fontId="30" fillId="0" borderId="0" xfId="14" applyFont="1" applyAlignment="1" applyProtection="1">
      <alignment horizontal="left" vertical="center" wrapText="1"/>
    </xf>
    <xf numFmtId="0" fontId="23" fillId="0" borderId="0" xfId="0" applyFont="1" applyAlignment="1" applyProtection="1">
      <alignment horizontal="right" vertical="center"/>
    </xf>
    <xf numFmtId="0" fontId="24" fillId="0" borderId="0" xfId="0" applyFont="1" applyAlignment="1" applyProtection="1">
      <alignment horizontal="left" vertical="center" wrapText="1"/>
    </xf>
    <xf numFmtId="2" fontId="19" fillId="0" borderId="0" xfId="0" applyNumberFormat="1" applyFont="1" applyProtection="1"/>
    <xf numFmtId="0" fontId="19" fillId="0" borderId="0" xfId="0" applyFont="1" applyAlignment="1" applyProtection="1">
      <alignment horizontal="left" vertical="center" wrapText="1"/>
    </xf>
    <xf numFmtId="0" fontId="19" fillId="0" borderId="14" xfId="0" applyFont="1" applyBorder="1" applyAlignment="1" applyProtection="1">
      <alignment horizontal="right" vertical="center" wrapText="1"/>
    </xf>
    <xf numFmtId="2" fontId="19" fillId="0" borderId="14" xfId="0" applyNumberFormat="1" applyFont="1" applyBorder="1" applyProtection="1"/>
    <xf numFmtId="0" fontId="30" fillId="0" borderId="0" xfId="0" applyFont="1" applyAlignment="1" applyProtection="1">
      <alignment horizontal="left" vertical="center" wrapText="1"/>
    </xf>
    <xf numFmtId="0" fontId="19" fillId="0" borderId="0" xfId="0" applyFont="1" applyAlignment="1" applyProtection="1">
      <alignment horizontal="right" vertical="center" wrapText="1"/>
    </xf>
    <xf numFmtId="49" fontId="33" fillId="0" borderId="0" xfId="314" applyNumberFormat="1" applyFont="1" applyBorder="1" applyAlignment="1" applyProtection="1">
      <alignment horizontal="left" vertical="center" wrapText="1"/>
    </xf>
    <xf numFmtId="0" fontId="57" fillId="0" borderId="2" xfId="0" applyFont="1" applyBorder="1" applyAlignment="1" applyProtection="1">
      <alignment horizontal="right" vertical="center"/>
    </xf>
    <xf numFmtId="0" fontId="24" fillId="0" borderId="2" xfId="287" applyFont="1" applyBorder="1" applyAlignment="1" applyProtection="1">
      <alignment horizontal="left" vertical="center" wrapText="1"/>
    </xf>
    <xf numFmtId="2" fontId="19" fillId="0" borderId="2" xfId="287" applyNumberFormat="1" applyFont="1" applyBorder="1" applyProtection="1"/>
    <xf numFmtId="0" fontId="57" fillId="0" borderId="0" xfId="0" applyFont="1" applyAlignment="1" applyProtection="1">
      <alignment horizontal="right" vertical="center"/>
    </xf>
    <xf numFmtId="0" fontId="57" fillId="0" borderId="14" xfId="0" applyFont="1" applyBorder="1" applyAlignment="1" applyProtection="1">
      <alignment horizontal="right" vertical="center"/>
    </xf>
    <xf numFmtId="0" fontId="30" fillId="0" borderId="0" xfId="287" applyFont="1" applyAlignment="1" applyProtection="1">
      <alignment horizontal="right" vertical="center" wrapText="1"/>
    </xf>
    <xf numFmtId="2" fontId="30" fillId="0" borderId="14" xfId="287" applyNumberFormat="1" applyFont="1" applyFill="1" applyBorder="1" applyProtection="1"/>
    <xf numFmtId="0" fontId="24" fillId="0" borderId="2" xfId="287" applyFont="1" applyFill="1" applyBorder="1" applyAlignment="1" applyProtection="1">
      <alignment horizontal="left" vertical="center" wrapText="1"/>
    </xf>
    <xf numFmtId="2" fontId="30" fillId="0" borderId="2" xfId="287" applyNumberFormat="1" applyFont="1" applyFill="1" applyBorder="1" applyProtection="1"/>
    <xf numFmtId="2" fontId="30" fillId="0" borderId="0" xfId="0" applyNumberFormat="1" applyFont="1" applyFill="1" applyProtection="1"/>
    <xf numFmtId="0" fontId="23" fillId="0" borderId="2" xfId="311" applyFont="1" applyBorder="1" applyAlignment="1" applyProtection="1">
      <alignment horizontal="right" vertical="center"/>
    </xf>
    <xf numFmtId="0" fontId="24" fillId="0" borderId="2" xfId="311" applyFont="1" applyBorder="1" applyAlignment="1" applyProtection="1">
      <alignment horizontal="left" vertical="center" wrapText="1"/>
    </xf>
    <xf numFmtId="0" fontId="35" fillId="0" borderId="2" xfId="0" quotePrefix="1" applyFont="1" applyBorder="1" applyAlignment="1" applyProtection="1">
      <alignment vertical="top" wrapText="1"/>
    </xf>
    <xf numFmtId="0" fontId="23" fillId="0" borderId="0" xfId="311" applyFont="1" applyAlignment="1" applyProtection="1">
      <alignment horizontal="right" vertical="center"/>
    </xf>
    <xf numFmtId="0" fontId="19" fillId="0" borderId="0" xfId="311" applyFont="1" applyAlignment="1" applyProtection="1">
      <alignment horizontal="left" vertical="center" wrapText="1"/>
    </xf>
    <xf numFmtId="0" fontId="35" fillId="0" borderId="0" xfId="0" quotePrefix="1" applyFont="1" applyAlignment="1" applyProtection="1">
      <alignment vertical="top" wrapText="1"/>
    </xf>
    <xf numFmtId="0" fontId="57" fillId="0" borderId="0" xfId="287" applyFont="1" applyAlignment="1" applyProtection="1">
      <alignment horizontal="right" vertical="center"/>
    </xf>
    <xf numFmtId="0" fontId="19" fillId="0" borderId="0" xfId="287" quotePrefix="1" applyFont="1" applyAlignment="1" applyProtection="1">
      <alignment horizontal="left" vertical="center" wrapText="1"/>
    </xf>
    <xf numFmtId="2" fontId="19" fillId="0" borderId="0" xfId="287" applyNumberFormat="1" applyFont="1" applyProtection="1"/>
    <xf numFmtId="2" fontId="30" fillId="0" borderId="0" xfId="287" applyNumberFormat="1" applyFont="1" applyFill="1" applyProtection="1"/>
    <xf numFmtId="0" fontId="30" fillId="0" borderId="0" xfId="287" applyFont="1" applyAlignment="1" applyProtection="1">
      <alignment horizontal="left" vertical="center" wrapText="1"/>
    </xf>
    <xf numFmtId="0" fontId="30" fillId="0" borderId="14" xfId="287" applyFont="1" applyBorder="1" applyAlignment="1" applyProtection="1">
      <alignment horizontal="right" vertical="center" wrapText="1"/>
    </xf>
    <xf numFmtId="2" fontId="19" fillId="0" borderId="0" xfId="287" applyNumberFormat="1" applyFont="1" applyFill="1" applyProtection="1"/>
    <xf numFmtId="2" fontId="19" fillId="0" borderId="14" xfId="287" applyNumberFormat="1" applyFont="1" applyFill="1" applyBorder="1" applyProtection="1"/>
    <xf numFmtId="0" fontId="24" fillId="0" borderId="0" xfId="287" applyFont="1" applyAlignment="1" applyProtection="1">
      <alignment horizontal="left" vertical="center" wrapText="1"/>
    </xf>
    <xf numFmtId="0" fontId="24" fillId="0" borderId="0" xfId="287" applyFont="1" applyFill="1" applyBorder="1" applyAlignment="1" applyProtection="1">
      <alignment horizontal="left" vertical="center" wrapText="1"/>
    </xf>
    <xf numFmtId="2" fontId="19" fillId="0" borderId="0" xfId="287" applyNumberFormat="1" applyFont="1" applyFill="1" applyBorder="1" applyAlignment="1" applyProtection="1"/>
    <xf numFmtId="0" fontId="24" fillId="0" borderId="0" xfId="287" applyFont="1" applyBorder="1" applyAlignment="1" applyProtection="1">
      <alignment horizontal="left" vertical="center" wrapText="1"/>
    </xf>
    <xf numFmtId="2" fontId="19" fillId="0" borderId="0" xfId="287" applyNumberFormat="1" applyFont="1" applyBorder="1" applyAlignment="1" applyProtection="1"/>
    <xf numFmtId="0" fontId="19" fillId="0" borderId="0" xfId="310" applyFont="1" applyAlignment="1" applyProtection="1">
      <alignment horizontal="left" vertical="center" wrapText="1"/>
    </xf>
    <xf numFmtId="0" fontId="55" fillId="0" borderId="0" xfId="287" applyFont="1" applyAlignment="1" applyProtection="1">
      <alignment horizontal="right" vertical="center"/>
    </xf>
    <xf numFmtId="0" fontId="55" fillId="0" borderId="0" xfId="0" applyFont="1" applyAlignment="1" applyProtection="1">
      <alignment horizontal="right" vertical="center"/>
    </xf>
    <xf numFmtId="0" fontId="55" fillId="0" borderId="14" xfId="0" applyFont="1" applyBorder="1" applyAlignment="1" applyProtection="1">
      <alignment horizontal="right" vertical="center"/>
    </xf>
    <xf numFmtId="2" fontId="27" fillId="0" borderId="0" xfId="287" applyNumberFormat="1" applyFont="1" applyProtection="1"/>
    <xf numFmtId="0" fontId="23" fillId="0" borderId="0" xfId="287" applyFont="1" applyAlignment="1" applyProtection="1">
      <alignment horizontal="right" vertical="center"/>
    </xf>
    <xf numFmtId="0" fontId="19" fillId="0" borderId="0" xfId="287" applyFont="1" applyAlignment="1" applyProtection="1">
      <alignment horizontal="right" vertical="center" wrapText="1"/>
    </xf>
    <xf numFmtId="0" fontId="19" fillId="0" borderId="0" xfId="287" applyFont="1" applyAlignment="1" applyProtection="1">
      <alignment horizontal="left" vertical="center" wrapText="1"/>
    </xf>
    <xf numFmtId="0" fontId="19" fillId="0" borderId="14" xfId="287" applyFont="1" applyBorder="1" applyAlignment="1" applyProtection="1">
      <alignment horizontal="right" vertical="center" wrapText="1"/>
    </xf>
    <xf numFmtId="2" fontId="49" fillId="0" borderId="0" xfId="0" applyNumberFormat="1" applyFont="1" applyProtection="1"/>
    <xf numFmtId="2" fontId="49" fillId="0" borderId="0" xfId="287" applyNumberFormat="1" applyFont="1" applyProtection="1"/>
    <xf numFmtId="2" fontId="19" fillId="0" borderId="0" xfId="0" applyNumberFormat="1" applyFont="1" applyFill="1" applyProtection="1"/>
    <xf numFmtId="0" fontId="33" fillId="0" borderId="0" xfId="287" applyFont="1" applyBorder="1" applyAlignment="1" applyProtection="1">
      <alignment horizontal="left" vertical="center" wrapText="1"/>
    </xf>
    <xf numFmtId="2" fontId="37" fillId="0" borderId="0" xfId="287" applyNumberFormat="1" applyFont="1" applyBorder="1" applyAlignment="1" applyProtection="1"/>
    <xf numFmtId="0" fontId="56" fillId="0" borderId="0" xfId="287" applyFont="1" applyBorder="1" applyAlignment="1" applyProtection="1">
      <alignment horizontal="right" vertical="center"/>
    </xf>
    <xf numFmtId="0" fontId="30" fillId="0" borderId="0" xfId="287" quotePrefix="1" applyFont="1" applyBorder="1" applyAlignment="1" applyProtection="1">
      <alignment horizontal="left" vertical="center" wrapText="1"/>
    </xf>
    <xf numFmtId="2" fontId="30" fillId="0" borderId="0" xfId="287" applyNumberFormat="1" applyFont="1" applyBorder="1" applyAlignment="1" applyProtection="1"/>
    <xf numFmtId="0" fontId="30" fillId="0" borderId="0" xfId="287" applyFont="1" applyBorder="1" applyAlignment="1" applyProtection="1">
      <alignment horizontal="right" vertical="center" wrapText="1"/>
    </xf>
    <xf numFmtId="2" fontId="30" fillId="0" borderId="14" xfId="287" applyNumberFormat="1" applyFont="1" applyBorder="1" applyAlignment="1" applyProtection="1"/>
    <xf numFmtId="0" fontId="36" fillId="0" borderId="0" xfId="287" applyFont="1" applyBorder="1" applyAlignment="1" applyProtection="1">
      <alignment horizontal="right" vertical="center"/>
    </xf>
    <xf numFmtId="2" fontId="19" fillId="0" borderId="14" xfId="287" applyNumberFormat="1" applyFont="1" applyBorder="1" applyAlignment="1" applyProtection="1"/>
    <xf numFmtId="0" fontId="33" fillId="0" borderId="0" xfId="287" applyFont="1" applyFill="1" applyBorder="1" applyAlignment="1" applyProtection="1">
      <alignment horizontal="left" vertical="center" wrapText="1"/>
    </xf>
    <xf numFmtId="0" fontId="30" fillId="0" borderId="0" xfId="287" applyFont="1" applyBorder="1" applyAlignment="1" applyProtection="1">
      <alignment horizontal="left" vertical="center" wrapText="1"/>
    </xf>
    <xf numFmtId="2" fontId="30" fillId="0" borderId="0" xfId="287" applyNumberFormat="1" applyFont="1" applyFill="1" applyBorder="1" applyAlignment="1" applyProtection="1"/>
    <xf numFmtId="2" fontId="30" fillId="0" borderId="14" xfId="287" applyNumberFormat="1" applyFont="1" applyFill="1" applyBorder="1" applyAlignment="1" applyProtection="1"/>
    <xf numFmtId="0" fontId="57" fillId="0" borderId="0" xfId="287" applyFont="1" applyBorder="1" applyAlignment="1" applyProtection="1">
      <alignment horizontal="right" vertical="center"/>
    </xf>
    <xf numFmtId="0" fontId="19" fillId="0" borderId="0" xfId="287" quotePrefix="1" applyFont="1" applyBorder="1" applyAlignment="1" applyProtection="1">
      <alignment horizontal="left" vertical="center" wrapText="1"/>
    </xf>
    <xf numFmtId="2" fontId="49" fillId="0" borderId="0" xfId="287" applyNumberFormat="1" applyFont="1" applyBorder="1" applyAlignment="1" applyProtection="1"/>
    <xf numFmtId="2" fontId="19" fillId="0" borderId="14" xfId="287" applyNumberFormat="1" applyFont="1" applyFill="1" applyBorder="1" applyAlignment="1" applyProtection="1"/>
    <xf numFmtId="2" fontId="49" fillId="0" borderId="0" xfId="287" applyNumberFormat="1" applyFont="1" applyFill="1" applyBorder="1" applyAlignment="1" applyProtection="1"/>
    <xf numFmtId="2" fontId="19" fillId="0" borderId="2" xfId="287" applyNumberFormat="1" applyFont="1" applyBorder="1" applyAlignment="1" applyProtection="1"/>
    <xf numFmtId="0" fontId="33" fillId="0" borderId="2" xfId="287" applyFont="1" applyBorder="1" applyAlignment="1" applyProtection="1">
      <alignment horizontal="left" vertical="center" wrapText="1"/>
    </xf>
    <xf numFmtId="0" fontId="30" fillId="0" borderId="14" xfId="287" applyFont="1" applyFill="1" applyBorder="1" applyAlignment="1" applyProtection="1">
      <alignment horizontal="right" vertical="center" wrapText="1"/>
    </xf>
    <xf numFmtId="2" fontId="37" fillId="0" borderId="0" xfId="18" applyNumberFormat="1" applyFont="1" applyAlignment="1" applyProtection="1">
      <alignment horizontal="right"/>
    </xf>
    <xf numFmtId="0" fontId="30" fillId="0" borderId="0" xfId="14" applyFont="1" applyAlignment="1" applyProtection="1">
      <alignment horizontal="right" vertical="center" wrapText="1"/>
    </xf>
    <xf numFmtId="2" fontId="30" fillId="0" borderId="0" xfId="18" applyNumberFormat="1" applyFont="1" applyAlignment="1" applyProtection="1">
      <alignment horizontal="right"/>
    </xf>
    <xf numFmtId="0" fontId="30" fillId="0" borderId="0" xfId="14" applyFont="1" applyBorder="1" applyAlignment="1" applyProtection="1">
      <alignment horizontal="left" vertical="top" wrapText="1"/>
    </xf>
    <xf numFmtId="2" fontId="30" fillId="0" borderId="0" xfId="18" applyNumberFormat="1" applyFont="1" applyBorder="1" applyAlignment="1" applyProtection="1">
      <alignment horizontal="right"/>
    </xf>
    <xf numFmtId="0" fontId="30" fillId="0" borderId="14" xfId="14" applyFont="1" applyBorder="1" applyAlignment="1" applyProtection="1">
      <alignment horizontal="right" vertical="top" wrapText="1"/>
    </xf>
    <xf numFmtId="2" fontId="30" fillId="0" borderId="14" xfId="18" applyNumberFormat="1" applyFont="1" applyBorder="1" applyAlignment="1" applyProtection="1">
      <alignment horizontal="right"/>
    </xf>
    <xf numFmtId="0" fontId="36" fillId="0" borderId="0" xfId="18" applyFont="1" applyAlignment="1" applyProtection="1">
      <alignment horizontal="right" vertical="top"/>
    </xf>
    <xf numFmtId="0" fontId="33" fillId="0" borderId="0" xfId="18" applyFont="1" applyAlignment="1" applyProtection="1">
      <alignment horizontal="left" vertical="top" wrapText="1"/>
    </xf>
    <xf numFmtId="0" fontId="33" fillId="0" borderId="0" xfId="14" applyFont="1" applyAlignment="1" applyProtection="1">
      <alignment horizontal="left" vertical="center" wrapText="1"/>
    </xf>
    <xf numFmtId="0" fontId="36" fillId="0" borderId="14" xfId="18" applyFont="1" applyBorder="1" applyAlignment="1" applyProtection="1">
      <alignment horizontal="right" vertical="top"/>
    </xf>
    <xf numFmtId="49" fontId="36" fillId="0" borderId="0" xfId="18" applyNumberFormat="1" applyFont="1" applyAlignment="1" applyProtection="1">
      <alignment horizontal="right" vertical="top"/>
    </xf>
    <xf numFmtId="49" fontId="30" fillId="0" borderId="0" xfId="0" applyNumberFormat="1" applyFont="1" applyBorder="1" applyAlignment="1" applyProtection="1">
      <alignment horizontal="left" vertical="center" wrapText="1"/>
    </xf>
    <xf numFmtId="0" fontId="55" fillId="0" borderId="0" xfId="311" applyFont="1" applyBorder="1" applyAlignment="1" applyProtection="1">
      <alignment horizontal="right" vertical="center"/>
    </xf>
    <xf numFmtId="49" fontId="36" fillId="0" borderId="0" xfId="0" applyNumberFormat="1" applyFont="1" applyFill="1" applyBorder="1" applyAlignment="1" applyProtection="1">
      <alignment horizontal="right" vertical="top"/>
    </xf>
    <xf numFmtId="2" fontId="30" fillId="0" borderId="0" xfId="0" applyNumberFormat="1" applyFont="1" applyFill="1" applyBorder="1" applyAlignment="1" applyProtection="1">
      <alignment horizontal="right"/>
    </xf>
    <xf numFmtId="0" fontId="30" fillId="0" borderId="0" xfId="0" applyFont="1" applyFill="1" applyBorder="1" applyAlignment="1" applyProtection="1">
      <alignment horizontal="right" vertical="center" wrapText="1"/>
    </xf>
    <xf numFmtId="49" fontId="36" fillId="0" borderId="14" xfId="0" applyNumberFormat="1" applyFont="1" applyFill="1" applyBorder="1" applyAlignment="1" applyProtection="1">
      <alignment horizontal="right" vertical="top"/>
    </xf>
    <xf numFmtId="0" fontId="30" fillId="0" borderId="14" xfId="0" applyFont="1" applyFill="1" applyBorder="1" applyAlignment="1" applyProtection="1">
      <alignment horizontal="right" vertical="center" wrapText="1"/>
    </xf>
    <xf numFmtId="2" fontId="30" fillId="0" borderId="14" xfId="0" applyNumberFormat="1" applyFont="1" applyFill="1" applyBorder="1" applyAlignment="1" applyProtection="1">
      <alignment horizontal="right"/>
    </xf>
    <xf numFmtId="0" fontId="33" fillId="0" borderId="2" xfId="311" applyFont="1" applyBorder="1" applyAlignment="1" applyProtection="1">
      <alignment horizontal="left" vertical="center" wrapText="1"/>
    </xf>
    <xf numFmtId="0" fontId="23" fillId="0" borderId="0" xfId="311" applyFont="1" applyBorder="1" applyAlignment="1" applyProtection="1">
      <alignment horizontal="right" vertical="center"/>
    </xf>
    <xf numFmtId="2" fontId="30" fillId="0" borderId="0" xfId="287" applyNumberFormat="1" applyFont="1" applyAlignment="1" applyProtection="1">
      <alignment vertical="center"/>
    </xf>
    <xf numFmtId="0" fontId="36" fillId="0" borderId="0" xfId="0" applyFont="1" applyAlignment="1" applyProtection="1">
      <alignment horizontal="right" vertical="top"/>
    </xf>
    <xf numFmtId="0" fontId="30" fillId="0" borderId="0" xfId="0" quotePrefix="1" applyFont="1" applyAlignment="1" applyProtection="1">
      <alignment horizontal="left" vertical="center" wrapText="1"/>
    </xf>
    <xf numFmtId="165" fontId="30" fillId="0" borderId="0" xfId="0" applyNumberFormat="1" applyFont="1" applyProtection="1"/>
    <xf numFmtId="0" fontId="36" fillId="0" borderId="0" xfId="0" applyFont="1" applyBorder="1" applyAlignment="1" applyProtection="1">
      <alignment horizontal="right" vertical="top"/>
    </xf>
    <xf numFmtId="0" fontId="30" fillId="0" borderId="0" xfId="287" applyFont="1" applyBorder="1" applyAlignment="1" applyProtection="1">
      <alignment horizontal="right" vertical="top" wrapText="1"/>
    </xf>
    <xf numFmtId="2" fontId="30" fillId="0" borderId="0" xfId="287" applyNumberFormat="1" applyFont="1" applyBorder="1" applyProtection="1"/>
    <xf numFmtId="0" fontId="36" fillId="0" borderId="17" xfId="0" applyFont="1" applyBorder="1" applyAlignment="1" applyProtection="1">
      <alignment horizontal="right" vertical="top"/>
    </xf>
    <xf numFmtId="0" fontId="30" fillId="0" borderId="17" xfId="287" applyFont="1" applyBorder="1" applyAlignment="1" applyProtection="1">
      <alignment horizontal="right" vertical="top" wrapText="1"/>
    </xf>
    <xf numFmtId="2" fontId="30" fillId="0" borderId="17" xfId="287" applyNumberFormat="1" applyFont="1" applyBorder="1" applyProtection="1"/>
    <xf numFmtId="0" fontId="37" fillId="0" borderId="0" xfId="0" applyFont="1" applyBorder="1" applyAlignment="1" applyProtection="1">
      <alignment horizontal="left" wrapText="1"/>
    </xf>
    <xf numFmtId="2" fontId="19" fillId="0" borderId="17" xfId="287" applyNumberFormat="1" applyFont="1" applyBorder="1" applyAlignment="1" applyProtection="1"/>
    <xf numFmtId="2" fontId="19" fillId="0" borderId="17" xfId="287" applyNumberFormat="1" applyFont="1" applyFill="1" applyBorder="1" applyAlignment="1" applyProtection="1"/>
    <xf numFmtId="2" fontId="27" fillId="0" borderId="17" xfId="287" applyNumberFormat="1" applyFont="1" applyBorder="1" applyAlignment="1" applyProtection="1"/>
    <xf numFmtId="0" fontId="30" fillId="0" borderId="0" xfId="32" applyFont="1" applyBorder="1" applyAlignment="1" applyProtection="1">
      <alignment horizontal="left" vertical="center" wrapText="1"/>
    </xf>
    <xf numFmtId="0" fontId="19" fillId="29" borderId="0" xfId="0" applyFont="1" applyFill="1" applyBorder="1" applyAlignment="1" applyProtection="1">
      <alignment horizontal="left" vertical="center" wrapText="1"/>
    </xf>
    <xf numFmtId="49" fontId="33" fillId="0" borderId="0" xfId="0" applyNumberFormat="1" applyFont="1" applyAlignment="1" applyProtection="1">
      <alignment horizontal="left" vertical="center" wrapText="1"/>
    </xf>
    <xf numFmtId="49" fontId="30" fillId="0" borderId="0" xfId="0" applyNumberFormat="1" applyFont="1" applyAlignment="1" applyProtection="1">
      <alignment vertical="center" wrapText="1"/>
    </xf>
    <xf numFmtId="49" fontId="33" fillId="0" borderId="0" xfId="0" quotePrefix="1" applyNumberFormat="1" applyFont="1" applyAlignment="1" applyProtection="1">
      <alignment horizontal="left" vertical="center" wrapText="1"/>
    </xf>
    <xf numFmtId="49" fontId="30" fillId="0" borderId="0" xfId="0" applyNumberFormat="1" applyFont="1" applyAlignment="1" applyProtection="1">
      <alignment horizontal="left" vertical="center" wrapText="1"/>
    </xf>
    <xf numFmtId="49" fontId="33" fillId="0" borderId="0" xfId="0" applyNumberFormat="1" applyFont="1" applyAlignment="1" applyProtection="1">
      <alignment horizontal="left" vertical="top" wrapText="1"/>
    </xf>
    <xf numFmtId="0" fontId="30" fillId="0" borderId="0" xfId="0" applyFont="1" applyAlignment="1" applyProtection="1">
      <alignment vertical="center" wrapText="1"/>
    </xf>
    <xf numFmtId="49" fontId="38" fillId="0" borderId="0" xfId="314" applyNumberFormat="1" applyFont="1" applyBorder="1" applyAlignment="1" applyProtection="1">
      <alignment horizontal="left" vertical="center" wrapText="1"/>
    </xf>
    <xf numFmtId="0" fontId="37" fillId="0" borderId="0" xfId="287" applyFont="1" applyBorder="1" applyAlignment="1" applyProtection="1">
      <alignment horizontal="right" vertical="center" wrapText="1"/>
    </xf>
    <xf numFmtId="49" fontId="36" fillId="0" borderId="0" xfId="0" applyNumberFormat="1" applyFont="1" applyBorder="1" applyAlignment="1" applyProtection="1">
      <alignment horizontal="right" vertical="top"/>
    </xf>
    <xf numFmtId="49" fontId="30" fillId="0" borderId="0" xfId="314" quotePrefix="1" applyNumberFormat="1" applyFont="1" applyBorder="1" applyAlignment="1" applyProtection="1">
      <alignment horizontal="left" vertical="center" wrapText="1"/>
    </xf>
    <xf numFmtId="49" fontId="36" fillId="0" borderId="2" xfId="0" applyNumberFormat="1" applyFont="1" applyBorder="1" applyAlignment="1" applyProtection="1">
      <alignment horizontal="right" vertical="top"/>
    </xf>
    <xf numFmtId="0" fontId="24" fillId="0" borderId="2" xfId="0" applyFont="1" applyBorder="1" applyAlignment="1" applyProtection="1">
      <alignment horizontal="left" vertical="top" wrapText="1"/>
    </xf>
    <xf numFmtId="2" fontId="30" fillId="0" borderId="14" xfId="0" applyNumberFormat="1" applyFont="1" applyBorder="1" applyAlignment="1" applyProtection="1">
      <alignment horizontal="right"/>
    </xf>
    <xf numFmtId="2" fontId="30" fillId="0" borderId="0" xfId="0" applyNumberFormat="1" applyFont="1" applyBorder="1" applyAlignment="1" applyProtection="1">
      <alignment horizontal="right"/>
    </xf>
    <xf numFmtId="49" fontId="36" fillId="0" borderId="14" xfId="0" applyNumberFormat="1" applyFont="1" applyBorder="1" applyAlignment="1" applyProtection="1">
      <alignment horizontal="right" vertical="top"/>
    </xf>
    <xf numFmtId="0" fontId="19" fillId="0" borderId="14" xfId="0" quotePrefix="1" applyFont="1" applyBorder="1" applyAlignment="1" applyProtection="1">
      <alignment horizontal="right" vertical="center" wrapText="1"/>
    </xf>
    <xf numFmtId="0" fontId="19" fillId="0" borderId="14" xfId="0" quotePrefix="1" applyFont="1" applyBorder="1" applyAlignment="1" applyProtection="1">
      <alignment horizontal="right" vertical="top" wrapText="1"/>
    </xf>
    <xf numFmtId="0" fontId="30" fillId="0" borderId="14" xfId="0" quotePrefix="1" applyFont="1" applyBorder="1" applyAlignment="1" applyProtection="1">
      <alignment horizontal="right" vertical="top" wrapText="1"/>
    </xf>
    <xf numFmtId="0" fontId="33" fillId="0" borderId="2" xfId="0" applyFont="1" applyBorder="1" applyAlignment="1" applyProtection="1">
      <alignment horizontal="left" vertical="center" wrapText="1"/>
    </xf>
    <xf numFmtId="0" fontId="35" fillId="0" borderId="2" xfId="32" quotePrefix="1" applyFont="1" applyBorder="1" applyAlignment="1" applyProtection="1">
      <alignment vertical="top" wrapText="1"/>
    </xf>
    <xf numFmtId="0" fontId="30" fillId="0" borderId="0" xfId="0" quotePrefix="1" applyFont="1" applyBorder="1" applyAlignment="1" applyProtection="1">
      <alignment horizontal="right" vertical="top" wrapText="1"/>
    </xf>
    <xf numFmtId="0" fontId="19" fillId="0" borderId="0" xfId="0" applyFont="1" applyBorder="1" applyAlignment="1" applyProtection="1">
      <alignment horizontal="left" vertical="top" wrapText="1"/>
    </xf>
    <xf numFmtId="49" fontId="36" fillId="26" borderId="14" xfId="0" applyNumberFormat="1" applyFont="1" applyFill="1" applyBorder="1" applyAlignment="1" applyProtection="1">
      <alignment horizontal="right" vertical="center"/>
    </xf>
    <xf numFmtId="0" fontId="33" fillId="26" borderId="14" xfId="0" applyFont="1" applyFill="1" applyBorder="1" applyAlignment="1" applyProtection="1">
      <alignment horizontal="left" vertical="center" wrapText="1"/>
    </xf>
    <xf numFmtId="2" fontId="30" fillId="26" borderId="14" xfId="0" applyNumberFormat="1" applyFont="1" applyFill="1" applyBorder="1" applyAlignment="1" applyProtection="1">
      <alignment horizontal="right" vertical="center"/>
    </xf>
    <xf numFmtId="0" fontId="24" fillId="0" borderId="0" xfId="0" applyFont="1" applyBorder="1" applyAlignment="1" applyProtection="1">
      <alignment horizontal="left" vertical="center"/>
    </xf>
    <xf numFmtId="0" fontId="19" fillId="0" borderId="0" xfId="0" applyFont="1" applyBorder="1" applyAlignment="1" applyProtection="1">
      <alignment vertical="top" wrapText="1"/>
    </xf>
    <xf numFmtId="0" fontId="24" fillId="0" borderId="17" xfId="0" applyFont="1" applyBorder="1" applyAlignment="1" applyProtection="1">
      <alignment horizontal="right" vertical="center" wrapText="1"/>
    </xf>
    <xf numFmtId="0" fontId="19" fillId="0" borderId="17" xfId="0" applyFont="1" applyBorder="1" applyAlignment="1" applyProtection="1">
      <alignment horizontal="left" vertical="center" wrapText="1"/>
    </xf>
    <xf numFmtId="0" fontId="19" fillId="0" borderId="17" xfId="0" applyFont="1" applyBorder="1" applyAlignment="1" applyProtection="1">
      <alignment vertical="top" wrapText="1"/>
    </xf>
    <xf numFmtId="0" fontId="24" fillId="0" borderId="0" xfId="0" applyFont="1" applyBorder="1" applyAlignment="1" applyProtection="1">
      <alignment horizontal="right" vertical="center" wrapText="1"/>
    </xf>
    <xf numFmtId="0" fontId="19" fillId="0" borderId="0" xfId="0" applyFont="1" applyBorder="1" applyAlignment="1" applyProtection="1">
      <alignment horizontal="left" vertical="center"/>
    </xf>
    <xf numFmtId="0" fontId="24" fillId="0" borderId="14" xfId="0" applyFont="1" applyBorder="1" applyAlignment="1" applyProtection="1">
      <alignment horizontal="right" vertical="center"/>
    </xf>
    <xf numFmtId="0" fontId="19" fillId="0" borderId="14" xfId="0" applyFont="1" applyBorder="1" applyAlignment="1" applyProtection="1">
      <alignment horizontal="left" vertical="center"/>
    </xf>
    <xf numFmtId="0" fontId="19" fillId="0" borderId="14" xfId="0" applyFont="1" applyBorder="1" applyAlignment="1" applyProtection="1">
      <alignment vertical="top" wrapText="1"/>
    </xf>
    <xf numFmtId="0" fontId="24" fillId="0" borderId="14" xfId="0" applyFont="1" applyBorder="1" applyAlignment="1" applyProtection="1">
      <alignment horizontal="left" vertical="center"/>
    </xf>
    <xf numFmtId="164" fontId="24" fillId="24" borderId="4" xfId="0" applyNumberFormat="1" applyFont="1" applyFill="1" applyBorder="1" applyAlignment="1" applyProtection="1">
      <alignment horizontal="left" vertical="center"/>
    </xf>
    <xf numFmtId="0" fontId="19" fillId="24" borderId="0" xfId="0" applyFont="1" applyFill="1" applyBorder="1" applyAlignment="1" applyProtection="1">
      <alignment horizontal="left" vertical="center"/>
    </xf>
    <xf numFmtId="0" fontId="25" fillId="0" borderId="0" xfId="0" applyFont="1" applyBorder="1" applyAlignment="1" applyProtection="1">
      <alignment horizontal="left" vertical="top" wrapText="1"/>
    </xf>
    <xf numFmtId="0" fontId="25" fillId="0" borderId="0" xfId="0" quotePrefix="1" applyFont="1" applyBorder="1" applyAlignment="1" applyProtection="1">
      <alignment horizontal="left" vertical="top" wrapText="1"/>
    </xf>
    <xf numFmtId="0" fontId="34" fillId="0" borderId="0" xfId="0" applyFont="1" applyBorder="1" applyAlignment="1" applyProtection="1">
      <alignment horizontal="left" vertical="top" wrapText="1"/>
    </xf>
    <xf numFmtId="164" fontId="19" fillId="0" borderId="0" xfId="14" applyNumberFormat="1" applyFont="1" applyBorder="1" applyAlignment="1" applyProtection="1">
      <alignment horizontal="right"/>
    </xf>
    <xf numFmtId="167" fontId="34" fillId="0" borderId="2" xfId="0" applyNumberFormat="1" applyFont="1" applyBorder="1" applyAlignment="1" applyProtection="1">
      <alignment horizontal="left" vertical="top" wrapText="1"/>
    </xf>
    <xf numFmtId="167" fontId="34" fillId="0" borderId="0" xfId="0" applyNumberFormat="1" applyFont="1" applyBorder="1" applyAlignment="1" applyProtection="1">
      <alignment horizontal="left" vertical="top" wrapText="1"/>
    </xf>
    <xf numFmtId="167" fontId="37" fillId="0" borderId="17" xfId="32" applyNumberFormat="1" applyFont="1" applyBorder="1" applyAlignment="1" applyProtection="1">
      <alignment horizontal="left" vertical="top" wrapText="1"/>
    </xf>
    <xf numFmtId="167" fontId="37" fillId="0" borderId="0" xfId="32" applyNumberFormat="1" applyFont="1" applyAlignment="1" applyProtection="1">
      <alignment horizontal="left" vertical="top" wrapText="1"/>
    </xf>
    <xf numFmtId="167" fontId="19" fillId="0" borderId="0" xfId="0" applyNumberFormat="1" applyFont="1" applyAlignment="1" applyProtection="1">
      <alignment horizontal="left" vertical="top" wrapText="1"/>
    </xf>
    <xf numFmtId="167" fontId="49" fillId="0" borderId="14" xfId="14" applyNumberFormat="1" applyFont="1" applyBorder="1" applyAlignment="1" applyProtection="1">
      <alignment horizontal="right"/>
    </xf>
    <xf numFmtId="164" fontId="24" fillId="24" borderId="2" xfId="0" applyNumberFormat="1" applyFont="1" applyFill="1" applyBorder="1" applyAlignment="1" applyProtection="1">
      <alignment horizontal="left" vertical="center"/>
    </xf>
    <xf numFmtId="164" fontId="19" fillId="0" borderId="0" xfId="0" applyNumberFormat="1" applyFont="1" applyAlignment="1" applyProtection="1">
      <alignment horizontal="left" vertical="top"/>
    </xf>
    <xf numFmtId="0" fontId="37" fillId="0" borderId="17" xfId="32" applyFont="1" applyBorder="1" applyAlignment="1" applyProtection="1">
      <alignment horizontal="left" vertical="top" wrapText="1"/>
    </xf>
    <xf numFmtId="0" fontId="37" fillId="0" borderId="0" xfId="32" applyFont="1" applyAlignment="1" applyProtection="1">
      <alignment horizontal="left" vertical="top" wrapText="1"/>
    </xf>
    <xf numFmtId="0" fontId="19" fillId="0" borderId="0" xfId="0" applyFont="1" applyAlignment="1" applyProtection="1">
      <alignment horizontal="left" vertical="top" wrapText="1"/>
    </xf>
    <xf numFmtId="164" fontId="19" fillId="0" borderId="0" xfId="14" applyNumberFormat="1" applyFont="1" applyAlignment="1" applyProtection="1">
      <alignment horizontal="right"/>
    </xf>
    <xf numFmtId="167" fontId="19" fillId="0" borderId="2" xfId="32" applyNumberFormat="1" applyFont="1" applyBorder="1" applyAlignment="1" applyProtection="1">
      <alignment horizontal="left" vertical="top" wrapText="1"/>
    </xf>
    <xf numFmtId="167" fontId="19" fillId="0" borderId="0" xfId="32" applyNumberFormat="1" applyFont="1" applyAlignment="1" applyProtection="1">
      <alignment horizontal="left" vertical="top" wrapText="1"/>
    </xf>
    <xf numFmtId="167" fontId="19" fillId="0" borderId="0" xfId="0" applyNumberFormat="1" applyFont="1" applyAlignment="1" applyProtection="1">
      <alignment horizontal="left" vertical="top"/>
    </xf>
    <xf numFmtId="167" fontId="2" fillId="0" borderId="0" xfId="0" applyNumberFormat="1" applyFont="1" applyProtection="1"/>
    <xf numFmtId="167" fontId="30" fillId="0" borderId="17" xfId="32" applyNumberFormat="1" applyFont="1" applyBorder="1" applyAlignment="1" applyProtection="1">
      <alignment horizontal="left" vertical="top" wrapText="1"/>
    </xf>
    <xf numFmtId="167" fontId="30" fillId="0" borderId="0" xfId="32" applyNumberFormat="1" applyFont="1" applyAlignment="1" applyProtection="1">
      <alignment horizontal="left" vertical="top" wrapText="1"/>
    </xf>
    <xf numFmtId="167" fontId="19" fillId="0" borderId="0" xfId="0" applyNumberFormat="1" applyFont="1" applyBorder="1" applyAlignment="1" applyProtection="1">
      <alignment horizontal="left" vertical="top" wrapText="1"/>
    </xf>
    <xf numFmtId="167" fontId="49" fillId="0" borderId="0" xfId="14" applyNumberFormat="1" applyFont="1" applyBorder="1" applyAlignment="1" applyProtection="1">
      <alignment horizontal="right" vertical="center"/>
    </xf>
    <xf numFmtId="164" fontId="33" fillId="24" borderId="2" xfId="0" applyNumberFormat="1" applyFont="1" applyFill="1" applyBorder="1" applyAlignment="1" applyProtection="1">
      <alignment horizontal="left" vertical="center"/>
    </xf>
    <xf numFmtId="167" fontId="30" fillId="0" borderId="0" xfId="0" applyNumberFormat="1" applyFont="1" applyBorder="1" applyAlignment="1" applyProtection="1">
      <alignment horizontal="left" vertical="top"/>
    </xf>
    <xf numFmtId="167" fontId="19" fillId="0" borderId="0" xfId="0" applyNumberFormat="1" applyFont="1" applyFill="1" applyBorder="1" applyAlignment="1" applyProtection="1">
      <alignment horizontal="left" vertical="top"/>
    </xf>
    <xf numFmtId="167" fontId="24" fillId="26" borderId="14" xfId="8" applyNumberFormat="1" applyFont="1" applyFill="1" applyBorder="1" applyAlignment="1" applyProtection="1">
      <alignment horizontal="right" vertical="center"/>
    </xf>
    <xf numFmtId="164" fontId="33" fillId="24" borderId="17" xfId="0" applyNumberFormat="1" applyFont="1" applyFill="1" applyBorder="1" applyAlignment="1" applyProtection="1">
      <alignment horizontal="left" vertical="center"/>
    </xf>
    <xf numFmtId="0" fontId="30" fillId="0" borderId="0" xfId="32" applyFont="1" applyAlignment="1" applyProtection="1">
      <alignment horizontal="left" vertical="top" wrapText="1"/>
    </xf>
    <xf numFmtId="164" fontId="37" fillId="0" borderId="0" xfId="14" applyNumberFormat="1" applyFont="1" applyAlignment="1" applyProtection="1">
      <alignment horizontal="right"/>
    </xf>
    <xf numFmtId="164" fontId="19" fillId="24" borderId="2" xfId="0" applyNumberFormat="1" applyFont="1" applyFill="1" applyBorder="1" applyAlignment="1" applyProtection="1">
      <alignment horizontal="left" vertical="center"/>
    </xf>
    <xf numFmtId="0" fontId="19" fillId="0" borderId="0" xfId="32" applyFont="1" applyBorder="1" applyAlignment="1" applyProtection="1">
      <alignment horizontal="left" vertical="top" wrapText="1"/>
    </xf>
    <xf numFmtId="0" fontId="19" fillId="0" borderId="2" xfId="32" applyFont="1" applyBorder="1" applyAlignment="1" applyProtection="1">
      <alignment horizontal="left" vertical="top" wrapText="1"/>
    </xf>
    <xf numFmtId="167" fontId="19" fillId="0" borderId="0" xfId="32" applyNumberFormat="1" applyFont="1" applyBorder="1" applyAlignment="1" applyProtection="1">
      <alignment horizontal="left" vertical="top" wrapText="1"/>
    </xf>
    <xf numFmtId="167" fontId="27" fillId="0" borderId="2" xfId="32" applyNumberFormat="1" applyFont="1" applyBorder="1" applyAlignment="1" applyProtection="1">
      <alignment horizontal="left" vertical="top" wrapText="1"/>
    </xf>
    <xf numFmtId="167" fontId="27" fillId="0" borderId="0" xfId="14" applyNumberFormat="1" applyFont="1" applyBorder="1" applyAlignment="1" applyProtection="1">
      <alignment horizontal="right"/>
    </xf>
    <xf numFmtId="164" fontId="30" fillId="24" borderId="2" xfId="0" applyNumberFormat="1" applyFont="1" applyFill="1" applyBorder="1" applyAlignment="1" applyProtection="1">
      <alignment horizontal="left" vertical="center"/>
    </xf>
    <xf numFmtId="0" fontId="30" fillId="0" borderId="0" xfId="0" applyFont="1" applyBorder="1" applyAlignment="1" applyProtection="1">
      <alignment horizontal="left" vertical="top" wrapText="1"/>
    </xf>
    <xf numFmtId="0" fontId="35" fillId="0" borderId="0" xfId="0" applyFont="1" applyBorder="1" applyAlignment="1" applyProtection="1">
      <alignment horizontal="left" vertical="top" wrapText="1"/>
    </xf>
    <xf numFmtId="0" fontId="35" fillId="0" borderId="0" xfId="0" quotePrefix="1" applyFont="1" applyBorder="1" applyAlignment="1" applyProtection="1">
      <alignment horizontal="left" vertical="top" wrapText="1"/>
    </xf>
    <xf numFmtId="0" fontId="35" fillId="0" borderId="2" xfId="0" quotePrefix="1" applyFont="1" applyBorder="1" applyAlignment="1" applyProtection="1">
      <alignment horizontal="left" vertical="top" wrapText="1"/>
    </xf>
    <xf numFmtId="164" fontId="33" fillId="0" borderId="0" xfId="0" applyNumberFormat="1" applyFont="1" applyBorder="1" applyAlignment="1" applyProtection="1">
      <alignment horizontal="right"/>
    </xf>
    <xf numFmtId="167" fontId="35" fillId="0" borderId="2" xfId="0" quotePrefix="1" applyNumberFormat="1" applyFont="1" applyFill="1" applyBorder="1" applyAlignment="1" applyProtection="1">
      <alignment horizontal="left" vertical="top" wrapText="1"/>
    </xf>
    <xf numFmtId="167" fontId="24" fillId="0" borderId="0" xfId="0" applyNumberFormat="1" applyFont="1" applyFill="1" applyBorder="1" applyAlignment="1" applyProtection="1">
      <alignment horizontal="right"/>
    </xf>
    <xf numFmtId="167" fontId="54" fillId="0" borderId="2" xfId="0" quotePrefix="1" applyNumberFormat="1" applyFont="1" applyFill="1" applyBorder="1" applyAlignment="1" applyProtection="1">
      <alignment horizontal="left" vertical="top" wrapText="1"/>
    </xf>
    <xf numFmtId="164" fontId="30" fillId="0" borderId="0" xfId="0" applyNumberFormat="1" applyFont="1" applyBorder="1" applyAlignment="1" applyProtection="1">
      <alignment horizontal="left" vertical="top"/>
    </xf>
    <xf numFmtId="0" fontId="37" fillId="0" borderId="0" xfId="0" applyFont="1" applyAlignment="1" applyProtection="1">
      <alignment horizontal="left" vertical="top" wrapText="1"/>
    </xf>
    <xf numFmtId="0" fontId="37" fillId="0" borderId="0" xfId="0" applyFont="1" applyBorder="1" applyAlignment="1" applyProtection="1">
      <alignment horizontal="left" vertical="top" wrapText="1"/>
    </xf>
    <xf numFmtId="167" fontId="30" fillId="0" borderId="0" xfId="0" applyNumberFormat="1" applyFont="1" applyFill="1" applyAlignment="1" applyProtection="1">
      <alignment horizontal="left" vertical="top" wrapText="1"/>
    </xf>
    <xf numFmtId="167" fontId="38" fillId="0" borderId="0" xfId="8" applyNumberFormat="1" applyFont="1" applyAlignment="1" applyProtection="1">
      <alignment horizontal="right"/>
    </xf>
    <xf numFmtId="167" fontId="33" fillId="0" borderId="0" xfId="8" applyNumberFormat="1" applyFont="1" applyAlignment="1" applyProtection="1">
      <alignment horizontal="right"/>
    </xf>
    <xf numFmtId="167" fontId="30" fillId="0" borderId="0" xfId="0" applyNumberFormat="1" applyFont="1" applyAlignment="1" applyProtection="1">
      <alignment horizontal="left" vertical="top"/>
    </xf>
    <xf numFmtId="167" fontId="37" fillId="0" borderId="0" xfId="14" applyNumberFormat="1" applyFont="1" applyBorder="1" applyAlignment="1" applyProtection="1">
      <alignment horizontal="right"/>
    </xf>
    <xf numFmtId="167" fontId="30" fillId="0" borderId="17" xfId="14" applyNumberFormat="1" applyFont="1" applyBorder="1" applyAlignment="1" applyProtection="1">
      <alignment horizontal="right"/>
    </xf>
    <xf numFmtId="167" fontId="33" fillId="0" borderId="0" xfId="3" applyNumberFormat="1" applyFont="1" applyAlignment="1" applyProtection="1">
      <alignment horizontal="right"/>
    </xf>
    <xf numFmtId="164" fontId="49" fillId="0" borderId="0" xfId="14" applyNumberFormat="1" applyFont="1" applyAlignment="1" applyProtection="1">
      <alignment horizontal="right"/>
    </xf>
    <xf numFmtId="0" fontId="49" fillId="0" borderId="0" xfId="0" applyFont="1" applyAlignment="1" applyProtection="1">
      <alignment horizontal="left" vertical="top" wrapText="1"/>
    </xf>
    <xf numFmtId="167" fontId="30" fillId="0" borderId="0" xfId="0" applyNumberFormat="1" applyFont="1" applyAlignment="1" applyProtection="1">
      <alignment horizontal="right" vertical="center" wrapText="1"/>
    </xf>
    <xf numFmtId="167" fontId="30" fillId="0" borderId="18" xfId="0" applyNumberFormat="1" applyFont="1" applyBorder="1" applyAlignment="1" applyProtection="1">
      <alignment horizontal="right" vertical="center" wrapText="1"/>
    </xf>
    <xf numFmtId="174" fontId="30" fillId="0" borderId="0" xfId="0" applyNumberFormat="1" applyFont="1" applyAlignment="1" applyProtection="1">
      <alignment horizontal="right" vertical="center"/>
    </xf>
    <xf numFmtId="167" fontId="30" fillId="0" borderId="0" xfId="0" applyNumberFormat="1" applyFont="1" applyAlignment="1" applyProtection="1">
      <alignment horizontal="right" vertical="center"/>
    </xf>
    <xf numFmtId="167" fontId="37" fillId="0" borderId="0" xfId="0" applyNumberFormat="1" applyFont="1" applyBorder="1" applyAlignment="1" applyProtection="1">
      <alignment horizontal="left" vertical="top"/>
    </xf>
    <xf numFmtId="167" fontId="19" fillId="0" borderId="17" xfId="14" applyNumberFormat="1" applyFont="1" applyBorder="1" applyAlignment="1" applyProtection="1">
      <alignment horizontal="right"/>
    </xf>
    <xf numFmtId="167" fontId="30" fillId="0" borderId="17" xfId="0" applyNumberFormat="1" applyFont="1" applyBorder="1" applyAlignment="1" applyProtection="1">
      <alignment horizontal="left" vertical="top"/>
    </xf>
    <xf numFmtId="164" fontId="30" fillId="0" borderId="0" xfId="0" applyNumberFormat="1" applyFont="1" applyBorder="1" applyAlignment="1" applyProtection="1">
      <alignment horizontal="right" vertical="top"/>
    </xf>
    <xf numFmtId="167" fontId="30" fillId="0" borderId="17" xfId="0" applyNumberFormat="1" applyFont="1" applyBorder="1" applyAlignment="1" applyProtection="1">
      <alignment horizontal="right" vertical="top"/>
    </xf>
    <xf numFmtId="167" fontId="30" fillId="0" borderId="0" xfId="0" applyNumberFormat="1" applyFont="1" applyBorder="1" applyAlignment="1" applyProtection="1">
      <alignment horizontal="right" vertical="top"/>
    </xf>
    <xf numFmtId="167" fontId="30" fillId="0" borderId="14" xfId="0" applyNumberFormat="1" applyFont="1" applyBorder="1" applyAlignment="1" applyProtection="1">
      <alignment horizontal="right" vertical="top"/>
    </xf>
    <xf numFmtId="167" fontId="33" fillId="0" borderId="14" xfId="0" applyNumberFormat="1" applyFont="1" applyBorder="1" applyAlignment="1" applyProtection="1">
      <alignment horizontal="right" vertical="top"/>
    </xf>
    <xf numFmtId="49" fontId="36" fillId="0" borderId="0" xfId="0" applyNumberFormat="1" applyFont="1" applyBorder="1" applyAlignment="1" applyProtection="1">
      <alignment horizontal="right" vertical="center"/>
    </xf>
    <xf numFmtId="2" fontId="36" fillId="0" borderId="0" xfId="0" applyNumberFormat="1" applyFont="1" applyBorder="1" applyAlignment="1" applyProtection="1">
      <alignment horizontal="right" vertical="center"/>
    </xf>
    <xf numFmtId="49" fontId="41" fillId="0" borderId="0" xfId="0" applyNumberFormat="1" applyFont="1" applyBorder="1" applyAlignment="1" applyProtection="1">
      <alignment horizontal="right" vertical="top"/>
    </xf>
    <xf numFmtId="49" fontId="33" fillId="0" borderId="0" xfId="0" applyNumberFormat="1" applyFont="1" applyBorder="1" applyAlignment="1" applyProtection="1">
      <alignment horizontal="right" vertical="top"/>
    </xf>
    <xf numFmtId="49" fontId="30" fillId="0" borderId="0" xfId="314" applyNumberFormat="1" applyFont="1" applyBorder="1" applyAlignment="1" applyProtection="1">
      <alignment vertical="center" wrapText="1"/>
    </xf>
    <xf numFmtId="49" fontId="36" fillId="24" borderId="4" xfId="0" applyNumberFormat="1" applyFont="1" applyFill="1" applyBorder="1" applyAlignment="1" applyProtection="1">
      <alignment horizontal="right" vertical="center"/>
    </xf>
    <xf numFmtId="0" fontId="24" fillId="24" borderId="4" xfId="0" applyFont="1" applyFill="1" applyBorder="1" applyAlignment="1" applyProtection="1">
      <alignment horizontal="left" vertical="center" wrapText="1"/>
    </xf>
    <xf numFmtId="2" fontId="33" fillId="24" borderId="4" xfId="0" applyNumberFormat="1" applyFont="1" applyFill="1" applyBorder="1" applyAlignment="1" applyProtection="1">
      <alignment horizontal="right" vertical="center"/>
    </xf>
    <xf numFmtId="49" fontId="33" fillId="0" borderId="0" xfId="0" applyNumberFormat="1" applyFont="1" applyBorder="1" applyAlignment="1" applyProtection="1">
      <alignment vertical="center" wrapText="1"/>
    </xf>
    <xf numFmtId="49" fontId="30" fillId="0" borderId="0" xfId="0" applyNumberFormat="1" applyFont="1" applyBorder="1" applyAlignment="1" applyProtection="1">
      <alignment vertical="center" wrapText="1"/>
    </xf>
    <xf numFmtId="0" fontId="33" fillId="0" borderId="0" xfId="0" applyFont="1" applyBorder="1" applyAlignment="1" applyProtection="1">
      <alignment horizontal="left" vertical="top" wrapText="1"/>
    </xf>
    <xf numFmtId="49" fontId="36" fillId="0" borderId="0" xfId="18" applyNumberFormat="1" applyFont="1" applyBorder="1" applyAlignment="1" applyProtection="1">
      <alignment horizontal="right" vertical="top"/>
    </xf>
    <xf numFmtId="0" fontId="24" fillId="0" borderId="0" xfId="60" applyFont="1" applyBorder="1" applyAlignment="1" applyProtection="1">
      <alignment horizontal="left" vertical="top" wrapText="1"/>
    </xf>
    <xf numFmtId="2" fontId="30" fillId="0" borderId="0" xfId="12" applyNumberFormat="1" applyFont="1" applyBorder="1" applyAlignment="1" applyProtection="1">
      <alignment horizontal="right"/>
    </xf>
    <xf numFmtId="0" fontId="19" fillId="0" borderId="0" xfId="58" applyFont="1" applyBorder="1" applyAlignment="1" applyProtection="1">
      <alignment horizontal="left" vertical="center" wrapText="1"/>
    </xf>
    <xf numFmtId="0" fontId="19" fillId="0" borderId="14" xfId="61" applyFont="1" applyBorder="1" applyAlignment="1" applyProtection="1">
      <alignment horizontal="right" vertical="top" wrapText="1"/>
    </xf>
    <xf numFmtId="49" fontId="36" fillId="0" borderId="2" xfId="18" applyNumberFormat="1" applyFont="1" applyBorder="1" applyAlignment="1" applyProtection="1">
      <alignment horizontal="right" vertical="top"/>
    </xf>
    <xf numFmtId="0" fontId="34" fillId="0" borderId="2" xfId="0" applyFont="1" applyBorder="1" applyAlignment="1" applyProtection="1">
      <alignment horizontal="left" vertical="top" wrapText="1"/>
    </xf>
    <xf numFmtId="49" fontId="36" fillId="0" borderId="14" xfId="18" applyNumberFormat="1" applyFont="1" applyBorder="1" applyAlignment="1" applyProtection="1">
      <alignment horizontal="right" vertical="top"/>
    </xf>
    <xf numFmtId="0" fontId="52" fillId="0" borderId="14" xfId="14" applyFont="1" applyBorder="1" applyAlignment="1" applyProtection="1">
      <alignment horizontal="right" vertical="top" wrapText="1"/>
    </xf>
    <xf numFmtId="0" fontId="19" fillId="0" borderId="0" xfId="58" applyFont="1" applyAlignment="1" applyProtection="1">
      <alignment horizontal="left" vertical="center" wrapText="1"/>
    </xf>
    <xf numFmtId="2" fontId="30" fillId="0" borderId="0" xfId="12" applyNumberFormat="1" applyFont="1" applyAlignment="1" applyProtection="1">
      <alignment horizontal="right"/>
    </xf>
    <xf numFmtId="2" fontId="30" fillId="0" borderId="14" xfId="12" applyNumberFormat="1" applyFont="1" applyBorder="1" applyAlignment="1" applyProtection="1">
      <alignment horizontal="right"/>
    </xf>
    <xf numFmtId="0" fontId="56" fillId="0" borderId="0" xfId="18" applyFont="1" applyAlignment="1" applyProtection="1">
      <alignment horizontal="right" vertical="top"/>
    </xf>
    <xf numFmtId="0" fontId="56" fillId="0" borderId="14" xfId="18" applyFont="1" applyBorder="1" applyAlignment="1" applyProtection="1">
      <alignment horizontal="right" vertical="top"/>
    </xf>
    <xf numFmtId="0" fontId="36" fillId="0" borderId="0" xfId="18" applyFont="1" applyBorder="1" applyAlignment="1" applyProtection="1">
      <alignment horizontal="right" vertical="top"/>
    </xf>
    <xf numFmtId="0" fontId="30" fillId="0" borderId="0" xfId="14" applyFont="1" applyBorder="1" applyAlignment="1" applyProtection="1">
      <alignment horizontal="right" vertical="top" wrapText="1"/>
    </xf>
    <xf numFmtId="0" fontId="36" fillId="0" borderId="0" xfId="18" applyFont="1" applyFill="1" applyBorder="1" applyAlignment="1" applyProtection="1">
      <alignment horizontal="right" vertical="top"/>
    </xf>
    <xf numFmtId="0" fontId="33" fillId="0" borderId="0" xfId="14" applyFont="1" applyFill="1" applyBorder="1" applyAlignment="1" applyProtection="1">
      <alignment horizontal="left" vertical="top" wrapText="1"/>
    </xf>
    <xf numFmtId="2" fontId="30" fillId="0" borderId="0" xfId="18" applyNumberFormat="1" applyFont="1" applyFill="1" applyBorder="1" applyAlignment="1" applyProtection="1">
      <alignment horizontal="right"/>
    </xf>
    <xf numFmtId="0" fontId="19" fillId="0" borderId="0" xfId="3" applyFont="1" applyFill="1" applyAlignment="1" applyProtection="1">
      <alignment horizontal="left" vertical="center" wrapText="1"/>
    </xf>
    <xf numFmtId="0" fontId="19" fillId="0" borderId="0" xfId="3" applyFont="1" applyAlignment="1" applyProtection="1">
      <alignment horizontal="left" vertical="center" wrapText="1"/>
    </xf>
    <xf numFmtId="0" fontId="30" fillId="0" borderId="0" xfId="14" applyFont="1" applyBorder="1" applyAlignment="1" applyProtection="1">
      <alignment horizontal="left" vertical="center" wrapText="1"/>
    </xf>
    <xf numFmtId="49" fontId="36" fillId="0" borderId="17" xfId="3" applyNumberFormat="1" applyFont="1" applyBorder="1" applyAlignment="1" applyProtection="1">
      <alignment horizontal="right" vertical="top"/>
    </xf>
    <xf numFmtId="0" fontId="24" fillId="0" borderId="17" xfId="3" applyFont="1" applyBorder="1" applyAlignment="1" applyProtection="1">
      <alignment horizontal="left" vertical="top" wrapText="1"/>
    </xf>
    <xf numFmtId="49" fontId="36" fillId="0" borderId="0" xfId="3" applyNumberFormat="1" applyFont="1" applyAlignment="1" applyProtection="1">
      <alignment horizontal="right" vertical="top"/>
    </xf>
    <xf numFmtId="0" fontId="19" fillId="0" borderId="0" xfId="3" applyFont="1" applyAlignment="1" applyProtection="1">
      <alignment horizontal="left" vertical="top" wrapText="1"/>
    </xf>
    <xf numFmtId="2" fontId="30" fillId="0" borderId="0" xfId="3" applyNumberFormat="1" applyFont="1" applyAlignment="1" applyProtection="1">
      <alignment horizontal="right"/>
    </xf>
    <xf numFmtId="49" fontId="36" fillId="0" borderId="14" xfId="3" applyNumberFormat="1" applyFont="1" applyBorder="1" applyAlignment="1" applyProtection="1">
      <alignment horizontal="right" vertical="top"/>
    </xf>
    <xf numFmtId="0" fontId="49" fillId="0" borderId="14" xfId="3" applyFont="1" applyBorder="1" applyAlignment="1" applyProtection="1">
      <alignment horizontal="right" vertical="top" wrapText="1"/>
    </xf>
    <xf numFmtId="2" fontId="52" fillId="0" borderId="14" xfId="3" applyNumberFormat="1" applyFont="1" applyBorder="1" applyAlignment="1" applyProtection="1">
      <alignment horizontal="right"/>
    </xf>
    <xf numFmtId="0" fontId="30" fillId="0" borderId="0" xfId="3" applyFont="1" applyAlignment="1" applyProtection="1">
      <alignment horizontal="left" vertical="center" wrapText="1"/>
    </xf>
    <xf numFmtId="0" fontId="30" fillId="0" borderId="14" xfId="3" applyFont="1" applyBorder="1" applyAlignment="1" applyProtection="1">
      <alignment horizontal="right" vertical="top" wrapText="1"/>
    </xf>
    <xf numFmtId="0" fontId="30" fillId="0" borderId="0" xfId="3" applyFont="1" applyAlignment="1" applyProtection="1">
      <alignment horizontal="left" vertical="top" wrapText="1"/>
    </xf>
    <xf numFmtId="2" fontId="52" fillId="0" borderId="0" xfId="3" applyNumberFormat="1" applyFont="1" applyAlignment="1" applyProtection="1">
      <alignment horizontal="right"/>
    </xf>
    <xf numFmtId="49" fontId="36" fillId="0" borderId="0" xfId="3" applyNumberFormat="1" applyFont="1" applyAlignment="1" applyProtection="1">
      <alignment horizontal="right" vertical="center"/>
    </xf>
    <xf numFmtId="0" fontId="49" fillId="0" borderId="0" xfId="3" applyFont="1" applyAlignment="1" applyProtection="1">
      <alignment horizontal="right" vertical="top" wrapText="1"/>
    </xf>
    <xf numFmtId="0" fontId="52" fillId="0" borderId="0" xfId="14" applyFont="1" applyBorder="1" applyAlignment="1" applyProtection="1">
      <alignment horizontal="right" vertical="top" wrapText="1"/>
    </xf>
    <xf numFmtId="49" fontId="36" fillId="0" borderId="0" xfId="3" applyNumberFormat="1" applyFont="1" applyBorder="1" applyAlignment="1" applyProtection="1">
      <alignment horizontal="right" vertical="top"/>
    </xf>
    <xf numFmtId="0" fontId="53" fillId="0" borderId="0" xfId="14" applyFont="1" applyFill="1" applyBorder="1" applyAlignment="1" applyProtection="1">
      <alignment horizontal="left" vertical="top" wrapText="1"/>
    </xf>
    <xf numFmtId="0" fontId="52" fillId="0" borderId="0" xfId="14" applyFont="1" applyBorder="1" applyAlignment="1" applyProtection="1">
      <alignment horizontal="left" vertical="center" wrapText="1"/>
    </xf>
    <xf numFmtId="0" fontId="49" fillId="0" borderId="0" xfId="3" applyFont="1" applyBorder="1" applyAlignment="1" applyProtection="1">
      <alignment horizontal="left" vertical="center" wrapText="1"/>
    </xf>
    <xf numFmtId="0" fontId="30" fillId="0" borderId="0" xfId="3" applyFont="1" applyFill="1" applyAlignment="1" applyProtection="1">
      <alignment horizontal="left" vertical="top" wrapText="1"/>
    </xf>
    <xf numFmtId="0" fontId="49" fillId="0" borderId="14" xfId="3" applyFont="1" applyFill="1" applyBorder="1" applyAlignment="1" applyProtection="1">
      <alignment horizontal="right" vertical="top" wrapText="1"/>
    </xf>
    <xf numFmtId="0" fontId="49" fillId="0" borderId="0" xfId="3" applyFont="1" applyFill="1" applyBorder="1" applyAlignment="1" applyProtection="1">
      <alignment horizontal="left" vertical="center" wrapText="1"/>
    </xf>
    <xf numFmtId="2" fontId="52" fillId="0" borderId="0" xfId="3" applyNumberFormat="1" applyFont="1" applyBorder="1" applyAlignment="1" applyProtection="1">
      <alignment horizontal="right"/>
    </xf>
    <xf numFmtId="49" fontId="36" fillId="0" borderId="0" xfId="3" applyNumberFormat="1" applyFont="1" applyBorder="1" applyAlignment="1" applyProtection="1">
      <alignment horizontal="right" vertical="center"/>
    </xf>
    <xf numFmtId="0" fontId="30" fillId="0" borderId="0" xfId="3" applyFont="1" applyFill="1" applyAlignment="1" applyProtection="1">
      <alignment horizontal="left" vertical="center" wrapText="1"/>
    </xf>
    <xf numFmtId="0" fontId="49" fillId="0" borderId="0" xfId="3" applyFont="1" applyFill="1" applyBorder="1" applyAlignment="1" applyProtection="1">
      <alignment horizontal="right" vertical="top" wrapText="1"/>
    </xf>
    <xf numFmtId="0" fontId="49" fillId="0" borderId="0" xfId="3" applyFont="1" applyBorder="1" applyAlignment="1" applyProtection="1">
      <alignment horizontal="right" vertical="top" wrapText="1"/>
    </xf>
    <xf numFmtId="49" fontId="36" fillId="24" borderId="2" xfId="0" applyNumberFormat="1" applyFont="1" applyFill="1" applyBorder="1" applyAlignment="1" applyProtection="1">
      <alignment horizontal="right" vertical="center"/>
    </xf>
    <xf numFmtId="2" fontId="33" fillId="24" borderId="2" xfId="0" applyNumberFormat="1" applyFont="1" applyFill="1" applyBorder="1" applyAlignment="1" applyProtection="1">
      <alignment horizontal="right" vertical="center"/>
    </xf>
    <xf numFmtId="0" fontId="33" fillId="0" borderId="0" xfId="32" quotePrefix="1" applyFont="1" applyAlignment="1" applyProtection="1">
      <alignment horizontal="left" vertical="center" wrapText="1"/>
    </xf>
    <xf numFmtId="0" fontId="33" fillId="0" borderId="0" xfId="32" applyFont="1" applyBorder="1" applyAlignment="1" applyProtection="1">
      <alignment horizontal="left" vertical="center" wrapText="1"/>
    </xf>
    <xf numFmtId="0" fontId="30" fillId="0" borderId="0" xfId="32" quotePrefix="1" applyFont="1" applyAlignment="1" applyProtection="1">
      <alignment horizontal="left" vertical="top" wrapText="1"/>
    </xf>
    <xf numFmtId="0" fontId="30" fillId="0" borderId="0" xfId="32" quotePrefix="1" applyFont="1" applyAlignment="1" applyProtection="1">
      <alignment horizontal="left" vertical="center" wrapText="1"/>
    </xf>
    <xf numFmtId="0" fontId="19" fillId="0" borderId="0" xfId="0" quotePrefix="1" applyFont="1" applyBorder="1" applyAlignment="1" applyProtection="1">
      <alignment horizontal="left" vertical="top" wrapText="1"/>
    </xf>
    <xf numFmtId="0" fontId="19" fillId="0" borderId="0" xfId="0" quotePrefix="1" applyFont="1" applyBorder="1" applyAlignment="1" applyProtection="1">
      <alignment horizontal="left" vertical="center" wrapText="1"/>
    </xf>
    <xf numFmtId="49" fontId="36" fillId="0" borderId="0" xfId="0" applyNumberFormat="1" applyFont="1" applyAlignment="1" applyProtection="1">
      <alignment horizontal="right" vertical="top"/>
    </xf>
    <xf numFmtId="0" fontId="24" fillId="0" borderId="0" xfId="32" quotePrefix="1" applyFont="1" applyAlignment="1" applyProtection="1">
      <alignment horizontal="left" vertical="center" wrapText="1"/>
    </xf>
    <xf numFmtId="0" fontId="19" fillId="0" borderId="0" xfId="32" quotePrefix="1" applyFont="1" applyAlignment="1" applyProtection="1">
      <alignment horizontal="left" vertical="center" wrapText="1"/>
    </xf>
    <xf numFmtId="0" fontId="33" fillId="0" borderId="0" xfId="3" applyFont="1" applyAlignment="1" applyProtection="1">
      <alignment horizontal="left" vertical="top" wrapText="1"/>
    </xf>
    <xf numFmtId="0" fontId="49" fillId="0" borderId="0" xfId="3" applyFont="1" applyAlignment="1" applyProtection="1">
      <alignment horizontal="left" vertical="top" wrapText="1"/>
    </xf>
    <xf numFmtId="0" fontId="19" fillId="0" borderId="0" xfId="3" applyFont="1" applyFill="1" applyAlignment="1" applyProtection="1">
      <alignment horizontal="left" vertical="top" wrapText="1"/>
    </xf>
    <xf numFmtId="0" fontId="33" fillId="0" borderId="0" xfId="3" applyFont="1" applyAlignment="1" applyProtection="1">
      <alignment horizontal="left" vertical="center" wrapText="1"/>
    </xf>
    <xf numFmtId="0" fontId="49" fillId="0" borderId="0" xfId="3" applyFont="1" applyAlignment="1" applyProtection="1">
      <alignment horizontal="right" vertical="center" wrapText="1"/>
    </xf>
    <xf numFmtId="0" fontId="33" fillId="0" borderId="0" xfId="0" applyFont="1" applyBorder="1" applyAlignment="1" applyProtection="1">
      <alignment horizontal="left" vertical="center"/>
    </xf>
    <xf numFmtId="49" fontId="23" fillId="0" borderId="2" xfId="3" applyNumberFormat="1" applyFont="1" applyBorder="1" applyAlignment="1" applyProtection="1">
      <alignment horizontal="right" vertical="top"/>
    </xf>
    <xf numFmtId="0" fontId="24" fillId="0" borderId="2" xfId="3" applyFont="1" applyBorder="1" applyAlignment="1" applyProtection="1">
      <alignment horizontal="left" vertical="top" wrapText="1"/>
    </xf>
    <xf numFmtId="49" fontId="23" fillId="0" borderId="0" xfId="3" applyNumberFormat="1" applyFont="1" applyAlignment="1" applyProtection="1">
      <alignment horizontal="right" vertical="top"/>
    </xf>
    <xf numFmtId="0" fontId="19" fillId="0" borderId="0" xfId="32" applyFont="1" applyAlignment="1" applyProtection="1">
      <alignment horizontal="left" vertical="top" wrapText="1"/>
    </xf>
    <xf numFmtId="2" fontId="19" fillId="0" borderId="0" xfId="3" applyNumberFormat="1" applyFont="1" applyAlignment="1" applyProtection="1">
      <alignment horizontal="right"/>
    </xf>
    <xf numFmtId="0" fontId="24" fillId="0" borderId="0" xfId="3" applyFont="1" applyAlignment="1" applyProtection="1">
      <alignment horizontal="left" vertical="top" wrapText="1"/>
    </xf>
    <xf numFmtId="0" fontId="19" fillId="0" borderId="0" xfId="3" applyFont="1" applyAlignment="1" applyProtection="1">
      <alignment horizontal="right" vertical="top" wrapText="1"/>
    </xf>
    <xf numFmtId="49" fontId="23" fillId="0" borderId="14" xfId="3" applyNumberFormat="1" applyFont="1" applyBorder="1" applyAlignment="1" applyProtection="1">
      <alignment horizontal="right" vertical="top"/>
    </xf>
    <xf numFmtId="0" fontId="19" fillId="0" borderId="14" xfId="3" applyFont="1" applyBorder="1" applyAlignment="1" applyProtection="1">
      <alignment horizontal="right" vertical="top" wrapText="1"/>
    </xf>
    <xf numFmtId="2" fontId="19" fillId="0" borderId="14" xfId="3" applyNumberFormat="1" applyFont="1" applyBorder="1" applyAlignment="1" applyProtection="1">
      <alignment horizontal="right"/>
    </xf>
    <xf numFmtId="49" fontId="23" fillId="0" borderId="0" xfId="0" applyNumberFormat="1" applyFont="1" applyBorder="1" applyAlignment="1" applyProtection="1">
      <alignment horizontal="right" vertical="top"/>
    </xf>
    <xf numFmtId="0" fontId="24" fillId="0" borderId="0" xfId="32" quotePrefix="1" applyFont="1" applyBorder="1" applyAlignment="1" applyProtection="1">
      <alignment horizontal="right" vertical="center" wrapText="1"/>
    </xf>
    <xf numFmtId="2" fontId="19" fillId="0" borderId="0" xfId="0" applyNumberFormat="1" applyFont="1" applyBorder="1" applyAlignment="1" applyProtection="1">
      <alignment horizontal="right"/>
    </xf>
    <xf numFmtId="0" fontId="2" fillId="0" borderId="0" xfId="0" applyFont="1" applyAlignment="1" applyProtection="1">
      <alignment horizontal="right"/>
    </xf>
    <xf numFmtId="0" fontId="30" fillId="0" borderId="0" xfId="58" applyFont="1" applyAlignment="1" applyProtection="1">
      <alignment horizontal="left" vertical="center" wrapText="1"/>
    </xf>
    <xf numFmtId="2" fontId="30" fillId="0" borderId="14" xfId="3" applyNumberFormat="1" applyFont="1" applyBorder="1" applyAlignment="1" applyProtection="1">
      <alignment horizontal="right"/>
    </xf>
    <xf numFmtId="0" fontId="30" fillId="0" borderId="0" xfId="3" applyFont="1" applyBorder="1" applyAlignment="1" applyProtection="1">
      <alignment horizontal="right" vertical="top" wrapText="1"/>
    </xf>
    <xf numFmtId="2" fontId="30" fillId="0" borderId="0" xfId="3" applyNumberFormat="1" applyFont="1" applyBorder="1" applyAlignment="1" applyProtection="1">
      <alignment horizontal="right"/>
    </xf>
    <xf numFmtId="0" fontId="24" fillId="0" borderId="0" xfId="3" applyFont="1" applyBorder="1" applyAlignment="1" applyProtection="1">
      <alignment horizontal="left" vertical="top" wrapText="1"/>
    </xf>
    <xf numFmtId="0" fontId="30" fillId="0" borderId="0" xfId="3" applyFont="1" applyAlignment="1" applyProtection="1">
      <alignment horizontal="right" vertical="top" wrapText="1"/>
    </xf>
    <xf numFmtId="0" fontId="33" fillId="0" borderId="17" xfId="3" applyFont="1" applyBorder="1" applyAlignment="1" applyProtection="1">
      <alignment horizontal="left" vertical="top" wrapText="1"/>
    </xf>
    <xf numFmtId="0" fontId="30" fillId="0" borderId="17" xfId="32" applyFont="1" applyBorder="1" applyAlignment="1" applyProtection="1">
      <alignment horizontal="left" vertical="top" wrapText="1"/>
    </xf>
    <xf numFmtId="0" fontId="49" fillId="0" borderId="0" xfId="3" applyFont="1" applyBorder="1" applyAlignment="1" applyProtection="1">
      <alignment horizontal="left" vertical="top" wrapText="1"/>
    </xf>
    <xf numFmtId="0" fontId="30" fillId="0" borderId="0" xfId="3" applyFont="1" applyBorder="1" applyAlignment="1" applyProtection="1">
      <alignment horizontal="left" vertical="center" wrapText="1"/>
    </xf>
    <xf numFmtId="0" fontId="49" fillId="0" borderId="0" xfId="3" applyFont="1" applyBorder="1" applyAlignment="1" applyProtection="1">
      <alignment horizontal="right" vertical="center" wrapText="1"/>
    </xf>
    <xf numFmtId="2" fontId="52" fillId="0" borderId="0" xfId="3" applyNumberFormat="1" applyFont="1" applyBorder="1" applyAlignment="1" applyProtection="1">
      <alignment horizontal="right" vertical="center"/>
    </xf>
    <xf numFmtId="49" fontId="33" fillId="26" borderId="14" xfId="0" applyNumberFormat="1" applyFont="1" applyFill="1" applyBorder="1" applyAlignment="1" applyProtection="1">
      <alignment horizontal="right" vertical="center"/>
    </xf>
    <xf numFmtId="49" fontId="33" fillId="24" borderId="2" xfId="0" applyNumberFormat="1" applyFont="1" applyFill="1" applyBorder="1" applyAlignment="1" applyProtection="1">
      <alignment horizontal="right" vertical="center"/>
    </xf>
    <xf numFmtId="0" fontId="19" fillId="0" borderId="14" xfId="0" applyFont="1" applyBorder="1" applyAlignment="1" applyProtection="1">
      <alignment horizontal="right" vertical="top" wrapText="1"/>
    </xf>
    <xf numFmtId="2" fontId="30" fillId="0" borderId="14" xfId="3" applyNumberFormat="1" applyFont="1" applyFill="1" applyBorder="1" applyAlignment="1" applyProtection="1">
      <alignment horizontal="right"/>
    </xf>
    <xf numFmtId="0" fontId="19" fillId="0" borderId="0" xfId="0" applyFont="1" applyBorder="1" applyAlignment="1" applyProtection="1">
      <alignment horizontal="right" vertical="top" wrapText="1"/>
    </xf>
    <xf numFmtId="2" fontId="30" fillId="0" borderId="0" xfId="3" applyNumberFormat="1" applyFont="1" applyFill="1" applyBorder="1" applyAlignment="1" applyProtection="1">
      <alignment horizontal="right"/>
    </xf>
    <xf numFmtId="0" fontId="33" fillId="0" borderId="0" xfId="0" applyFont="1" applyFill="1" applyBorder="1" applyAlignment="1" applyProtection="1">
      <alignment horizontal="left" vertical="top" wrapText="1"/>
    </xf>
    <xf numFmtId="49" fontId="36" fillId="0" borderId="14" xfId="3" applyNumberFormat="1" applyFont="1" applyFill="1" applyBorder="1" applyAlignment="1" applyProtection="1">
      <alignment horizontal="right" vertical="top"/>
    </xf>
    <xf numFmtId="0" fontId="19" fillId="0" borderId="14" xfId="0" applyFont="1" applyFill="1" applyBorder="1" applyAlignment="1" applyProtection="1">
      <alignment horizontal="right" vertical="top" wrapText="1"/>
    </xf>
    <xf numFmtId="49" fontId="33" fillId="26" borderId="14" xfId="8" applyNumberFormat="1" applyFont="1" applyFill="1" applyBorder="1" applyAlignment="1" applyProtection="1">
      <alignment horizontal="right" vertical="center"/>
    </xf>
    <xf numFmtId="0" fontId="24" fillId="26" borderId="14" xfId="8" applyFont="1" applyFill="1" applyBorder="1" applyAlignment="1" applyProtection="1">
      <alignment horizontal="left" vertical="center"/>
    </xf>
    <xf numFmtId="2" fontId="30" fillId="26" borderId="14" xfId="8" applyNumberFormat="1" applyFont="1" applyFill="1" applyBorder="1" applyAlignment="1" applyProtection="1">
      <alignment horizontal="right" vertical="center"/>
    </xf>
    <xf numFmtId="49" fontId="33" fillId="24" borderId="17" xfId="0" applyNumberFormat="1" applyFont="1" applyFill="1" applyBorder="1" applyAlignment="1" applyProtection="1">
      <alignment horizontal="right" vertical="center"/>
    </xf>
    <xf numFmtId="0" fontId="33" fillId="24" borderId="17" xfId="0" applyFont="1" applyFill="1" applyBorder="1" applyAlignment="1" applyProtection="1">
      <alignment horizontal="left" vertical="center"/>
    </xf>
    <xf numFmtId="2" fontId="33" fillId="24" borderId="17" xfId="0" applyNumberFormat="1" applyFont="1" applyFill="1" applyBorder="1" applyAlignment="1" applyProtection="1">
      <alignment horizontal="right" vertical="center"/>
    </xf>
    <xf numFmtId="0" fontId="30" fillId="0" borderId="0" xfId="8" applyFont="1" applyAlignment="1" applyProtection="1">
      <alignment horizontal="left" vertical="center" wrapText="1"/>
    </xf>
    <xf numFmtId="0" fontId="33" fillId="0" borderId="0" xfId="3" applyFont="1" applyBorder="1" applyAlignment="1" applyProtection="1">
      <alignment horizontal="left" vertical="top" wrapText="1"/>
    </xf>
    <xf numFmtId="0" fontId="33" fillId="0" borderId="0" xfId="8" applyFont="1" applyAlignment="1" applyProtection="1">
      <alignment horizontal="left" vertical="center" wrapText="1"/>
    </xf>
    <xf numFmtId="2" fontId="30" fillId="24" borderId="2" xfId="0" applyNumberFormat="1" applyFont="1" applyFill="1" applyBorder="1" applyAlignment="1" applyProtection="1">
      <alignment horizontal="right" vertical="center"/>
    </xf>
    <xf numFmtId="0" fontId="19" fillId="0" borderId="0" xfId="8" applyFont="1" applyBorder="1" applyAlignment="1" applyProtection="1">
      <alignment horizontal="left" vertical="center" wrapText="1"/>
    </xf>
    <xf numFmtId="0" fontId="30" fillId="0" borderId="0" xfId="8" applyFont="1" applyBorder="1" applyAlignment="1" applyProtection="1">
      <alignment horizontal="left" vertical="center" wrapText="1"/>
    </xf>
    <xf numFmtId="0" fontId="24" fillId="0" borderId="2" xfId="0" applyFont="1" applyBorder="1" applyAlignment="1" applyProtection="1">
      <alignment vertical="top" wrapText="1"/>
    </xf>
    <xf numFmtId="2" fontId="37" fillId="0" borderId="0" xfId="0" applyNumberFormat="1" applyFont="1" applyFill="1" applyBorder="1" applyAlignment="1" applyProtection="1">
      <alignment horizontal="right"/>
    </xf>
    <xf numFmtId="0" fontId="37" fillId="0" borderId="2" xfId="32" applyFont="1" applyBorder="1" applyAlignment="1" applyProtection="1">
      <alignment horizontal="left" vertical="top" wrapText="1"/>
    </xf>
    <xf numFmtId="0" fontId="37" fillId="0" borderId="0" xfId="32" applyFont="1" applyBorder="1" applyAlignment="1" applyProtection="1">
      <alignment horizontal="left" vertical="top" wrapText="1"/>
    </xf>
    <xf numFmtId="2" fontId="37" fillId="0" borderId="0" xfId="0" applyNumberFormat="1" applyFont="1" applyBorder="1" applyAlignment="1" applyProtection="1">
      <alignment horizontal="right"/>
    </xf>
    <xf numFmtId="0" fontId="30" fillId="0" borderId="14" xfId="0" applyFont="1" applyBorder="1" applyAlignment="1" applyProtection="1">
      <alignment horizontal="right" vertical="top" wrapText="1"/>
    </xf>
    <xf numFmtId="49" fontId="56" fillId="0" borderId="14" xfId="0" applyNumberFormat="1" applyFont="1" applyBorder="1" applyAlignment="1" applyProtection="1">
      <alignment horizontal="right" vertical="top"/>
    </xf>
    <xf numFmtId="0" fontId="27" fillId="0" borderId="2" xfId="32" applyFont="1" applyBorder="1" applyAlignment="1" applyProtection="1">
      <alignment horizontal="left" vertical="top" wrapText="1"/>
    </xf>
    <xf numFmtId="0" fontId="33" fillId="0" borderId="2" xfId="0" applyFont="1" applyBorder="1" applyAlignment="1" applyProtection="1">
      <alignment vertical="top" wrapText="1"/>
    </xf>
    <xf numFmtId="0" fontId="24" fillId="0" borderId="0" xfId="0" applyFont="1" applyBorder="1" applyAlignment="1" applyProtection="1">
      <alignment horizontal="left" vertical="top" wrapText="1"/>
    </xf>
    <xf numFmtId="0" fontId="24" fillId="0" borderId="0" xfId="0" applyFont="1" applyBorder="1" applyAlignment="1" applyProtection="1">
      <alignment horizontal="left" vertical="center" wrapText="1"/>
    </xf>
    <xf numFmtId="0" fontId="24" fillId="26" borderId="14" xfId="267" applyFont="1" applyFill="1" applyBorder="1" applyAlignment="1" applyProtection="1">
      <alignment horizontal="left" vertical="center"/>
    </xf>
    <xf numFmtId="0" fontId="30" fillId="0" borderId="0" xfId="0" quotePrefix="1" applyFont="1" applyBorder="1" applyAlignment="1" applyProtection="1">
      <alignment horizontal="left" vertical="center" wrapText="1"/>
    </xf>
    <xf numFmtId="0" fontId="33" fillId="0" borderId="2" xfId="0" applyFont="1" applyBorder="1" applyAlignment="1" applyProtection="1">
      <alignment horizontal="left" vertical="top" wrapText="1"/>
    </xf>
    <xf numFmtId="0" fontId="30" fillId="0" borderId="14" xfId="0" applyFont="1" applyBorder="1" applyAlignment="1" applyProtection="1">
      <alignment horizontal="right" vertical="center" wrapText="1"/>
    </xf>
    <xf numFmtId="49" fontId="36" fillId="0" borderId="2" xfId="0" applyNumberFormat="1" applyFont="1" applyFill="1" applyBorder="1" applyAlignment="1" applyProtection="1">
      <alignment horizontal="right" vertical="top"/>
    </xf>
    <xf numFmtId="0" fontId="54" fillId="0" borderId="2" xfId="0" quotePrefix="1" applyFont="1" applyFill="1" applyBorder="1" applyAlignment="1" applyProtection="1">
      <alignment horizontal="left" vertical="top" wrapText="1"/>
    </xf>
    <xf numFmtId="49" fontId="56" fillId="0" borderId="0" xfId="0" applyNumberFormat="1" applyFont="1" applyFill="1" applyBorder="1" applyAlignment="1" applyProtection="1">
      <alignment horizontal="right" vertical="top"/>
    </xf>
    <xf numFmtId="49" fontId="56" fillId="0" borderId="14" xfId="0" applyNumberFormat="1" applyFont="1" applyFill="1" applyBorder="1" applyAlignment="1" applyProtection="1">
      <alignment horizontal="right" vertical="top"/>
    </xf>
    <xf numFmtId="0" fontId="54" fillId="0" borderId="0" xfId="0" quotePrefix="1" applyFont="1" applyFill="1" applyBorder="1" applyAlignment="1" applyProtection="1">
      <alignment horizontal="left" vertical="top" wrapText="1"/>
    </xf>
    <xf numFmtId="0" fontId="35" fillId="0" borderId="2" xfId="0" quotePrefix="1" applyFont="1" applyFill="1" applyBorder="1" applyAlignment="1" applyProtection="1">
      <alignment horizontal="left" vertical="top" wrapText="1"/>
    </xf>
    <xf numFmtId="0" fontId="30" fillId="0" borderId="0" xfId="0" applyFont="1" applyFill="1" applyBorder="1" applyAlignment="1" applyProtection="1">
      <alignment horizontal="right" vertical="top" wrapText="1"/>
    </xf>
    <xf numFmtId="0" fontId="30" fillId="0" borderId="14" xfId="0" applyFont="1" applyFill="1" applyBorder="1" applyAlignment="1" applyProtection="1">
      <alignment horizontal="right" vertical="top" wrapText="1"/>
    </xf>
    <xf numFmtId="0" fontId="19" fillId="0" borderId="0" xfId="0" applyFont="1" applyFill="1" applyBorder="1" applyAlignment="1" applyProtection="1">
      <alignment horizontal="right" vertical="top" wrapText="1"/>
    </xf>
    <xf numFmtId="2" fontId="52" fillId="0" borderId="0" xfId="0" applyNumberFormat="1" applyFont="1" applyFill="1" applyBorder="1" applyAlignment="1" applyProtection="1">
      <alignment horizontal="right"/>
    </xf>
    <xf numFmtId="2" fontId="37" fillId="0" borderId="0" xfId="3" applyNumberFormat="1" applyFont="1" applyAlignment="1" applyProtection="1">
      <alignment horizontal="right"/>
    </xf>
    <xf numFmtId="2" fontId="37" fillId="0" borderId="0" xfId="3" applyNumberFormat="1" applyFont="1" applyBorder="1" applyAlignment="1" applyProtection="1">
      <alignment horizontal="right"/>
    </xf>
    <xf numFmtId="49" fontId="36" fillId="0" borderId="0" xfId="3" applyNumberFormat="1" applyFont="1" applyFill="1" applyAlignment="1" applyProtection="1">
      <alignment horizontal="right" vertical="top"/>
    </xf>
    <xf numFmtId="2" fontId="30" fillId="0" borderId="0" xfId="3" applyNumberFormat="1" applyFont="1" applyFill="1" applyAlignment="1" applyProtection="1">
      <alignment horizontal="right"/>
    </xf>
    <xf numFmtId="0" fontId="30" fillId="0" borderId="14" xfId="3" applyFont="1" applyFill="1" applyBorder="1" applyAlignment="1" applyProtection="1">
      <alignment horizontal="right" vertical="top" wrapText="1"/>
    </xf>
    <xf numFmtId="49" fontId="36" fillId="0" borderId="0" xfId="18" applyNumberFormat="1" applyFont="1" applyBorder="1" applyAlignment="1" applyProtection="1">
      <alignment horizontal="right" vertical="center"/>
    </xf>
    <xf numFmtId="0" fontId="33" fillId="0" borderId="0" xfId="8" applyFont="1" applyAlignment="1" applyProtection="1">
      <alignment horizontal="left" vertical="top" wrapText="1"/>
    </xf>
    <xf numFmtId="0" fontId="56" fillId="0" borderId="0" xfId="8" applyFont="1" applyAlignment="1" applyProtection="1">
      <alignment horizontal="right" vertical="top"/>
    </xf>
    <xf numFmtId="2" fontId="37" fillId="0" borderId="0" xfId="8" applyNumberFormat="1" applyFont="1" applyAlignment="1" applyProtection="1">
      <alignment horizontal="right"/>
    </xf>
    <xf numFmtId="0" fontId="36" fillId="0" borderId="0" xfId="8" applyFont="1" applyAlignment="1" applyProtection="1">
      <alignment horizontal="right" vertical="top" wrapText="1"/>
    </xf>
    <xf numFmtId="49" fontId="56" fillId="0" borderId="0" xfId="0" applyNumberFormat="1" applyFont="1" applyBorder="1" applyAlignment="1" applyProtection="1">
      <alignment horizontal="right" vertical="top"/>
    </xf>
    <xf numFmtId="2" fontId="30" fillId="0" borderId="0" xfId="8" applyNumberFormat="1" applyFont="1" applyAlignment="1" applyProtection="1">
      <alignment horizontal="right"/>
    </xf>
    <xf numFmtId="0" fontId="56" fillId="0" borderId="0" xfId="8" applyFont="1" applyAlignment="1" applyProtection="1">
      <alignment horizontal="right" vertical="top" wrapText="1"/>
    </xf>
    <xf numFmtId="0" fontId="30" fillId="0" borderId="0" xfId="8" applyFont="1" applyAlignment="1" applyProtection="1">
      <alignment horizontal="left" vertical="top" wrapText="1"/>
    </xf>
    <xf numFmtId="0" fontId="56" fillId="0" borderId="14" xfId="8" applyFont="1" applyBorder="1" applyAlignment="1" applyProtection="1">
      <alignment horizontal="right" vertical="top" wrapText="1"/>
    </xf>
    <xf numFmtId="0" fontId="30" fillId="0" borderId="14" xfId="8" applyFont="1" applyBorder="1" applyAlignment="1" applyProtection="1">
      <alignment horizontal="right" vertical="top" wrapText="1"/>
    </xf>
    <xf numFmtId="2" fontId="30" fillId="0" borderId="14" xfId="8" applyNumberFormat="1" applyFont="1" applyBorder="1" applyAlignment="1" applyProtection="1">
      <alignment horizontal="right"/>
    </xf>
    <xf numFmtId="0" fontId="30" fillId="0" borderId="14" xfId="8" applyFont="1" applyBorder="1" applyAlignment="1" applyProtection="1">
      <alignment horizontal="right" vertical="center" wrapText="1"/>
    </xf>
    <xf numFmtId="2" fontId="37" fillId="0" borderId="0" xfId="18" applyNumberFormat="1" applyFont="1" applyBorder="1" applyAlignment="1" applyProtection="1">
      <alignment horizontal="right"/>
    </xf>
    <xf numFmtId="0" fontId="56" fillId="0" borderId="0" xfId="12" applyFont="1" applyBorder="1" applyAlignment="1" applyProtection="1">
      <alignment horizontal="right" vertical="top" wrapText="1"/>
    </xf>
    <xf numFmtId="0" fontId="36" fillId="0" borderId="14" xfId="8" applyFont="1" applyBorder="1" applyAlignment="1" applyProtection="1">
      <alignment horizontal="right" vertical="top" wrapText="1"/>
    </xf>
    <xf numFmtId="0" fontId="36" fillId="0" borderId="17" xfId="3" applyFont="1" applyBorder="1" applyAlignment="1" applyProtection="1">
      <alignment horizontal="right" vertical="center"/>
    </xf>
    <xf numFmtId="0" fontId="33" fillId="0" borderId="17" xfId="3" applyFont="1" applyBorder="1" applyAlignment="1" applyProtection="1">
      <alignment horizontal="left" vertical="center" wrapText="1"/>
    </xf>
    <xf numFmtId="2" fontId="30" fillId="0" borderId="17" xfId="3" applyNumberFormat="1" applyFont="1" applyBorder="1" applyAlignment="1" applyProtection="1">
      <alignment horizontal="right"/>
    </xf>
    <xf numFmtId="0" fontId="36" fillId="0" borderId="0" xfId="3" applyFont="1" applyAlignment="1" applyProtection="1">
      <alignment horizontal="right" vertical="top"/>
    </xf>
    <xf numFmtId="0" fontId="36" fillId="0" borderId="14" xfId="3" applyFont="1" applyBorder="1" applyAlignment="1" applyProtection="1">
      <alignment horizontal="right" vertical="top"/>
    </xf>
    <xf numFmtId="0" fontId="36" fillId="0" borderId="17" xfId="3" applyFont="1" applyBorder="1" applyAlignment="1" applyProtection="1">
      <alignment horizontal="right" vertical="top"/>
    </xf>
    <xf numFmtId="0" fontId="56" fillId="0" borderId="0" xfId="3" applyFont="1" applyAlignment="1" applyProtection="1">
      <alignment horizontal="right" vertical="top"/>
    </xf>
    <xf numFmtId="0" fontId="56" fillId="0" borderId="14" xfId="3" applyFont="1" applyBorder="1" applyAlignment="1" applyProtection="1">
      <alignment horizontal="right" vertical="top"/>
    </xf>
    <xf numFmtId="0" fontId="33" fillId="0" borderId="0" xfId="0" applyFont="1" applyBorder="1" applyAlignment="1" applyProtection="1">
      <alignment horizontal="left" vertical="top"/>
    </xf>
    <xf numFmtId="0" fontId="36" fillId="0" borderId="0" xfId="3" applyFont="1" applyBorder="1" applyAlignment="1" applyProtection="1">
      <alignment horizontal="right" vertical="top"/>
    </xf>
    <xf numFmtId="0" fontId="50" fillId="0" borderId="0" xfId="3" applyFont="1" applyBorder="1" applyAlignment="1" applyProtection="1">
      <alignment horizontal="left" vertical="top" wrapText="1"/>
    </xf>
    <xf numFmtId="2" fontId="30" fillId="0" borderId="0" xfId="0" applyNumberFormat="1" applyFont="1" applyBorder="1" applyAlignment="1" applyProtection="1">
      <alignment horizontal="right" vertical="top"/>
    </xf>
    <xf numFmtId="0" fontId="19" fillId="0" borderId="0" xfId="3" quotePrefix="1" applyFont="1" applyAlignment="1" applyProtection="1">
      <alignment horizontal="left" vertical="center" wrapText="1"/>
    </xf>
    <xf numFmtId="0" fontId="30" fillId="0" borderId="0" xfId="3" quotePrefix="1" applyFont="1" applyAlignment="1" applyProtection="1">
      <alignment horizontal="left" vertical="center" wrapText="1"/>
    </xf>
    <xf numFmtId="0" fontId="30" fillId="0" borderId="0" xfId="3" quotePrefix="1" applyFont="1" applyBorder="1" applyAlignment="1" applyProtection="1">
      <alignment horizontal="right" vertical="top" wrapText="1"/>
    </xf>
    <xf numFmtId="0" fontId="30" fillId="0" borderId="0" xfId="3" quotePrefix="1" applyFont="1" applyBorder="1" applyAlignment="1" applyProtection="1">
      <alignment horizontal="left" vertical="center" wrapText="1"/>
    </xf>
    <xf numFmtId="0" fontId="30" fillId="0" borderId="14" xfId="3" quotePrefix="1" applyFont="1" applyBorder="1" applyAlignment="1" applyProtection="1">
      <alignment horizontal="right" vertical="top" wrapText="1"/>
    </xf>
    <xf numFmtId="0" fontId="33" fillId="0" borderId="0" xfId="1" applyFont="1" applyAlignment="1" applyProtection="1">
      <alignment horizontal="left" vertical="top" wrapText="1"/>
    </xf>
    <xf numFmtId="0" fontId="30" fillId="0" borderId="0" xfId="1" applyFont="1" applyAlignment="1" applyProtection="1">
      <alignment horizontal="left" vertical="top" wrapText="1"/>
    </xf>
    <xf numFmtId="0" fontId="36" fillId="0" borderId="14" xfId="0" applyFont="1" applyBorder="1" applyAlignment="1" applyProtection="1">
      <alignment horizontal="right" vertical="top"/>
    </xf>
    <xf numFmtId="2" fontId="37" fillId="0" borderId="0" xfId="0" applyNumberFormat="1" applyFont="1" applyAlignment="1" applyProtection="1">
      <alignment horizontal="right"/>
    </xf>
    <xf numFmtId="0" fontId="56" fillId="0" borderId="0" xfId="0" applyFont="1" applyAlignment="1" applyProtection="1">
      <alignment horizontal="right" vertical="top"/>
    </xf>
    <xf numFmtId="0" fontId="30" fillId="0" borderId="0" xfId="1" applyFont="1" applyAlignment="1" applyProtection="1">
      <alignment horizontal="left" wrapText="1"/>
    </xf>
    <xf numFmtId="0" fontId="30" fillId="0" borderId="0" xfId="1" applyFont="1" applyAlignment="1" applyProtection="1">
      <alignment horizontal="left" vertical="center" wrapText="1"/>
    </xf>
    <xf numFmtId="0" fontId="30" fillId="0" borderId="0" xfId="3" quotePrefix="1" applyFont="1" applyAlignment="1" applyProtection="1">
      <alignment horizontal="right" vertical="top" wrapText="1"/>
    </xf>
    <xf numFmtId="0" fontId="24" fillId="0" borderId="0" xfId="1" applyFont="1" applyAlignment="1" applyProtection="1">
      <alignment horizontal="left" vertical="top" wrapText="1"/>
    </xf>
    <xf numFmtId="0" fontId="19" fillId="0" borderId="0" xfId="1" applyFont="1" applyAlignment="1" applyProtection="1">
      <alignment horizontal="left" vertical="top" wrapText="1"/>
    </xf>
    <xf numFmtId="0" fontId="19" fillId="0" borderId="0" xfId="3" applyFont="1" applyBorder="1" applyAlignment="1" applyProtection="1">
      <alignment horizontal="right" vertical="top" wrapText="1"/>
    </xf>
    <xf numFmtId="0" fontId="56" fillId="0" borderId="14" xfId="0" applyFont="1" applyBorder="1" applyAlignment="1" applyProtection="1">
      <alignment horizontal="right" vertical="top"/>
    </xf>
    <xf numFmtId="0" fontId="33" fillId="0" borderId="0" xfId="0" applyFont="1" applyAlignment="1" applyProtection="1">
      <alignment horizontal="left" vertical="top" wrapText="1"/>
    </xf>
    <xf numFmtId="49" fontId="30" fillId="0" borderId="0" xfId="0" applyNumberFormat="1" applyFont="1" applyAlignment="1" applyProtection="1">
      <alignment horizontal="right" vertical="center" wrapText="1"/>
    </xf>
    <xf numFmtId="0" fontId="30" fillId="0" borderId="0" xfId="0" applyFont="1" applyAlignment="1" applyProtection="1">
      <alignment horizontal="right" vertical="center" wrapText="1"/>
    </xf>
    <xf numFmtId="0" fontId="68" fillId="0" borderId="14" xfId="0" applyFont="1" applyBorder="1" applyAlignment="1" applyProtection="1">
      <alignment horizontal="right" vertical="top"/>
    </xf>
    <xf numFmtId="49" fontId="30" fillId="0" borderId="18" xfId="0" applyNumberFormat="1" applyFont="1" applyBorder="1" applyAlignment="1" applyProtection="1">
      <alignment horizontal="right" vertical="center" wrapText="1"/>
    </xf>
    <xf numFmtId="0" fontId="30" fillId="0" borderId="18" xfId="0" applyFont="1" applyBorder="1" applyAlignment="1" applyProtection="1">
      <alignment horizontal="right" vertical="center" wrapText="1"/>
    </xf>
    <xf numFmtId="0" fontId="30" fillId="0" borderId="0" xfId="32" applyFont="1" applyBorder="1" applyAlignment="1" applyProtection="1">
      <alignment horizontal="left" vertical="top" wrapText="1"/>
    </xf>
    <xf numFmtId="0" fontId="30" fillId="0" borderId="0" xfId="7" applyFont="1" applyBorder="1" applyAlignment="1" applyProtection="1">
      <alignment horizontal="left" vertical="center" wrapText="1"/>
    </xf>
    <xf numFmtId="0" fontId="30" fillId="0" borderId="0" xfId="7" applyFont="1" applyBorder="1" applyAlignment="1" applyProtection="1">
      <alignment horizontal="left" vertical="top" wrapText="1"/>
    </xf>
    <xf numFmtId="0" fontId="33" fillId="0" borderId="0" xfId="3" quotePrefix="1" applyFont="1" applyFill="1" applyBorder="1" applyAlignment="1" applyProtection="1">
      <alignment horizontal="left" vertical="top" wrapText="1"/>
    </xf>
    <xf numFmtId="49" fontId="33" fillId="0" borderId="0" xfId="0" applyNumberFormat="1" applyFont="1" applyAlignment="1" applyProtection="1">
      <alignment horizontal="left" vertical="center"/>
    </xf>
    <xf numFmtId="0" fontId="30" fillId="0" borderId="0" xfId="0" quotePrefix="1" applyFont="1" applyAlignment="1" applyProtection="1">
      <alignment horizontal="left" vertical="top" wrapText="1"/>
    </xf>
    <xf numFmtId="2" fontId="30" fillId="0" borderId="0" xfId="0" applyNumberFormat="1" applyFont="1" applyAlignment="1" applyProtection="1">
      <alignment horizontal="right" vertical="top"/>
    </xf>
    <xf numFmtId="0" fontId="33" fillId="0" borderId="18" xfId="0" applyFont="1" applyBorder="1" applyAlignment="1" applyProtection="1">
      <alignment horizontal="left" vertical="center"/>
    </xf>
    <xf numFmtId="2" fontId="37" fillId="0" borderId="0" xfId="0" applyNumberFormat="1" applyFont="1" applyBorder="1" applyAlignment="1" applyProtection="1">
      <alignment horizontal="right" vertical="top"/>
    </xf>
    <xf numFmtId="0" fontId="33" fillId="0" borderId="14" xfId="0" applyFont="1" applyBorder="1" applyAlignment="1" applyProtection="1">
      <alignment horizontal="left" vertical="top" wrapText="1"/>
    </xf>
    <xf numFmtId="49" fontId="36" fillId="0" borderId="17" xfId="0" applyNumberFormat="1" applyFont="1" applyBorder="1" applyAlignment="1" applyProtection="1">
      <alignment horizontal="left" vertical="center"/>
    </xf>
    <xf numFmtId="0" fontId="33" fillId="0" borderId="0" xfId="32" applyFont="1" applyAlignment="1" applyProtection="1">
      <alignment horizontal="left" vertical="top" wrapText="1"/>
    </xf>
    <xf numFmtId="2" fontId="30" fillId="0" borderId="17" xfId="3" applyNumberFormat="1" applyFont="1" applyBorder="1" applyAlignment="1" applyProtection="1">
      <alignment horizontal="left" vertical="center"/>
    </xf>
    <xf numFmtId="0" fontId="19" fillId="0" borderId="14" xfId="3" quotePrefix="1" applyFont="1" applyBorder="1" applyAlignment="1" applyProtection="1">
      <alignment horizontal="right" vertical="top" wrapText="1"/>
    </xf>
    <xf numFmtId="49" fontId="36" fillId="0" borderId="17" xfId="0" applyNumberFormat="1" applyFont="1" applyBorder="1" applyAlignment="1" applyProtection="1">
      <alignment horizontal="right" vertical="top"/>
    </xf>
    <xf numFmtId="0" fontId="33" fillId="0" borderId="17" xfId="0" applyFont="1" applyBorder="1" applyProtection="1"/>
    <xf numFmtId="2" fontId="30" fillId="0" borderId="17" xfId="0" applyNumberFormat="1" applyFont="1" applyBorder="1" applyAlignment="1" applyProtection="1">
      <alignment horizontal="right" vertical="top"/>
    </xf>
    <xf numFmtId="0" fontId="33" fillId="0" borderId="0" xfId="0" applyFont="1" applyProtection="1"/>
    <xf numFmtId="49" fontId="36" fillId="0" borderId="0" xfId="0" applyNumberFormat="1" applyFont="1" applyAlignment="1" applyProtection="1">
      <alignment horizontal="right"/>
    </xf>
    <xf numFmtId="0" fontId="19" fillId="0" borderId="0" xfId="3" quotePrefix="1" applyFont="1" applyAlignment="1" applyProtection="1">
      <alignment horizontal="right" vertical="top" wrapText="1"/>
    </xf>
    <xf numFmtId="2" fontId="30" fillId="0" borderId="0" xfId="0" applyNumberFormat="1" applyFont="1" applyBorder="1" applyAlignment="1" applyProtection="1">
      <alignment horizontal="right" vertical="top" wrapText="1"/>
    </xf>
    <xf numFmtId="49" fontId="33" fillId="0" borderId="17" xfId="0" applyNumberFormat="1" applyFont="1" applyBorder="1" applyAlignment="1" applyProtection="1">
      <alignment horizontal="right" vertical="top"/>
    </xf>
    <xf numFmtId="0" fontId="30" fillId="0" borderId="17" xfId="0" applyFont="1" applyBorder="1" applyAlignment="1" applyProtection="1">
      <alignment horizontal="left" vertical="top"/>
    </xf>
    <xf numFmtId="2" fontId="30" fillId="0" borderId="17" xfId="0" applyNumberFormat="1" applyFont="1" applyBorder="1" applyAlignment="1" applyProtection="1">
      <alignment horizontal="right" vertical="top" wrapText="1"/>
    </xf>
    <xf numFmtId="0" fontId="30" fillId="0" borderId="0" xfId="0" applyFont="1" applyBorder="1" applyAlignment="1" applyProtection="1">
      <alignment horizontal="left" vertical="top"/>
    </xf>
    <xf numFmtId="49" fontId="33" fillId="0" borderId="14" xfId="0" applyNumberFormat="1" applyFont="1" applyBorder="1" applyAlignment="1" applyProtection="1">
      <alignment horizontal="right" vertical="top"/>
    </xf>
    <xf numFmtId="0" fontId="30" fillId="0" borderId="14" xfId="0" applyFont="1" applyBorder="1" applyAlignment="1" applyProtection="1">
      <alignment horizontal="left" vertical="top"/>
    </xf>
    <xf numFmtId="2" fontId="30" fillId="0" borderId="14" xfId="0" applyNumberFormat="1" applyFont="1" applyBorder="1" applyAlignment="1" applyProtection="1">
      <alignment horizontal="right" vertical="top" wrapText="1"/>
    </xf>
    <xf numFmtId="0" fontId="33" fillId="0" borderId="14" xfId="0" applyFont="1" applyBorder="1" applyAlignment="1" applyProtection="1">
      <alignment horizontal="left" vertical="top"/>
    </xf>
    <xf numFmtId="164" fontId="19" fillId="0" borderId="0" xfId="0" applyNumberFormat="1" applyFont="1" applyBorder="1" applyAlignment="1" applyProtection="1">
      <alignment horizontal="right"/>
    </xf>
    <xf numFmtId="164" fontId="19" fillId="0" borderId="0" xfId="0" applyNumberFormat="1" applyFont="1" applyBorder="1" applyAlignment="1" applyProtection="1">
      <alignment horizontal="left" vertical="top" wrapText="1"/>
    </xf>
    <xf numFmtId="164" fontId="25" fillId="0" borderId="0" xfId="0" applyNumberFormat="1" applyFont="1" applyBorder="1" applyAlignment="1" applyProtection="1">
      <alignment horizontal="left" vertical="top" wrapText="1"/>
    </xf>
    <xf numFmtId="164" fontId="25" fillId="0" borderId="0" xfId="0" quotePrefix="1" applyNumberFormat="1" applyFont="1" applyBorder="1" applyAlignment="1" applyProtection="1">
      <alignment horizontal="left" vertical="top" wrapText="1"/>
    </xf>
    <xf numFmtId="164" fontId="76" fillId="0" borderId="0" xfId="0" applyNumberFormat="1" applyFont="1" applyBorder="1" applyAlignment="1" applyProtection="1">
      <alignment horizontal="left" vertical="top" wrapText="1"/>
    </xf>
    <xf numFmtId="164" fontId="19" fillId="0" borderId="0" xfId="12" applyNumberFormat="1" applyFont="1" applyBorder="1" applyAlignment="1" applyProtection="1">
      <alignment horizontal="right"/>
    </xf>
    <xf numFmtId="164" fontId="23" fillId="0" borderId="0" xfId="0" applyNumberFormat="1" applyFont="1" applyAlignment="1" applyProtection="1">
      <alignment horizontal="center"/>
    </xf>
    <xf numFmtId="164" fontId="19" fillId="0" borderId="0" xfId="0" applyNumberFormat="1" applyFont="1" applyAlignment="1" applyProtection="1">
      <alignment horizontal="center"/>
    </xf>
    <xf numFmtId="164" fontId="19" fillId="0" borderId="14" xfId="0" applyNumberFormat="1" applyFont="1" applyBorder="1" applyAlignment="1" applyProtection="1">
      <alignment horizontal="left" vertical="top"/>
    </xf>
    <xf numFmtId="164" fontId="24" fillId="24" borderId="17" xfId="0" applyNumberFormat="1" applyFont="1" applyFill="1" applyBorder="1" applyAlignment="1" applyProtection="1">
      <alignment horizontal="left" vertical="top"/>
    </xf>
    <xf numFmtId="0" fontId="25" fillId="0" borderId="0" xfId="0" applyFont="1" applyAlignment="1" applyProtection="1">
      <alignment horizontal="left" vertical="top" wrapText="1"/>
    </xf>
    <xf numFmtId="0" fontId="25" fillId="0" borderId="0" xfId="0" quotePrefix="1" applyFont="1" applyAlignment="1" applyProtection="1">
      <alignment horizontal="left" vertical="top" wrapText="1"/>
    </xf>
    <xf numFmtId="164" fontId="30" fillId="0" borderId="0" xfId="14" applyNumberFormat="1" applyFont="1" applyAlignment="1" applyProtection="1">
      <alignment horizontal="right"/>
    </xf>
    <xf numFmtId="164" fontId="52" fillId="0" borderId="0" xfId="14" applyNumberFormat="1" applyFont="1" applyAlignment="1" applyProtection="1">
      <alignment horizontal="right"/>
    </xf>
    <xf numFmtId="167" fontId="52" fillId="0" borderId="0" xfId="14" applyNumberFormat="1" applyFont="1" applyAlignment="1" applyProtection="1">
      <alignment horizontal="right"/>
    </xf>
    <xf numFmtId="167" fontId="24" fillId="0" borderId="0" xfId="0" applyNumberFormat="1" applyFont="1" applyAlignment="1" applyProtection="1">
      <alignment horizontal="right" vertical="top"/>
    </xf>
    <xf numFmtId="164" fontId="33" fillId="24" borderId="17" xfId="0" applyNumberFormat="1" applyFont="1" applyFill="1" applyBorder="1" applyAlignment="1" applyProtection="1">
      <alignment horizontal="left" vertical="top"/>
    </xf>
    <xf numFmtId="0" fontId="35" fillId="0" borderId="0" xfId="0" quotePrefix="1" applyFont="1" applyAlignment="1" applyProtection="1">
      <alignment horizontal="left" vertical="top" wrapText="1"/>
    </xf>
    <xf numFmtId="166" fontId="37" fillId="0" borderId="17" xfId="14" applyNumberFormat="1" applyFont="1" applyFill="1" applyBorder="1" applyAlignment="1" applyProtection="1">
      <alignment horizontal="right"/>
    </xf>
    <xf numFmtId="167" fontId="27" fillId="0" borderId="0" xfId="14" applyNumberFormat="1" applyFont="1" applyFill="1" applyAlignment="1" applyProtection="1">
      <alignment horizontal="right"/>
    </xf>
    <xf numFmtId="167" fontId="54" fillId="0" borderId="17" xfId="0" quotePrefix="1" applyNumberFormat="1" applyFont="1" applyBorder="1" applyAlignment="1" applyProtection="1">
      <alignment horizontal="left" vertical="top" wrapText="1"/>
    </xf>
    <xf numFmtId="167" fontId="54" fillId="0" borderId="0" xfId="0" quotePrefix="1" applyNumberFormat="1" applyFont="1" applyAlignment="1" applyProtection="1">
      <alignment horizontal="left" vertical="top" wrapText="1"/>
    </xf>
    <xf numFmtId="0" fontId="19" fillId="26" borderId="0" xfId="0" applyFont="1" applyFill="1" applyAlignment="1" applyProtection="1">
      <alignment horizontal="left" vertical="top"/>
    </xf>
    <xf numFmtId="166" fontId="37" fillId="0" borderId="17" xfId="14" applyNumberFormat="1" applyFont="1" applyBorder="1" applyAlignment="1" applyProtection="1">
      <alignment horizontal="right"/>
    </xf>
    <xf numFmtId="167" fontId="37" fillId="0" borderId="17" xfId="14" applyNumberFormat="1" applyFont="1" applyBorder="1" applyAlignment="1" applyProtection="1">
      <alignment horizontal="right"/>
    </xf>
    <xf numFmtId="0" fontId="35" fillId="0" borderId="0" xfId="0" applyFont="1" applyAlignment="1" applyProtection="1">
      <alignment horizontal="left" vertical="top" wrapText="1"/>
    </xf>
    <xf numFmtId="0" fontId="35" fillId="0" borderId="2" xfId="0" applyFont="1" applyBorder="1" applyAlignment="1" applyProtection="1">
      <alignment horizontal="left" vertical="top" wrapText="1"/>
    </xf>
    <xf numFmtId="167" fontId="35" fillId="0" borderId="0" xfId="0" applyNumberFormat="1" applyFont="1" applyAlignment="1" applyProtection="1">
      <alignment horizontal="left" vertical="top" wrapText="1"/>
    </xf>
    <xf numFmtId="167" fontId="30" fillId="0" borderId="0" xfId="0" applyNumberFormat="1" applyFont="1" applyAlignment="1" applyProtection="1">
      <alignment vertical="top" wrapText="1"/>
    </xf>
    <xf numFmtId="164" fontId="19" fillId="0" borderId="0" xfId="0" applyNumberFormat="1" applyFont="1" applyAlignment="1" applyProtection="1">
      <alignment horizontal="right" vertical="top"/>
    </xf>
    <xf numFmtId="167" fontId="19" fillId="0" borderId="17" xfId="0" applyNumberFormat="1" applyFont="1" applyBorder="1" applyAlignment="1" applyProtection="1">
      <alignment horizontal="right" vertical="top"/>
    </xf>
    <xf numFmtId="167" fontId="19" fillId="0" borderId="0" xfId="0" applyNumberFormat="1" applyFont="1" applyBorder="1" applyAlignment="1" applyProtection="1">
      <alignment horizontal="right" vertical="top"/>
    </xf>
    <xf numFmtId="167" fontId="19" fillId="0" borderId="14" xfId="0" applyNumberFormat="1" applyFont="1" applyBorder="1" applyAlignment="1" applyProtection="1">
      <alignment horizontal="right" vertical="top"/>
    </xf>
    <xf numFmtId="167" fontId="24" fillId="0" borderId="14" xfId="0" applyNumberFormat="1" applyFont="1" applyBorder="1" applyAlignment="1" applyProtection="1">
      <alignment horizontal="right" vertical="top"/>
    </xf>
    <xf numFmtId="0" fontId="24" fillId="0" borderId="0" xfId="0" applyFont="1" applyAlignment="1" applyProtection="1">
      <alignment horizontal="left" vertical="center"/>
    </xf>
    <xf numFmtId="165" fontId="36" fillId="0" borderId="0" xfId="0" applyNumberFormat="1" applyFont="1" applyAlignment="1" applyProtection="1">
      <alignment horizontal="center" vertical="center"/>
    </xf>
    <xf numFmtId="0" fontId="33" fillId="0" borderId="0" xfId="0" applyFont="1" applyAlignment="1" applyProtection="1">
      <alignment horizontal="center" vertical="center"/>
    </xf>
    <xf numFmtId="165" fontId="19" fillId="0" borderId="0" xfId="0" applyNumberFormat="1" applyFont="1" applyAlignment="1" applyProtection="1">
      <alignment vertical="center"/>
    </xf>
    <xf numFmtId="0" fontId="19" fillId="0" borderId="14" xfId="0" applyFont="1" applyBorder="1" applyAlignment="1" applyProtection="1">
      <alignment horizontal="left" vertical="center" wrapText="1"/>
    </xf>
    <xf numFmtId="165" fontId="19" fillId="0" borderId="14" xfId="0" applyNumberFormat="1" applyFont="1" applyBorder="1" applyProtection="1"/>
    <xf numFmtId="0" fontId="23" fillId="24" borderId="17" xfId="0" applyFont="1" applyFill="1" applyBorder="1" applyAlignment="1" applyProtection="1">
      <alignment horizontal="right" vertical="center"/>
    </xf>
    <xf numFmtId="0" fontId="24" fillId="24" borderId="17" xfId="0" applyFont="1" applyFill="1" applyBorder="1" applyAlignment="1" applyProtection="1">
      <alignment horizontal="left" vertical="center"/>
    </xf>
    <xf numFmtId="165" fontId="24" fillId="24" borderId="17" xfId="0" applyNumberFormat="1" applyFont="1" applyFill="1" applyBorder="1" applyAlignment="1" applyProtection="1">
      <alignment vertical="top"/>
    </xf>
    <xf numFmtId="0" fontId="25" fillId="0" borderId="0" xfId="0" applyFont="1" applyAlignment="1" applyProtection="1">
      <alignment vertical="top" wrapText="1"/>
    </xf>
    <xf numFmtId="0" fontId="25" fillId="0" borderId="0" xfId="0" quotePrefix="1" applyFont="1" applyAlignment="1" applyProtection="1">
      <alignment vertical="top" wrapText="1"/>
    </xf>
    <xf numFmtId="0" fontId="33" fillId="0" borderId="0" xfId="61" applyFont="1" applyAlignment="1" applyProtection="1">
      <alignment horizontal="left" vertical="center" wrapText="1"/>
    </xf>
    <xf numFmtId="0" fontId="52" fillId="0" borderId="0" xfId="18" quotePrefix="1" applyFont="1" applyFill="1" applyAlignment="1" applyProtection="1">
      <alignment horizontal="left" vertical="center" wrapText="1"/>
    </xf>
    <xf numFmtId="2" fontId="52" fillId="0" borderId="0" xfId="18" applyNumberFormat="1" applyFont="1" applyProtection="1"/>
    <xf numFmtId="0" fontId="52" fillId="0" borderId="0" xfId="18" applyFont="1" applyAlignment="1" applyProtection="1">
      <alignment horizontal="left" vertical="top"/>
    </xf>
    <xf numFmtId="0" fontId="52" fillId="0" borderId="0" xfId="18" quotePrefix="1" applyFont="1" applyFill="1" applyAlignment="1" applyProtection="1">
      <alignment horizontal="right" vertical="top" wrapText="1"/>
    </xf>
    <xf numFmtId="0" fontId="30" fillId="0" borderId="0" xfId="14" applyFont="1" applyFill="1" applyAlignment="1" applyProtection="1">
      <alignment horizontal="left" vertical="center" wrapText="1"/>
    </xf>
    <xf numFmtId="0" fontId="52" fillId="0" borderId="14" xfId="18" applyFont="1" applyBorder="1" applyAlignment="1" applyProtection="1">
      <alignment horizontal="left" vertical="top"/>
    </xf>
    <xf numFmtId="0" fontId="52" fillId="0" borderId="14" xfId="18" quotePrefix="1" applyFont="1" applyFill="1" applyBorder="1" applyAlignment="1" applyProtection="1">
      <alignment horizontal="right" vertical="top" wrapText="1"/>
    </xf>
    <xf numFmtId="2" fontId="52" fillId="0" borderId="14" xfId="18" applyNumberFormat="1" applyFont="1" applyBorder="1" applyProtection="1"/>
    <xf numFmtId="0" fontId="53" fillId="0" borderId="0" xfId="18" quotePrefix="1" applyFont="1" applyAlignment="1" applyProtection="1">
      <alignment horizontal="left" vertical="center" wrapText="1"/>
    </xf>
    <xf numFmtId="0" fontId="53" fillId="0" borderId="0" xfId="18" quotePrefix="1" applyFont="1" applyFill="1" applyAlignment="1" applyProtection="1">
      <alignment vertical="top" wrapText="1"/>
    </xf>
    <xf numFmtId="0" fontId="52" fillId="0" borderId="0" xfId="18" quotePrefix="1" applyFont="1" applyFill="1" applyAlignment="1" applyProtection="1">
      <alignment horizontal="left" vertical="top" wrapText="1"/>
    </xf>
    <xf numFmtId="0" fontId="52" fillId="0" borderId="0" xfId="18" applyFont="1" applyFill="1" applyAlignment="1" applyProtection="1">
      <alignment horizontal="left" vertical="center" wrapText="1"/>
    </xf>
    <xf numFmtId="0" fontId="30" fillId="0" borderId="14" xfId="61" applyFont="1" applyFill="1" applyBorder="1" applyAlignment="1" applyProtection="1">
      <alignment horizontal="right" vertical="top" wrapText="1"/>
    </xf>
    <xf numFmtId="2" fontId="30" fillId="0" borderId="14" xfId="18" applyNumberFormat="1" applyFont="1" applyBorder="1" applyProtection="1"/>
    <xf numFmtId="0" fontId="33" fillId="0" borderId="0" xfId="18" quotePrefix="1" applyFont="1" applyAlignment="1" applyProtection="1">
      <alignment horizontal="left" vertical="center" wrapText="1"/>
    </xf>
    <xf numFmtId="0" fontId="30" fillId="0" borderId="0" xfId="18" applyFont="1" applyAlignment="1" applyProtection="1">
      <alignment horizontal="left" vertical="center" wrapText="1"/>
    </xf>
    <xf numFmtId="0" fontId="30" fillId="0" borderId="14" xfId="61" applyFont="1" applyBorder="1" applyAlignment="1" applyProtection="1">
      <alignment horizontal="right" vertical="top" wrapText="1"/>
    </xf>
    <xf numFmtId="0" fontId="56" fillId="0" borderId="0" xfId="0" applyFont="1" applyAlignment="1" applyProtection="1">
      <alignment horizontal="right" vertical="center"/>
    </xf>
    <xf numFmtId="0" fontId="33" fillId="0" borderId="0" xfId="18" applyFont="1" applyAlignment="1" applyProtection="1">
      <alignment horizontal="left" vertical="center" wrapText="1"/>
    </xf>
    <xf numFmtId="0" fontId="36" fillId="0" borderId="14" xfId="0" applyFont="1" applyBorder="1" applyAlignment="1" applyProtection="1">
      <alignment horizontal="right" vertical="center"/>
    </xf>
    <xf numFmtId="165" fontId="19" fillId="26" borderId="14" xfId="0" applyNumberFormat="1" applyFont="1" applyFill="1" applyBorder="1" applyProtection="1"/>
    <xf numFmtId="0" fontId="33" fillId="0" borderId="0" xfId="0" applyFont="1" applyAlignment="1" applyProtection="1">
      <alignment horizontal="right" vertical="center"/>
    </xf>
    <xf numFmtId="165" fontId="19" fillId="0" borderId="0" xfId="0" applyNumberFormat="1" applyFont="1" applyProtection="1"/>
    <xf numFmtId="0" fontId="33" fillId="24" borderId="17" xfId="0" applyFont="1" applyFill="1" applyBorder="1" applyAlignment="1" applyProtection="1">
      <alignment horizontal="right" vertical="center"/>
    </xf>
    <xf numFmtId="165" fontId="33" fillId="24" borderId="17" xfId="0" applyNumberFormat="1" applyFont="1" applyFill="1" applyBorder="1" applyAlignment="1" applyProtection="1">
      <alignment vertical="top"/>
    </xf>
    <xf numFmtId="0" fontId="24" fillId="0" borderId="17" xfId="287" applyFont="1" applyFill="1" applyBorder="1" applyAlignment="1" applyProtection="1">
      <alignment horizontal="left" vertical="center" wrapText="1"/>
    </xf>
    <xf numFmtId="2" fontId="27" fillId="0" borderId="17" xfId="287" applyNumberFormat="1" applyFont="1" applyFill="1" applyBorder="1" applyProtection="1"/>
    <xf numFmtId="0" fontId="23" fillId="0" borderId="0" xfId="0" applyFont="1" applyFill="1" applyAlignment="1" applyProtection="1">
      <alignment horizontal="right" vertical="center"/>
    </xf>
    <xf numFmtId="0" fontId="19" fillId="0" borderId="0" xfId="0" applyFont="1" applyFill="1" applyAlignment="1" applyProtection="1">
      <alignment horizontal="left" vertical="center" wrapText="1"/>
    </xf>
    <xf numFmtId="2" fontId="27" fillId="0" borderId="0" xfId="0" applyNumberFormat="1" applyFont="1" applyFill="1" applyProtection="1"/>
    <xf numFmtId="0" fontId="30" fillId="0" borderId="0" xfId="287" applyFont="1" applyFill="1" applyAlignment="1" applyProtection="1">
      <alignment horizontal="right" vertical="center" wrapText="1"/>
    </xf>
    <xf numFmtId="0" fontId="23" fillId="0" borderId="17" xfId="311" applyFont="1" applyBorder="1" applyAlignment="1" applyProtection="1">
      <alignment horizontal="right" vertical="center"/>
    </xf>
    <xf numFmtId="0" fontId="24" fillId="0" borderId="17" xfId="311" applyFont="1" applyBorder="1" applyAlignment="1" applyProtection="1">
      <alignment horizontal="left" vertical="center" wrapText="1"/>
    </xf>
    <xf numFmtId="0" fontId="54" fillId="0" borderId="17" xfId="0" quotePrefix="1" applyFont="1" applyBorder="1" applyAlignment="1" applyProtection="1">
      <alignment vertical="top" wrapText="1"/>
    </xf>
    <xf numFmtId="0" fontId="54" fillId="0" borderId="0" xfId="0" quotePrefix="1" applyFont="1" applyAlignment="1" applyProtection="1">
      <alignment vertical="top" wrapText="1"/>
    </xf>
    <xf numFmtId="2" fontId="19" fillId="0" borderId="14" xfId="287" applyNumberFormat="1" applyFont="1" applyBorder="1" applyProtection="1"/>
    <xf numFmtId="2" fontId="27" fillId="0" borderId="0" xfId="0" applyNumberFormat="1" applyFont="1" applyProtection="1"/>
    <xf numFmtId="0" fontId="33" fillId="0" borderId="0" xfId="287" applyFont="1" applyAlignment="1" applyProtection="1">
      <alignment horizontal="left" vertical="center" wrapText="1"/>
    </xf>
    <xf numFmtId="2" fontId="30" fillId="0" borderId="0" xfId="287" applyNumberFormat="1" applyFont="1" applyProtection="1"/>
    <xf numFmtId="2" fontId="30" fillId="0" borderId="0" xfId="0" applyNumberFormat="1" applyFont="1" applyProtection="1"/>
    <xf numFmtId="2" fontId="30" fillId="0" borderId="14" xfId="287" applyNumberFormat="1" applyFont="1" applyBorder="1" applyProtection="1"/>
    <xf numFmtId="0" fontId="37" fillId="0" borderId="0" xfId="287" applyFont="1" applyAlignment="1" applyProtection="1">
      <alignment horizontal="right" vertical="top" wrapText="1"/>
    </xf>
    <xf numFmtId="2" fontId="37" fillId="0" borderId="0" xfId="287" applyNumberFormat="1" applyFont="1" applyProtection="1"/>
    <xf numFmtId="0" fontId="56" fillId="0" borderId="14" xfId="0" applyFont="1" applyBorder="1" applyAlignment="1" applyProtection="1">
      <alignment horizontal="right" vertical="center"/>
    </xf>
    <xf numFmtId="0" fontId="36" fillId="26" borderId="14" xfId="0" applyFont="1" applyFill="1" applyBorder="1" applyAlignment="1" applyProtection="1">
      <alignment horizontal="right" vertical="center"/>
    </xf>
    <xf numFmtId="0" fontId="36" fillId="24" borderId="17" xfId="0" applyFont="1" applyFill="1" applyBorder="1" applyAlignment="1" applyProtection="1">
      <alignment horizontal="right" vertical="center"/>
    </xf>
    <xf numFmtId="0" fontId="38" fillId="0" borderId="0" xfId="0" applyFont="1" applyAlignment="1" applyProtection="1">
      <alignment horizontal="left" vertical="center" wrapText="1"/>
    </xf>
    <xf numFmtId="0" fontId="57" fillId="0" borderId="17" xfId="0" applyFont="1" applyBorder="1" applyAlignment="1" applyProtection="1">
      <alignment horizontal="right" vertical="center"/>
    </xf>
    <xf numFmtId="0" fontId="24" fillId="0" borderId="17" xfId="287" applyFont="1" applyBorder="1" applyAlignment="1" applyProtection="1">
      <alignment horizontal="left" vertical="center" wrapText="1"/>
    </xf>
    <xf numFmtId="2" fontId="19" fillId="0" borderId="17" xfId="287" applyNumberFormat="1" applyFont="1" applyBorder="1" applyProtection="1"/>
    <xf numFmtId="0" fontId="19" fillId="0" borderId="0" xfId="14" applyFont="1" applyAlignment="1" applyProtection="1">
      <alignment horizontal="left" vertical="center" wrapText="1"/>
    </xf>
    <xf numFmtId="0" fontId="19" fillId="0" borderId="0" xfId="14" applyFont="1" applyAlignment="1" applyProtection="1">
      <alignment horizontal="right" vertical="top" wrapText="1"/>
    </xf>
    <xf numFmtId="0" fontId="19" fillId="0" borderId="14" xfId="14" applyFont="1" applyBorder="1" applyAlignment="1" applyProtection="1">
      <alignment horizontal="right" vertical="top" wrapText="1"/>
    </xf>
    <xf numFmtId="0" fontId="30" fillId="0" borderId="0" xfId="14" applyFont="1" applyAlignment="1" applyProtection="1">
      <alignment horizontal="right" vertical="top" wrapText="1"/>
    </xf>
    <xf numFmtId="49" fontId="43" fillId="0" borderId="0" xfId="0" applyNumberFormat="1" applyFont="1" applyAlignment="1" applyProtection="1">
      <alignment horizontal="right" vertical="top"/>
    </xf>
    <xf numFmtId="0" fontId="30" fillId="0" borderId="0" xfId="3" applyFont="1" applyAlignment="1" applyProtection="1">
      <alignment horizontal="right" vertical="center" wrapText="1"/>
    </xf>
    <xf numFmtId="165" fontId="30" fillId="0" borderId="0" xfId="3" applyNumberFormat="1" applyFont="1" applyAlignment="1" applyProtection="1">
      <alignment horizontal="right"/>
    </xf>
    <xf numFmtId="0" fontId="30" fillId="0" borderId="0" xfId="3" quotePrefix="1" applyFont="1" applyAlignment="1" applyProtection="1">
      <alignment horizontal="right" vertical="center" wrapText="1"/>
    </xf>
    <xf numFmtId="165" fontId="30" fillId="0" borderId="0" xfId="0" applyNumberFormat="1" applyFont="1" applyAlignment="1" applyProtection="1">
      <alignment horizontal="right"/>
    </xf>
    <xf numFmtId="0" fontId="30" fillId="0" borderId="0" xfId="0" applyFont="1" applyAlignment="1" applyProtection="1">
      <alignment horizontal="right"/>
    </xf>
    <xf numFmtId="0" fontId="30" fillId="0" borderId="0" xfId="3" quotePrefix="1" applyFont="1" applyAlignment="1" applyProtection="1">
      <alignment horizontal="left" vertical="top" wrapText="1"/>
    </xf>
    <xf numFmtId="49" fontId="58" fillId="0" borderId="0" xfId="0" applyNumberFormat="1" applyFont="1" applyAlignment="1" applyProtection="1">
      <alignment horizontal="right" vertical="top"/>
    </xf>
    <xf numFmtId="1" fontId="30" fillId="0" borderId="0" xfId="3" applyNumberFormat="1" applyFont="1" applyAlignment="1" applyProtection="1">
      <alignment horizontal="right"/>
    </xf>
    <xf numFmtId="165" fontId="30" fillId="0" borderId="14" xfId="3" applyNumberFormat="1" applyFont="1" applyBorder="1" applyAlignment="1" applyProtection="1">
      <alignment horizontal="right"/>
    </xf>
    <xf numFmtId="0" fontId="35" fillId="0" borderId="0" xfId="0" applyFont="1" applyAlignment="1" applyProtection="1">
      <alignment vertical="top" wrapText="1"/>
    </xf>
    <xf numFmtId="0" fontId="36" fillId="0" borderId="2" xfId="0" applyFont="1" applyBorder="1" applyAlignment="1" applyProtection="1">
      <alignment horizontal="right" vertical="center"/>
    </xf>
    <xf numFmtId="0" fontId="35" fillId="0" borderId="2" xfId="0" applyFont="1" applyBorder="1" applyAlignment="1" applyProtection="1">
      <alignment vertical="top" wrapText="1"/>
    </xf>
    <xf numFmtId="0" fontId="36" fillId="0" borderId="0" xfId="0" applyFont="1" applyBorder="1" applyAlignment="1" applyProtection="1">
      <alignment horizontal="right" vertical="center"/>
    </xf>
    <xf numFmtId="165" fontId="30" fillId="0" borderId="0" xfId="3" applyNumberFormat="1" applyFont="1" applyBorder="1" applyAlignment="1" applyProtection="1">
      <alignment horizontal="right"/>
    </xf>
    <xf numFmtId="0" fontId="24" fillId="0" borderId="0" xfId="60" applyFont="1" applyAlignment="1" applyProtection="1">
      <alignment horizontal="left" vertical="top" wrapText="1"/>
    </xf>
    <xf numFmtId="0" fontId="19" fillId="0" borderId="0" xfId="61" applyFont="1" applyBorder="1" applyAlignment="1" applyProtection="1">
      <alignment horizontal="right" vertical="top" wrapText="1"/>
    </xf>
    <xf numFmtId="0" fontId="33" fillId="0" borderId="0" xfId="60" applyFont="1" applyAlignment="1" applyProtection="1">
      <alignment horizontal="left" vertical="top" wrapText="1"/>
    </xf>
    <xf numFmtId="165" fontId="30" fillId="26" borderId="14" xfId="0" applyNumberFormat="1" applyFont="1" applyFill="1" applyBorder="1" applyProtection="1"/>
    <xf numFmtId="0" fontId="52" fillId="0" borderId="0" xfId="0" applyFont="1" applyAlignment="1" applyProtection="1">
      <alignment vertical="center" wrapText="1"/>
    </xf>
    <xf numFmtId="0" fontId="84" fillId="0" borderId="0" xfId="0" applyFont="1" applyAlignment="1" applyProtection="1">
      <alignment horizontal="left" vertical="top" wrapText="1"/>
    </xf>
    <xf numFmtId="2" fontId="30" fillId="26" borderId="14" xfId="0" applyNumberFormat="1" applyFont="1" applyFill="1" applyBorder="1" applyProtection="1"/>
    <xf numFmtId="0" fontId="24" fillId="0" borderId="0" xfId="0" applyFont="1" applyAlignment="1" applyProtection="1">
      <alignment horizontal="right" vertical="center"/>
    </xf>
    <xf numFmtId="0" fontId="19" fillId="0" borderId="0" xfId="0" applyFont="1" applyAlignment="1" applyProtection="1">
      <alignment vertical="top" wrapText="1"/>
    </xf>
    <xf numFmtId="0" fontId="19" fillId="0" borderId="0" xfId="0" applyFont="1" applyAlignment="1" applyProtection="1">
      <alignment horizontal="left" vertical="center"/>
    </xf>
    <xf numFmtId="165" fontId="19" fillId="0" borderId="0" xfId="0" applyNumberFormat="1" applyFont="1" applyAlignment="1" applyProtection="1">
      <alignment horizontal="right"/>
    </xf>
    <xf numFmtId="164" fontId="36" fillId="0" borderId="0" xfId="0" applyNumberFormat="1" applyFont="1" applyAlignment="1" applyProtection="1">
      <alignment horizontal="center"/>
    </xf>
    <xf numFmtId="164" fontId="30" fillId="0" borderId="0" xfId="0" applyNumberFormat="1" applyFont="1" applyAlignment="1" applyProtection="1">
      <alignment horizontal="center"/>
    </xf>
    <xf numFmtId="164" fontId="30" fillId="24" borderId="17" xfId="0" applyNumberFormat="1" applyFont="1" applyFill="1" applyBorder="1" applyAlignment="1" applyProtection="1">
      <alignment horizontal="left" vertical="top"/>
    </xf>
    <xf numFmtId="164" fontId="30" fillId="0" borderId="0" xfId="0" applyNumberFormat="1" applyFont="1" applyAlignment="1" applyProtection="1">
      <alignment horizontal="left" vertical="top" wrapText="1"/>
    </xf>
    <xf numFmtId="164" fontId="35" fillId="0" borderId="0" xfId="0" applyNumberFormat="1" applyFont="1" applyAlignment="1" applyProtection="1">
      <alignment horizontal="left" vertical="top" wrapText="1"/>
    </xf>
    <xf numFmtId="164" fontId="35" fillId="0" borderId="0" xfId="0" quotePrefix="1" applyNumberFormat="1" applyFont="1" applyAlignment="1" applyProtection="1">
      <alignment horizontal="left" vertical="top" wrapText="1"/>
    </xf>
    <xf numFmtId="167" fontId="30" fillId="0" borderId="0" xfId="18" applyNumberFormat="1" applyFont="1" applyAlignment="1" applyProtection="1">
      <alignment horizontal="right"/>
    </xf>
    <xf numFmtId="167" fontId="30" fillId="0" borderId="0" xfId="0" applyNumberFormat="1" applyFont="1" applyAlignment="1" applyProtection="1">
      <alignment horizontal="right"/>
    </xf>
    <xf numFmtId="164" fontId="30" fillId="0" borderId="0" xfId="0" applyNumberFormat="1" applyFont="1" applyAlignment="1" applyProtection="1">
      <alignment horizontal="right"/>
    </xf>
    <xf numFmtId="167" fontId="35" fillId="0" borderId="17" xfId="0" quotePrefix="1" applyNumberFormat="1" applyFont="1" applyBorder="1" applyAlignment="1" applyProtection="1">
      <alignment horizontal="left" vertical="top" wrapText="1"/>
    </xf>
    <xf numFmtId="167" fontId="30" fillId="0" borderId="0" xfId="0" applyNumberFormat="1" applyFont="1" applyAlignment="1" applyProtection="1">
      <alignment horizontal="right" vertical="top" wrapText="1"/>
    </xf>
    <xf numFmtId="167" fontId="30" fillId="0" borderId="0" xfId="12" applyNumberFormat="1" applyFont="1" applyAlignment="1" applyProtection="1">
      <alignment horizontal="right"/>
    </xf>
    <xf numFmtId="164" fontId="30" fillId="0" borderId="14" xfId="0" applyNumberFormat="1" applyFont="1" applyBorder="1" applyAlignment="1" applyProtection="1">
      <alignment horizontal="right"/>
      <protection locked="0"/>
    </xf>
    <xf numFmtId="164" fontId="30" fillId="24" borderId="17" xfId="0" applyNumberFormat="1" applyFont="1" applyFill="1" applyBorder="1" applyAlignment="1" applyProtection="1">
      <alignment horizontal="left" vertical="top"/>
      <protection locked="0"/>
    </xf>
    <xf numFmtId="164" fontId="30" fillId="0" borderId="0" xfId="0" applyNumberFormat="1" applyFont="1" applyAlignment="1" applyProtection="1">
      <alignment horizontal="left" vertical="top" wrapText="1"/>
      <protection locked="0"/>
    </xf>
    <xf numFmtId="164" fontId="35" fillId="0" borderId="0" xfId="0" applyNumberFormat="1" applyFont="1" applyAlignment="1" applyProtection="1">
      <alignment horizontal="left" vertical="top" wrapText="1"/>
      <protection locked="0"/>
    </xf>
    <xf numFmtId="164" fontId="35" fillId="0" borderId="0" xfId="0" quotePrefix="1" applyNumberFormat="1" applyFont="1" applyAlignment="1" applyProtection="1">
      <alignment horizontal="left" vertical="top" wrapText="1"/>
      <protection locked="0"/>
    </xf>
    <xf numFmtId="167" fontId="30" fillId="0" borderId="0" xfId="0" applyNumberFormat="1" applyFont="1" applyAlignment="1" applyProtection="1">
      <alignment horizontal="left" vertical="top"/>
      <protection locked="0"/>
    </xf>
    <xf numFmtId="167" fontId="35" fillId="0" borderId="17" xfId="0" quotePrefix="1" applyNumberFormat="1" applyFont="1" applyBorder="1" applyAlignment="1" applyProtection="1">
      <alignment horizontal="left" vertical="top" wrapText="1"/>
      <protection locked="0"/>
    </xf>
    <xf numFmtId="167" fontId="30" fillId="0" borderId="0" xfId="0" quotePrefix="1" applyNumberFormat="1" applyFont="1" applyAlignment="1" applyProtection="1">
      <alignment horizontal="left" vertical="top" wrapText="1"/>
      <protection locked="0"/>
    </xf>
    <xf numFmtId="167" fontId="30" fillId="0" borderId="0" xfId="0" applyNumberFormat="1" applyFont="1" applyAlignment="1" applyProtection="1">
      <alignment horizontal="right" vertical="top" wrapText="1"/>
      <protection locked="0"/>
    </xf>
    <xf numFmtId="164" fontId="35" fillId="0" borderId="2" xfId="0" applyNumberFormat="1" applyFont="1" applyBorder="1" applyAlignment="1" applyProtection="1">
      <alignment horizontal="left" vertical="top" wrapText="1"/>
      <protection locked="0"/>
    </xf>
    <xf numFmtId="167" fontId="35" fillId="0" borderId="0" xfId="0" applyNumberFormat="1" applyFont="1" applyAlignment="1" applyProtection="1">
      <alignment horizontal="left" vertical="top" wrapText="1"/>
      <protection locked="0"/>
    </xf>
    <xf numFmtId="164" fontId="37" fillId="24" borderId="17" xfId="0" applyNumberFormat="1" applyFont="1" applyFill="1" applyBorder="1" applyAlignment="1" applyProtection="1">
      <alignment horizontal="left" vertical="top"/>
      <protection locked="0"/>
    </xf>
    <xf numFmtId="164" fontId="37" fillId="0" borderId="0" xfId="0" applyNumberFormat="1" applyFont="1" applyAlignment="1" applyProtection="1">
      <alignment vertical="top" wrapText="1"/>
      <protection locked="0"/>
    </xf>
    <xf numFmtId="167" fontId="30" fillId="0" borderId="0" xfId="0" applyNumberFormat="1" applyFont="1" applyAlignment="1" applyProtection="1">
      <alignment horizontal="left" vertical="top" wrapText="1"/>
      <protection locked="0"/>
    </xf>
    <xf numFmtId="167" fontId="37" fillId="0" borderId="0" xfId="0" applyNumberFormat="1" applyFont="1" applyAlignment="1" applyProtection="1">
      <alignment vertical="top" wrapText="1"/>
      <protection locked="0"/>
    </xf>
    <xf numFmtId="164" fontId="30" fillId="0" borderId="17" xfId="0" applyNumberFormat="1" applyFont="1" applyBorder="1" applyAlignment="1" applyProtection="1">
      <alignment horizontal="right"/>
      <protection locked="0"/>
    </xf>
    <xf numFmtId="164" fontId="30" fillId="0" borderId="14" xfId="0" applyNumberFormat="1" applyFont="1" applyBorder="1" applyAlignment="1" applyProtection="1">
      <alignment horizontal="left" vertical="top" wrapText="1"/>
      <protection locked="0"/>
    </xf>
    <xf numFmtId="0" fontId="85" fillId="25" borderId="6" xfId="0" applyFont="1" applyFill="1" applyBorder="1" applyAlignment="1" applyProtection="1">
      <alignment horizontal="right" vertical="center"/>
    </xf>
    <xf numFmtId="0" fontId="85" fillId="0" borderId="0" xfId="0" applyFont="1" applyAlignment="1" applyProtection="1">
      <alignment horizontal="right" vertical="center"/>
    </xf>
    <xf numFmtId="167" fontId="30" fillId="0" borderId="0" xfId="0" applyNumberFormat="1" applyFont="1" applyAlignment="1" applyProtection="1">
      <alignment horizontal="right" vertical="top"/>
    </xf>
    <xf numFmtId="0" fontId="85" fillId="0" borderId="0" xfId="0" applyFont="1" applyAlignment="1" applyProtection="1">
      <alignment horizontal="right" vertical="top"/>
    </xf>
    <xf numFmtId="0" fontId="86" fillId="0" borderId="0" xfId="0" applyFont="1" applyAlignment="1" applyProtection="1">
      <alignment horizontal="right" vertical="top"/>
    </xf>
    <xf numFmtId="0" fontId="24" fillId="0" borderId="0" xfId="0" applyFont="1" applyAlignment="1" applyProtection="1">
      <alignment horizontal="left" vertical="top"/>
    </xf>
    <xf numFmtId="2" fontId="33" fillId="0" borderId="0" xfId="0" applyNumberFormat="1" applyFont="1" applyAlignment="1" applyProtection="1">
      <alignment horizontal="right" vertical="top"/>
    </xf>
    <xf numFmtId="164" fontId="24" fillId="0" borderId="0" xfId="0" applyNumberFormat="1" applyFont="1" applyAlignment="1" applyProtection="1">
      <alignment horizontal="left" vertical="top"/>
    </xf>
    <xf numFmtId="0" fontId="87" fillId="0" borderId="0" xfId="0" applyFont="1" applyAlignment="1" applyProtection="1">
      <alignment horizontal="right" vertical="top"/>
    </xf>
    <xf numFmtId="167" fontId="30" fillId="0" borderId="0" xfId="0" quotePrefix="1" applyNumberFormat="1" applyFont="1" applyAlignment="1" applyProtection="1">
      <alignment horizontal="right" vertical="top" wrapText="1"/>
    </xf>
    <xf numFmtId="167" fontId="33" fillId="0" borderId="0" xfId="0" applyNumberFormat="1" applyFont="1" applyAlignment="1" applyProtection="1">
      <alignment horizontal="right" vertical="top" wrapText="1"/>
    </xf>
    <xf numFmtId="0" fontId="34" fillId="0" borderId="0" xfId="0" applyFont="1" applyAlignment="1" applyProtection="1">
      <alignment horizontal="left" vertical="top" wrapText="1"/>
    </xf>
    <xf numFmtId="0" fontId="30" fillId="0" borderId="0" xfId="0" applyFont="1" applyAlignment="1" applyProtection="1">
      <alignment horizontal="left" wrapText="1"/>
    </xf>
    <xf numFmtId="2" fontId="34" fillId="0" borderId="0" xfId="0" applyNumberFormat="1" applyFont="1" applyAlignment="1" applyProtection="1">
      <alignment horizontal="right" vertical="top" wrapText="1"/>
    </xf>
    <xf numFmtId="0" fontId="85" fillId="24" borderId="0" xfId="0" applyFont="1" applyFill="1" applyAlignment="1" applyProtection="1">
      <alignment horizontal="right" vertical="center"/>
    </xf>
    <xf numFmtId="0" fontId="24" fillId="24" borderId="0" xfId="60" applyFont="1" applyFill="1" applyAlignment="1" applyProtection="1">
      <alignment horizontal="left" vertical="center" wrapText="1"/>
    </xf>
    <xf numFmtId="2" fontId="34" fillId="24" borderId="0" xfId="0" applyNumberFormat="1" applyFont="1" applyFill="1" applyAlignment="1" applyProtection="1">
      <alignment horizontal="right" vertical="center" wrapText="1"/>
    </xf>
    <xf numFmtId="167" fontId="33" fillId="24" borderId="0" xfId="0" applyNumberFormat="1" applyFont="1" applyFill="1" applyAlignment="1" applyProtection="1">
      <alignment horizontal="right" vertical="center" wrapText="1"/>
    </xf>
    <xf numFmtId="0" fontId="34" fillId="24" borderId="0" xfId="0" applyFont="1" applyFill="1" applyAlignment="1" applyProtection="1">
      <alignment horizontal="left" vertical="center" wrapText="1"/>
    </xf>
    <xf numFmtId="0" fontId="86" fillId="0" borderId="17" xfId="18" applyFont="1" applyBorder="1" applyAlignment="1" applyProtection="1">
      <alignment horizontal="right" vertical="top"/>
    </xf>
    <xf numFmtId="0" fontId="24" fillId="0" borderId="17" xfId="60" applyFont="1" applyBorder="1" applyAlignment="1" applyProtection="1">
      <alignment horizontal="left" vertical="top" wrapText="1"/>
    </xf>
    <xf numFmtId="2" fontId="30" fillId="0" borderId="17" xfId="18" applyNumberFormat="1" applyFont="1" applyBorder="1" applyAlignment="1" applyProtection="1">
      <alignment horizontal="right"/>
    </xf>
    <xf numFmtId="167" fontId="30" fillId="0" borderId="17" xfId="18" applyNumberFormat="1" applyFont="1" applyBorder="1" applyAlignment="1" applyProtection="1">
      <alignment horizontal="right"/>
    </xf>
    <xf numFmtId="164" fontId="19" fillId="0" borderId="17" xfId="14" applyNumberFormat="1" applyFont="1" applyBorder="1" applyAlignment="1" applyProtection="1">
      <alignment horizontal="right"/>
    </xf>
    <xf numFmtId="0" fontId="19" fillId="0" borderId="17" xfId="61" applyFont="1" applyBorder="1" applyAlignment="1" applyProtection="1">
      <alignment horizontal="left" vertical="center" wrapText="1"/>
    </xf>
    <xf numFmtId="2" fontId="30" fillId="0" borderId="17" xfId="12" applyNumberFormat="1" applyFont="1" applyBorder="1" applyAlignment="1" applyProtection="1">
      <alignment horizontal="right"/>
    </xf>
    <xf numFmtId="167" fontId="30" fillId="0" borderId="17" xfId="12" applyNumberFormat="1" applyFont="1" applyBorder="1" applyAlignment="1" applyProtection="1">
      <alignment horizontal="right"/>
    </xf>
    <xf numFmtId="164" fontId="24" fillId="0" borderId="17" xfId="12" applyNumberFormat="1" applyFont="1" applyBorder="1" applyAlignment="1" applyProtection="1">
      <alignment horizontal="right"/>
    </xf>
    <xf numFmtId="0" fontId="86" fillId="0" borderId="14" xfId="18" applyFont="1" applyBorder="1" applyAlignment="1" applyProtection="1">
      <alignment horizontal="right" vertical="top"/>
    </xf>
    <xf numFmtId="0" fontId="19" fillId="0" borderId="17" xfId="61" quotePrefix="1" applyFont="1" applyBorder="1" applyAlignment="1" applyProtection="1">
      <alignment horizontal="left" vertical="center" wrapText="1"/>
    </xf>
    <xf numFmtId="0" fontId="86" fillId="0" borderId="0" xfId="18" applyFont="1" applyAlignment="1" applyProtection="1">
      <alignment horizontal="right" vertical="top"/>
    </xf>
    <xf numFmtId="0" fontId="30" fillId="0" borderId="0" xfId="61" quotePrefix="1" applyFont="1" applyAlignment="1" applyProtection="1">
      <alignment horizontal="left" vertical="center" wrapText="1"/>
    </xf>
    <xf numFmtId="0" fontId="86" fillId="0" borderId="0" xfId="18" applyFont="1" applyBorder="1" applyAlignment="1" applyProtection="1">
      <alignment horizontal="right" vertical="top"/>
    </xf>
    <xf numFmtId="0" fontId="30" fillId="0" borderId="0" xfId="61" quotePrefix="1" applyFont="1" applyBorder="1" applyAlignment="1" applyProtection="1">
      <alignment horizontal="left" vertical="center" wrapText="1"/>
    </xf>
    <xf numFmtId="0" fontId="19" fillId="0" borderId="14" xfId="61" quotePrefix="1" applyFont="1" applyBorder="1" applyAlignment="1" applyProtection="1">
      <alignment horizontal="left" vertical="center" wrapText="1"/>
    </xf>
    <xf numFmtId="0" fontId="19" fillId="0" borderId="14" xfId="61" quotePrefix="1" applyFont="1" applyBorder="1" applyAlignment="1" applyProtection="1">
      <alignment horizontal="right" vertical="top" wrapText="1"/>
    </xf>
    <xf numFmtId="0" fontId="30" fillId="0" borderId="17" xfId="61" applyFont="1" applyBorder="1" applyAlignment="1" applyProtection="1">
      <alignment horizontal="left" vertical="center" wrapText="1"/>
    </xf>
    <xf numFmtId="0" fontId="19" fillId="0" borderId="0" xfId="61" quotePrefix="1" applyFont="1" applyAlignment="1" applyProtection="1">
      <alignment horizontal="right" vertical="top" wrapText="1"/>
    </xf>
    <xf numFmtId="0" fontId="30" fillId="0" borderId="0" xfId="61" applyFont="1" applyAlignment="1" applyProtection="1">
      <alignment horizontal="left" vertical="center" wrapText="1"/>
    </xf>
    <xf numFmtId="0" fontId="30" fillId="0" borderId="0" xfId="60" applyFont="1" applyAlignment="1" applyProtection="1">
      <alignment horizontal="left" vertical="top" wrapText="1"/>
    </xf>
    <xf numFmtId="0" fontId="30" fillId="0" borderId="17" xfId="61" quotePrefix="1" applyFont="1" applyBorder="1" applyAlignment="1" applyProtection="1">
      <alignment horizontal="left" vertical="top" wrapText="1"/>
    </xf>
    <xf numFmtId="0" fontId="30" fillId="0" borderId="17" xfId="60" applyFont="1" applyBorder="1" applyAlignment="1" applyProtection="1">
      <alignment horizontal="left" vertical="top" wrapText="1"/>
    </xf>
    <xf numFmtId="2" fontId="30" fillId="0" borderId="17" xfId="12" applyNumberFormat="1" applyFont="1" applyBorder="1" applyAlignment="1" applyProtection="1">
      <alignment horizontal="right" wrapText="1"/>
    </xf>
    <xf numFmtId="0" fontId="30" fillId="0" borderId="17" xfId="61" quotePrefix="1" applyFont="1" applyBorder="1" applyAlignment="1" applyProtection="1">
      <alignment horizontal="left" vertical="center" wrapText="1"/>
    </xf>
    <xf numFmtId="0" fontId="30" fillId="0" borderId="0" xfId="60" applyFont="1" applyAlignment="1" applyProtection="1">
      <alignment horizontal="left" vertical="center" wrapText="1"/>
    </xf>
    <xf numFmtId="167" fontId="34" fillId="0" borderId="0" xfId="0" applyNumberFormat="1" applyFont="1" applyAlignment="1" applyProtection="1">
      <alignment horizontal="left" vertical="top" wrapText="1"/>
    </xf>
    <xf numFmtId="167" fontId="33" fillId="0" borderId="17" xfId="18" applyNumberFormat="1" applyFont="1" applyBorder="1" applyAlignment="1" applyProtection="1">
      <alignment horizontal="right"/>
    </xf>
    <xf numFmtId="0" fontId="30" fillId="0" borderId="17" xfId="14" quotePrefix="1" applyFont="1" applyBorder="1" applyAlignment="1" applyProtection="1">
      <alignment horizontal="left" vertical="top" wrapText="1"/>
    </xf>
    <xf numFmtId="0" fontId="30" fillId="0" borderId="17" xfId="60" applyFont="1" applyBorder="1" applyAlignment="1" applyProtection="1">
      <alignment horizontal="left" vertical="center" wrapText="1"/>
    </xf>
    <xf numFmtId="0" fontId="30" fillId="0" borderId="0" xfId="61" applyFont="1" applyAlignment="1" applyProtection="1">
      <alignment horizontal="left" vertical="top" wrapText="1"/>
    </xf>
    <xf numFmtId="167" fontId="33" fillId="0" borderId="0" xfId="18" applyNumberFormat="1" applyFont="1" applyAlignment="1" applyProtection="1">
      <alignment horizontal="right"/>
    </xf>
    <xf numFmtId="0" fontId="85" fillId="26" borderId="0" xfId="0" applyFont="1" applyFill="1" applyAlignment="1" applyProtection="1">
      <alignment horizontal="center" vertical="center"/>
    </xf>
    <xf numFmtId="0" fontId="33" fillId="26" borderId="0" xfId="60" applyFont="1" applyFill="1" applyAlignment="1" applyProtection="1">
      <alignment horizontal="left" vertical="center" wrapText="1"/>
    </xf>
    <xf numFmtId="2" fontId="30" fillId="26" borderId="0" xfId="18" applyNumberFormat="1" applyFont="1" applyFill="1" applyAlignment="1" applyProtection="1">
      <alignment horizontal="right" vertical="center"/>
    </xf>
    <xf numFmtId="167" fontId="24" fillId="26" borderId="0" xfId="0" applyNumberFormat="1" applyFont="1" applyFill="1" applyAlignment="1" applyProtection="1">
      <alignment horizontal="right" vertical="center"/>
    </xf>
    <xf numFmtId="0" fontId="86" fillId="0" borderId="0" xfId="18" applyFont="1" applyAlignment="1" applyProtection="1">
      <alignment horizontal="center" vertical="center"/>
    </xf>
    <xf numFmtId="2" fontId="30" fillId="0" borderId="0" xfId="18" applyNumberFormat="1" applyFont="1" applyAlignment="1" applyProtection="1">
      <alignment horizontal="right" vertical="center"/>
    </xf>
    <xf numFmtId="164" fontId="33" fillId="0" borderId="0" xfId="18" applyNumberFormat="1" applyFont="1" applyAlignment="1" applyProtection="1">
      <alignment horizontal="right" vertical="center"/>
    </xf>
    <xf numFmtId="0" fontId="85" fillId="24" borderId="0" xfId="0" applyFont="1" applyFill="1" applyAlignment="1" applyProtection="1">
      <alignment horizontal="center" vertical="center"/>
    </xf>
    <xf numFmtId="0" fontId="19" fillId="0" borderId="0" xfId="61" applyFont="1" applyFill="1" applyAlignment="1" applyProtection="1">
      <alignment horizontal="left" vertical="center" wrapText="1"/>
    </xf>
    <xf numFmtId="164" fontId="24" fillId="0" borderId="0" xfId="12" applyNumberFormat="1" applyFont="1" applyAlignment="1" applyProtection="1">
      <alignment horizontal="right"/>
    </xf>
    <xf numFmtId="0" fontId="19" fillId="0" borderId="0" xfId="61" applyFont="1" applyAlignment="1" applyProtection="1">
      <alignment horizontal="left" vertical="center" wrapText="1"/>
    </xf>
    <xf numFmtId="0" fontId="19" fillId="0" borderId="0" xfId="61" applyFont="1" applyAlignment="1" applyProtection="1">
      <alignment horizontal="left" wrapText="1"/>
    </xf>
    <xf numFmtId="0" fontId="19" fillId="0" borderId="0" xfId="61" applyFont="1" applyAlignment="1" applyProtection="1">
      <alignment horizontal="right" vertical="top" wrapText="1"/>
    </xf>
    <xf numFmtId="0" fontId="19" fillId="0" borderId="0" xfId="61" quotePrefix="1" applyFont="1" applyAlignment="1" applyProtection="1">
      <alignment horizontal="left" vertical="center" wrapText="1"/>
    </xf>
    <xf numFmtId="0" fontId="19" fillId="0" borderId="0" xfId="61" quotePrefix="1" applyFont="1" applyAlignment="1" applyProtection="1">
      <alignment horizontal="left" vertical="top" wrapText="1"/>
    </xf>
    <xf numFmtId="0" fontId="85" fillId="24" borderId="14" xfId="18" applyFont="1" applyFill="1" applyBorder="1" applyAlignment="1" applyProtection="1">
      <alignment horizontal="center" vertical="center"/>
    </xf>
    <xf numFmtId="0" fontId="33" fillId="24" borderId="14" xfId="60" applyFont="1" applyFill="1" applyBorder="1" applyAlignment="1" applyProtection="1">
      <alignment horizontal="left" vertical="center" wrapText="1"/>
    </xf>
    <xf numFmtId="2" fontId="30" fillId="24" borderId="14" xfId="12" applyNumberFormat="1" applyFont="1" applyFill="1" applyBorder="1" applyAlignment="1" applyProtection="1">
      <alignment horizontal="right" vertical="center"/>
    </xf>
    <xf numFmtId="167" fontId="30" fillId="24" borderId="14" xfId="12" applyNumberFormat="1" applyFont="1" applyFill="1" applyBorder="1" applyAlignment="1" applyProtection="1">
      <alignment horizontal="right" vertical="center"/>
    </xf>
    <xf numFmtId="164" fontId="30" fillId="24" borderId="14" xfId="14" applyNumberFormat="1" applyFont="1" applyFill="1" applyBorder="1" applyAlignment="1" applyProtection="1">
      <alignment horizontal="right" vertical="center"/>
    </xf>
    <xf numFmtId="0" fontId="30" fillId="0" borderId="0" xfId="14" applyFont="1" applyAlignment="1" applyProtection="1">
      <alignment horizontal="left" vertical="top" wrapText="1"/>
    </xf>
    <xf numFmtId="0" fontId="30" fillId="0" borderId="17" xfId="14" applyFont="1" applyBorder="1" applyAlignment="1" applyProtection="1">
      <alignment horizontal="left" vertical="center" wrapText="1"/>
    </xf>
    <xf numFmtId="164" fontId="30" fillId="0" borderId="17" xfId="14" applyNumberFormat="1" applyFont="1" applyBorder="1" applyAlignment="1" applyProtection="1">
      <alignment horizontal="right"/>
    </xf>
    <xf numFmtId="0" fontId="30" fillId="0" borderId="14" xfId="18" applyFont="1" applyBorder="1" applyAlignment="1" applyProtection="1">
      <alignment horizontal="right" vertical="top" wrapText="1"/>
    </xf>
    <xf numFmtId="0" fontId="30" fillId="0" borderId="0" xfId="18" applyFont="1" applyAlignment="1" applyProtection="1">
      <alignment horizontal="right" vertical="top" wrapText="1"/>
    </xf>
    <xf numFmtId="0" fontId="30" fillId="0" borderId="0" xfId="32" applyFont="1" applyAlignment="1" applyProtection="1">
      <alignment horizontal="right" vertical="top" wrapText="1"/>
    </xf>
    <xf numFmtId="0" fontId="30" fillId="0" borderId="17" xfId="18" quotePrefix="1" applyFont="1" applyBorder="1" applyAlignment="1" applyProtection="1">
      <alignment horizontal="left" vertical="top" wrapText="1"/>
    </xf>
    <xf numFmtId="0" fontId="30" fillId="0" borderId="17" xfId="18" applyFont="1" applyBorder="1" applyAlignment="1" applyProtection="1">
      <alignment horizontal="left" vertical="top" wrapText="1"/>
    </xf>
    <xf numFmtId="0" fontId="30" fillId="0" borderId="17" xfId="18" quotePrefix="1" applyFont="1" applyBorder="1" applyAlignment="1" applyProtection="1">
      <alignment horizontal="left" vertical="center" wrapText="1"/>
    </xf>
    <xf numFmtId="0" fontId="30" fillId="0" borderId="0" xfId="18" quotePrefix="1" applyFont="1" applyAlignment="1" applyProtection="1">
      <alignment horizontal="left" vertical="center" wrapText="1"/>
    </xf>
    <xf numFmtId="0" fontId="30" fillId="0" borderId="0" xfId="18" quotePrefix="1" applyFont="1" applyAlignment="1" applyProtection="1">
      <alignment horizontal="left" vertical="top" wrapText="1"/>
    </xf>
    <xf numFmtId="0" fontId="88" fillId="0" borderId="0" xfId="18" applyFont="1" applyAlignment="1" applyProtection="1">
      <alignment horizontal="right" vertical="top"/>
    </xf>
    <xf numFmtId="0" fontId="37" fillId="0" borderId="0" xfId="14" applyFont="1" applyAlignment="1" applyProtection="1">
      <alignment horizontal="left" vertical="top" wrapText="1"/>
    </xf>
    <xf numFmtId="0" fontId="85" fillId="26" borderId="14" xfId="18" applyFont="1" applyFill="1" applyBorder="1" applyAlignment="1" applyProtection="1">
      <alignment horizontal="center" vertical="center"/>
    </xf>
    <xf numFmtId="0" fontId="33" fillId="26" borderId="14" xfId="60" applyFont="1" applyFill="1" applyBorder="1" applyAlignment="1" applyProtection="1">
      <alignment horizontal="left" vertical="center" wrapText="1"/>
    </xf>
    <xf numFmtId="0" fontId="86" fillId="0" borderId="0" xfId="0" applyFont="1" applyAlignment="1" applyProtection="1">
      <alignment horizontal="center" vertical="center"/>
    </xf>
    <xf numFmtId="2" fontId="30" fillId="0" borderId="0" xfId="0" applyNumberFormat="1" applyFont="1" applyAlignment="1" applyProtection="1">
      <alignment horizontal="right" vertical="center"/>
    </xf>
    <xf numFmtId="164" fontId="19" fillId="0" borderId="0" xfId="0" applyNumberFormat="1" applyFont="1" applyAlignment="1" applyProtection="1">
      <alignment horizontal="left" vertical="center"/>
    </xf>
    <xf numFmtId="0" fontId="85" fillId="24" borderId="14" xfId="0" applyFont="1" applyFill="1" applyBorder="1" applyAlignment="1" applyProtection="1">
      <alignment horizontal="center" vertical="center"/>
    </xf>
    <xf numFmtId="0" fontId="33" fillId="24" borderId="14" xfId="0" applyFont="1" applyFill="1" applyBorder="1" applyAlignment="1" applyProtection="1">
      <alignment horizontal="left" vertical="center"/>
    </xf>
    <xf numFmtId="2" fontId="33" fillId="24" borderId="14" xfId="0" applyNumberFormat="1" applyFont="1" applyFill="1" applyBorder="1" applyAlignment="1" applyProtection="1">
      <alignment horizontal="right" vertical="center"/>
    </xf>
    <xf numFmtId="164" fontId="24" fillId="24" borderId="14" xfId="0" applyNumberFormat="1" applyFont="1" applyFill="1" applyBorder="1" applyAlignment="1" applyProtection="1">
      <alignment horizontal="left" vertical="center"/>
    </xf>
    <xf numFmtId="0" fontId="33" fillId="0" borderId="0" xfId="0" applyFont="1" applyAlignment="1" applyProtection="1">
      <alignment horizontal="left" vertical="top"/>
    </xf>
    <xf numFmtId="0" fontId="85" fillId="0" borderId="14" xfId="0" applyFont="1" applyBorder="1" applyAlignment="1" applyProtection="1">
      <alignment horizontal="right" vertical="top"/>
    </xf>
    <xf numFmtId="2" fontId="33" fillId="0" borderId="14" xfId="0" applyNumberFormat="1" applyFont="1" applyBorder="1" applyAlignment="1" applyProtection="1">
      <alignment horizontal="right" vertical="top"/>
    </xf>
    <xf numFmtId="164" fontId="24" fillId="0" borderId="14" xfId="0" applyNumberFormat="1" applyFont="1" applyBorder="1" applyAlignment="1" applyProtection="1">
      <alignment horizontal="left" vertical="top"/>
    </xf>
    <xf numFmtId="0" fontId="86" fillId="0" borderId="17" xfId="0" applyFont="1" applyBorder="1" applyAlignment="1" applyProtection="1">
      <alignment horizontal="right" vertical="top"/>
    </xf>
    <xf numFmtId="0" fontId="30" fillId="0" borderId="2" xfId="32" applyFont="1" applyBorder="1" applyAlignment="1" applyProtection="1">
      <alignment vertical="center" wrapText="1"/>
    </xf>
    <xf numFmtId="2" fontId="19" fillId="0" borderId="17" xfId="32" applyNumberFormat="1" applyFont="1" applyBorder="1" applyAlignment="1" applyProtection="1">
      <alignment horizontal="right" vertical="top" wrapText="1"/>
    </xf>
    <xf numFmtId="167" fontId="30" fillId="0" borderId="17" xfId="32" applyNumberFormat="1" applyFont="1" applyBorder="1" applyAlignment="1" applyProtection="1">
      <alignment horizontal="right" vertical="top" wrapText="1"/>
    </xf>
    <xf numFmtId="0" fontId="19" fillId="0" borderId="17" xfId="32" applyFont="1" applyBorder="1" applyAlignment="1" applyProtection="1">
      <alignment vertical="top" wrapText="1"/>
    </xf>
    <xf numFmtId="0" fontId="30" fillId="0" borderId="0" xfId="32" quotePrefix="1" applyFont="1" applyAlignment="1" applyProtection="1">
      <alignment horizontal="right" vertical="top" wrapText="1"/>
    </xf>
    <xf numFmtId="2" fontId="30" fillId="0" borderId="0" xfId="32" quotePrefix="1" applyNumberFormat="1" applyFont="1" applyAlignment="1" applyProtection="1">
      <alignment horizontal="right" vertical="top" wrapText="1"/>
    </xf>
    <xf numFmtId="167" fontId="30" fillId="0" borderId="0" xfId="32" applyNumberFormat="1" applyFont="1" applyAlignment="1" applyProtection="1">
      <alignment horizontal="right" vertical="top" wrapText="1"/>
    </xf>
    <xf numFmtId="0" fontId="30" fillId="0" borderId="2" xfId="0" applyFont="1" applyBorder="1" applyAlignment="1" applyProtection="1">
      <alignment horizontal="left" vertical="center" wrapText="1"/>
    </xf>
    <xf numFmtId="2" fontId="25" fillId="0" borderId="17" xfId="32" quotePrefix="1" applyNumberFormat="1" applyFont="1" applyBorder="1" applyAlignment="1" applyProtection="1">
      <alignment horizontal="right" vertical="top" wrapText="1"/>
    </xf>
    <xf numFmtId="167" fontId="25" fillId="0" borderId="17" xfId="32" quotePrefix="1" applyNumberFormat="1" applyFont="1" applyBorder="1" applyAlignment="1" applyProtection="1">
      <alignment vertical="top" wrapText="1"/>
    </xf>
    <xf numFmtId="0" fontId="30" fillId="0" borderId="14" xfId="32" quotePrefix="1" applyFont="1" applyBorder="1" applyAlignment="1" applyProtection="1">
      <alignment horizontal="right" vertical="top" wrapText="1"/>
    </xf>
    <xf numFmtId="0" fontId="33" fillId="0" borderId="17" xfId="0" quotePrefix="1" applyFont="1" applyBorder="1" applyAlignment="1" applyProtection="1">
      <alignment horizontal="left" vertical="center" wrapText="1"/>
    </xf>
    <xf numFmtId="2" fontId="30" fillId="0" borderId="17" xfId="0" applyNumberFormat="1" applyFont="1" applyBorder="1" applyAlignment="1" applyProtection="1">
      <alignment horizontal="right"/>
    </xf>
    <xf numFmtId="167" fontId="30" fillId="0" borderId="17" xfId="0" applyNumberFormat="1" applyFont="1" applyBorder="1" applyAlignment="1" applyProtection="1">
      <alignment horizontal="right"/>
    </xf>
    <xf numFmtId="167" fontId="24" fillId="0" borderId="0" xfId="0" applyNumberFormat="1" applyFont="1" applyAlignment="1" applyProtection="1">
      <alignment horizontal="right"/>
    </xf>
    <xf numFmtId="0" fontId="86" fillId="0" borderId="14" xfId="0" applyFont="1" applyBorder="1" applyAlignment="1" applyProtection="1">
      <alignment horizontal="right" vertical="top"/>
    </xf>
    <xf numFmtId="2" fontId="33" fillId="0" borderId="17" xfId="0" applyNumberFormat="1" applyFont="1" applyBorder="1" applyAlignment="1" applyProtection="1">
      <alignment horizontal="right" vertical="top"/>
    </xf>
    <xf numFmtId="167" fontId="24" fillId="0" borderId="17" xfId="0" applyNumberFormat="1" applyFont="1" applyBorder="1" applyAlignment="1" applyProtection="1">
      <alignment horizontal="left" vertical="top"/>
    </xf>
    <xf numFmtId="0" fontId="30" fillId="0" borderId="0" xfId="0" applyFont="1" applyAlignment="1" applyProtection="1">
      <alignment horizontal="right" vertical="top" wrapText="1"/>
    </xf>
    <xf numFmtId="0" fontId="24" fillId="0" borderId="17" xfId="0" applyFont="1" applyBorder="1" applyAlignment="1" applyProtection="1">
      <alignment horizontal="left" vertical="center" wrapText="1"/>
    </xf>
    <xf numFmtId="0" fontId="24" fillId="0" borderId="17" xfId="0" applyFont="1" applyFill="1" applyBorder="1" applyAlignment="1" applyProtection="1">
      <alignment horizontal="left" vertical="center" wrapText="1"/>
    </xf>
    <xf numFmtId="167" fontId="24" fillId="0" borderId="0" xfId="0" applyNumberFormat="1" applyFont="1" applyAlignment="1" applyProtection="1">
      <alignment horizontal="left" vertical="top"/>
    </xf>
    <xf numFmtId="0" fontId="30" fillId="0" borderId="14" xfId="32" applyFont="1" applyBorder="1" applyAlignment="1" applyProtection="1">
      <alignment horizontal="right" vertical="top" wrapText="1"/>
    </xf>
    <xf numFmtId="0" fontId="33" fillId="29" borderId="17" xfId="0" applyFont="1" applyFill="1" applyBorder="1" applyAlignment="1" applyProtection="1">
      <alignment horizontal="left" vertical="center" wrapText="1"/>
    </xf>
    <xf numFmtId="0" fontId="33" fillId="0" borderId="17" xfId="0" applyFont="1" applyBorder="1" applyAlignment="1" applyProtection="1">
      <alignment horizontal="left" vertical="center" wrapText="1"/>
    </xf>
    <xf numFmtId="0" fontId="85" fillId="0" borderId="17" xfId="0" applyFont="1" applyBorder="1" applyAlignment="1" applyProtection="1">
      <alignment horizontal="right" vertical="top"/>
    </xf>
    <xf numFmtId="0" fontId="30" fillId="0" borderId="17" xfId="0" quotePrefix="1" applyFont="1" applyBorder="1" applyAlignment="1" applyProtection="1">
      <alignment horizontal="left" vertical="top" wrapText="1"/>
    </xf>
    <xf numFmtId="2" fontId="19" fillId="0" borderId="17" xfId="0" applyNumberFormat="1" applyFont="1" applyBorder="1" applyAlignment="1" applyProtection="1">
      <alignment horizontal="right" vertical="top" wrapText="1"/>
    </xf>
    <xf numFmtId="167" fontId="19" fillId="0" borderId="17" xfId="0" applyNumberFormat="1" applyFont="1" applyBorder="1" applyAlignment="1" applyProtection="1">
      <alignment horizontal="left" vertical="top" wrapText="1"/>
    </xf>
    <xf numFmtId="0" fontId="52" fillId="0" borderId="0" xfId="0" applyFont="1" applyAlignment="1" applyProtection="1">
      <alignment horizontal="right" vertical="top" wrapText="1"/>
    </xf>
    <xf numFmtId="2" fontId="52" fillId="0" borderId="0" xfId="0" applyNumberFormat="1" applyFont="1" applyAlignment="1" applyProtection="1">
      <alignment horizontal="right"/>
    </xf>
    <xf numFmtId="0" fontId="19" fillId="0" borderId="17" xfId="0" quotePrefix="1" applyFont="1" applyBorder="1" applyAlignment="1" applyProtection="1">
      <alignment horizontal="left" vertical="top" wrapText="1"/>
    </xf>
    <xf numFmtId="0" fontId="52" fillId="0" borderId="14" xfId="0" applyFont="1" applyBorder="1" applyAlignment="1" applyProtection="1">
      <alignment horizontal="right" vertical="top" wrapText="1"/>
    </xf>
    <xf numFmtId="2" fontId="52" fillId="0" borderId="14" xfId="0" applyNumberFormat="1" applyFont="1" applyBorder="1" applyAlignment="1" applyProtection="1">
      <alignment horizontal="right"/>
    </xf>
    <xf numFmtId="0" fontId="30" fillId="0" borderId="17" xfId="18" applyFont="1" applyBorder="1" applyAlignment="1" applyProtection="1">
      <alignment horizontal="left" vertical="center" wrapText="1"/>
    </xf>
    <xf numFmtId="0" fontId="89" fillId="0" borderId="0" xfId="0" applyFont="1" applyAlignment="1" applyProtection="1">
      <alignment horizontal="right" vertical="top"/>
    </xf>
    <xf numFmtId="0" fontId="49" fillId="0" borderId="0" xfId="0" applyFont="1" applyAlignment="1" applyProtection="1">
      <alignment horizontal="right" vertical="top" wrapText="1"/>
    </xf>
    <xf numFmtId="0" fontId="85" fillId="26" borderId="14" xfId="0" applyFont="1" applyFill="1" applyBorder="1" applyAlignment="1" applyProtection="1">
      <alignment horizontal="center" vertical="center"/>
    </xf>
    <xf numFmtId="2" fontId="33" fillId="26" borderId="14" xfId="0" applyNumberFormat="1" applyFont="1" applyFill="1" applyBorder="1" applyAlignment="1" applyProtection="1">
      <alignment horizontal="right" vertical="center"/>
    </xf>
    <xf numFmtId="0" fontId="27" fillId="0" borderId="0" xfId="0" applyFont="1" applyAlignment="1" applyProtection="1">
      <alignment horizontal="left" vertical="center"/>
    </xf>
    <xf numFmtId="0" fontId="88" fillId="0" borderId="0" xfId="0" applyFont="1" applyAlignment="1" applyProtection="1">
      <alignment horizontal="center" vertical="center"/>
    </xf>
    <xf numFmtId="2" fontId="37" fillId="0" borderId="0" xfId="0" applyNumberFormat="1" applyFont="1" applyAlignment="1" applyProtection="1">
      <alignment horizontal="right" vertical="center"/>
    </xf>
    <xf numFmtId="167" fontId="37" fillId="0" borderId="0" xfId="14" applyNumberFormat="1" applyFont="1" applyAlignment="1" applyProtection="1">
      <alignment horizontal="right" vertical="center"/>
    </xf>
    <xf numFmtId="0" fontId="30" fillId="0" borderId="17" xfId="32" applyFont="1" applyBorder="1" applyAlignment="1" applyProtection="1">
      <alignment vertical="center" wrapText="1"/>
    </xf>
    <xf numFmtId="167" fontId="19" fillId="0" borderId="17" xfId="32" applyNumberFormat="1" applyFont="1" applyBorder="1" applyAlignment="1" applyProtection="1">
      <alignment vertical="top" wrapText="1"/>
    </xf>
    <xf numFmtId="0" fontId="86" fillId="0" borderId="17" xfId="18" applyFont="1" applyFill="1" applyBorder="1" applyAlignment="1" applyProtection="1">
      <alignment horizontal="right" vertical="top"/>
    </xf>
    <xf numFmtId="0" fontId="30" fillId="0" borderId="17" xfId="18" quotePrefix="1" applyFont="1" applyFill="1" applyBorder="1" applyAlignment="1" applyProtection="1">
      <alignment horizontal="left" vertical="top" wrapText="1"/>
    </xf>
    <xf numFmtId="0" fontId="86" fillId="0" borderId="17" xfId="0" applyFont="1" applyFill="1" applyBorder="1" applyAlignment="1" applyProtection="1">
      <alignment horizontal="right" vertical="top"/>
    </xf>
    <xf numFmtId="0" fontId="30" fillId="0" borderId="17" xfId="0" applyFont="1" applyBorder="1" applyAlignment="1" applyProtection="1">
      <alignment horizontal="left" vertical="center" wrapText="1"/>
    </xf>
    <xf numFmtId="0" fontId="30" fillId="0" borderId="17" xfId="0" applyFont="1" applyBorder="1" applyAlignment="1" applyProtection="1">
      <alignment horizontal="left" vertical="top" wrapText="1"/>
    </xf>
    <xf numFmtId="0" fontId="85" fillId="26" borderId="14" xfId="0" applyFont="1" applyFill="1" applyBorder="1" applyAlignment="1" applyProtection="1">
      <alignment horizontal="right" vertical="center"/>
    </xf>
    <xf numFmtId="0" fontId="33" fillId="26" borderId="14" xfId="0" applyFont="1" applyFill="1" applyBorder="1" applyAlignment="1" applyProtection="1">
      <alignment vertical="center"/>
    </xf>
    <xf numFmtId="2" fontId="33" fillId="26" borderId="14" xfId="0" applyNumberFormat="1" applyFont="1" applyFill="1" applyBorder="1" applyAlignment="1" applyProtection="1">
      <alignment vertical="center"/>
    </xf>
    <xf numFmtId="167" fontId="24" fillId="26" borderId="14" xfId="0" applyNumberFormat="1" applyFont="1" applyFill="1" applyBorder="1" applyAlignment="1" applyProtection="1">
      <alignment vertical="center"/>
    </xf>
    <xf numFmtId="0" fontId="33" fillId="0" borderId="0" xfId="0" applyFont="1" applyAlignment="1" applyProtection="1">
      <alignment vertical="center"/>
    </xf>
    <xf numFmtId="2" fontId="33" fillId="0" borderId="0" xfId="0" applyNumberFormat="1" applyFont="1" applyAlignment="1" applyProtection="1">
      <alignment vertical="center"/>
    </xf>
    <xf numFmtId="167" fontId="24" fillId="0" borderId="0" xfId="0" applyNumberFormat="1" applyFont="1" applyAlignment="1" applyProtection="1">
      <alignment vertical="center"/>
    </xf>
    <xf numFmtId="0" fontId="90" fillId="24" borderId="14" xfId="0" applyFont="1" applyFill="1" applyBorder="1" applyAlignment="1" applyProtection="1">
      <alignment horizontal="right" vertical="center"/>
    </xf>
    <xf numFmtId="0" fontId="53" fillId="24" borderId="14" xfId="0" applyFont="1" applyFill="1" applyBorder="1" applyAlignment="1" applyProtection="1">
      <alignment vertical="center" wrapText="1"/>
    </xf>
    <xf numFmtId="2" fontId="38" fillId="24" borderId="14" xfId="0" applyNumberFormat="1" applyFont="1" applyFill="1" applyBorder="1" applyAlignment="1" applyProtection="1">
      <alignment vertical="center"/>
    </xf>
    <xf numFmtId="164" fontId="38" fillId="24" borderId="14" xfId="14" applyNumberFormat="1" applyFont="1" applyFill="1" applyBorder="1" applyAlignment="1" applyProtection="1">
      <alignment vertical="center"/>
    </xf>
    <xf numFmtId="0" fontId="50" fillId="0" borderId="0" xfId="1" applyFont="1" applyAlignment="1" applyProtection="1">
      <alignment horizontal="left" vertical="top" wrapText="1"/>
    </xf>
    <xf numFmtId="0" fontId="89" fillId="0" borderId="14" xfId="0" applyFont="1" applyBorder="1" applyAlignment="1" applyProtection="1">
      <alignment horizontal="right" vertical="top"/>
    </xf>
    <xf numFmtId="0" fontId="53" fillId="0" borderId="14" xfId="32" applyFont="1" applyBorder="1" applyAlignment="1" applyProtection="1">
      <alignment horizontal="left" vertical="top" wrapText="1"/>
    </xf>
    <xf numFmtId="2" fontId="37" fillId="0" borderId="14" xfId="0" applyNumberFormat="1" applyFont="1" applyBorder="1" applyAlignment="1" applyProtection="1">
      <alignment horizontal="right"/>
    </xf>
    <xf numFmtId="167" fontId="27" fillId="0" borderId="14" xfId="14" applyNumberFormat="1" applyFont="1" applyBorder="1" applyAlignment="1" applyProtection="1">
      <alignment horizontal="right"/>
    </xf>
    <xf numFmtId="0" fontId="52" fillId="0" borderId="14" xfId="1" applyFont="1" applyBorder="1" applyAlignment="1" applyProtection="1">
      <alignment horizontal="right" vertical="top" wrapText="1"/>
    </xf>
    <xf numFmtId="0" fontId="49" fillId="0" borderId="0" xfId="32" applyFont="1" applyAlignment="1" applyProtection="1">
      <alignment horizontal="left" vertical="center" wrapText="1"/>
    </xf>
    <xf numFmtId="0" fontId="52" fillId="0" borderId="0" xfId="1" applyFont="1" applyAlignment="1" applyProtection="1">
      <alignment horizontal="left" vertical="center" wrapText="1"/>
    </xf>
    <xf numFmtId="0" fontId="53" fillId="0" borderId="0" xfId="32" applyFont="1" applyAlignment="1" applyProtection="1">
      <alignment horizontal="left" vertical="top" wrapText="1"/>
    </xf>
    <xf numFmtId="0" fontId="86" fillId="0" borderId="0" xfId="3" applyFont="1" applyAlignment="1" applyProtection="1">
      <alignment horizontal="right" vertical="top"/>
    </xf>
    <xf numFmtId="0" fontId="89" fillId="0" borderId="17" xfId="0" applyFont="1" applyBorder="1" applyAlignment="1" applyProtection="1">
      <alignment horizontal="right" vertical="top"/>
    </xf>
    <xf numFmtId="0" fontId="30" fillId="0" borderId="17" xfId="3" quotePrefix="1" applyFont="1" applyBorder="1" applyAlignment="1" applyProtection="1">
      <alignment horizontal="left" vertical="top" wrapText="1"/>
    </xf>
    <xf numFmtId="2" fontId="37" fillId="0" borderId="17" xfId="3" applyNumberFormat="1" applyFont="1" applyBorder="1" applyAlignment="1" applyProtection="1">
      <alignment horizontal="right"/>
    </xf>
    <xf numFmtId="0" fontId="19" fillId="0" borderId="17" xfId="0" quotePrefix="1" applyFont="1" applyBorder="1" applyAlignment="1" applyProtection="1">
      <alignment horizontal="left" vertical="top"/>
    </xf>
    <xf numFmtId="167" fontId="49" fillId="0" borderId="17" xfId="14" applyNumberFormat="1" applyFont="1" applyBorder="1" applyAlignment="1" applyProtection="1">
      <alignment horizontal="right"/>
    </xf>
    <xf numFmtId="0" fontId="19" fillId="0" borderId="17" xfId="3" quotePrefix="1" applyFont="1" applyBorder="1" applyAlignment="1" applyProtection="1">
      <alignment horizontal="left" vertical="top" wrapText="1"/>
    </xf>
    <xf numFmtId="0" fontId="86" fillId="0" borderId="14" xfId="3" applyFont="1" applyBorder="1" applyAlignment="1" applyProtection="1">
      <alignment horizontal="right" vertical="top"/>
    </xf>
    <xf numFmtId="0" fontId="86" fillId="0" borderId="17" xfId="3" applyFont="1" applyBorder="1" applyAlignment="1" applyProtection="1">
      <alignment horizontal="right" vertical="top"/>
    </xf>
    <xf numFmtId="0" fontId="30" fillId="0" borderId="17" xfId="3" applyFont="1" applyBorder="1" applyAlignment="1" applyProtection="1">
      <alignment horizontal="left" vertical="center" wrapText="1"/>
    </xf>
    <xf numFmtId="2" fontId="19" fillId="0" borderId="14" xfId="0" applyNumberFormat="1" applyFont="1" applyBorder="1" applyAlignment="1" applyProtection="1">
      <alignment horizontal="right" vertical="top"/>
    </xf>
    <xf numFmtId="0" fontId="88" fillId="0" borderId="14" xfId="3" applyFont="1" applyBorder="1" applyAlignment="1" applyProtection="1">
      <alignment horizontal="right" vertical="top"/>
    </xf>
    <xf numFmtId="2" fontId="19" fillId="0" borderId="0" xfId="0" applyNumberFormat="1" applyFont="1" applyAlignment="1" applyProtection="1">
      <alignment horizontal="right" vertical="top"/>
    </xf>
    <xf numFmtId="0" fontId="52" fillId="0" borderId="17" xfId="3" quotePrefix="1" applyFont="1" applyBorder="1" applyAlignment="1" applyProtection="1">
      <alignment horizontal="left" vertical="top" wrapText="1"/>
    </xf>
    <xf numFmtId="2" fontId="52" fillId="0" borderId="17" xfId="3" applyNumberFormat="1" applyFont="1" applyBorder="1" applyAlignment="1" applyProtection="1">
      <alignment horizontal="right"/>
    </xf>
    <xf numFmtId="0" fontId="52" fillId="0" borderId="0" xfId="3" applyFont="1" applyAlignment="1" applyProtection="1">
      <alignment horizontal="right" vertical="top" wrapText="1"/>
    </xf>
    <xf numFmtId="0" fontId="86" fillId="0" borderId="0" xfId="3" applyFont="1" applyAlignment="1" applyProtection="1">
      <alignment horizontal="right" vertical="center"/>
    </xf>
    <xf numFmtId="2" fontId="30" fillId="0" borderId="0" xfId="3" applyNumberFormat="1" applyFont="1" applyAlignment="1" applyProtection="1">
      <alignment horizontal="right" vertical="center"/>
    </xf>
    <xf numFmtId="164" fontId="19" fillId="0" borderId="0" xfId="14" applyNumberFormat="1" applyFont="1" applyAlignment="1" applyProtection="1">
      <alignment horizontal="right" vertical="center"/>
    </xf>
    <xf numFmtId="0" fontId="85" fillId="24" borderId="14" xfId="3" applyFont="1" applyFill="1" applyBorder="1" applyAlignment="1" applyProtection="1">
      <alignment horizontal="right" vertical="center"/>
    </xf>
    <xf numFmtId="0" fontId="33" fillId="24" borderId="14" xfId="3" applyFont="1" applyFill="1" applyBorder="1" applyAlignment="1" applyProtection="1">
      <alignment horizontal="left" vertical="center" wrapText="1"/>
    </xf>
    <xf numFmtId="2" fontId="30" fillId="24" borderId="14" xfId="3" applyNumberFormat="1" applyFont="1" applyFill="1" applyBorder="1" applyAlignment="1" applyProtection="1">
      <alignment horizontal="right" vertical="center"/>
    </xf>
    <xf numFmtId="164" fontId="19" fillId="24" borderId="14" xfId="14" applyNumberFormat="1" applyFont="1" applyFill="1" applyBorder="1" applyAlignment="1" applyProtection="1">
      <alignment horizontal="right" vertical="center"/>
    </xf>
    <xf numFmtId="0" fontId="86" fillId="0" borderId="0" xfId="4" applyFont="1" applyAlignment="1" applyProtection="1">
      <alignment horizontal="right" vertical="top"/>
    </xf>
    <xf numFmtId="0" fontId="19" fillId="0" borderId="0" xfId="4" applyFont="1" applyAlignment="1" applyProtection="1">
      <alignment horizontal="left" vertical="top" wrapText="1"/>
    </xf>
    <xf numFmtId="0" fontId="30" fillId="0" borderId="0" xfId="4" applyFont="1" applyAlignment="1" applyProtection="1">
      <alignment horizontal="left" vertical="center" wrapText="1"/>
    </xf>
    <xf numFmtId="0" fontId="35" fillId="0" borderId="0" xfId="4" applyFont="1" applyAlignment="1" applyProtection="1">
      <alignment horizontal="left" vertical="top" wrapText="1"/>
    </xf>
    <xf numFmtId="0" fontId="50" fillId="0" borderId="17" xfId="1" applyFont="1" applyBorder="1" applyAlignment="1" applyProtection="1">
      <alignment horizontal="left" vertical="top" wrapText="1"/>
    </xf>
    <xf numFmtId="2" fontId="52" fillId="0" borderId="17" xfId="0" applyNumberFormat="1" applyFont="1" applyBorder="1" applyAlignment="1" applyProtection="1">
      <alignment horizontal="right"/>
    </xf>
    <xf numFmtId="164" fontId="49" fillId="0" borderId="17" xfId="14" applyNumberFormat="1" applyFont="1" applyBorder="1" applyAlignment="1" applyProtection="1">
      <alignment horizontal="right"/>
    </xf>
    <xf numFmtId="0" fontId="25" fillId="0" borderId="17" xfId="32" quotePrefix="1" applyFont="1" applyBorder="1" applyAlignment="1" applyProtection="1">
      <alignment vertical="top" wrapText="1"/>
    </xf>
    <xf numFmtId="0" fontId="30" fillId="0" borderId="17" xfId="0" quotePrefix="1" applyFont="1" applyBorder="1" applyAlignment="1" applyProtection="1">
      <alignment horizontal="left" vertical="center" wrapText="1"/>
    </xf>
    <xf numFmtId="0" fontId="30" fillId="0" borderId="14" xfId="4" applyFont="1" applyBorder="1" applyAlignment="1" applyProtection="1">
      <alignment horizontal="right" vertical="top" wrapText="1"/>
    </xf>
    <xf numFmtId="0" fontId="30" fillId="0" borderId="0" xfId="4" applyFont="1" applyAlignment="1" applyProtection="1">
      <alignment horizontal="right" vertical="top" wrapText="1"/>
    </xf>
    <xf numFmtId="0" fontId="30" fillId="0" borderId="17" xfId="0" quotePrefix="1" applyFont="1" applyBorder="1" applyAlignment="1" applyProtection="1">
      <alignment horizontal="left" vertical="top"/>
    </xf>
    <xf numFmtId="167" fontId="19" fillId="0" borderId="17" xfId="0" applyNumberFormat="1" applyFont="1" applyBorder="1" applyAlignment="1" applyProtection="1">
      <alignment horizontal="left" vertical="top"/>
    </xf>
    <xf numFmtId="2" fontId="19" fillId="0" borderId="0" xfId="32" applyNumberFormat="1" applyFont="1" applyAlignment="1" applyProtection="1">
      <alignment horizontal="right" vertical="top" wrapText="1"/>
    </xf>
    <xf numFmtId="167" fontId="19" fillId="0" borderId="17" xfId="32" applyNumberFormat="1" applyFont="1" applyBorder="1" applyAlignment="1" applyProtection="1">
      <alignment horizontal="left" vertical="top" wrapText="1"/>
    </xf>
    <xf numFmtId="0" fontId="49" fillId="0" borderId="17" xfId="0" quotePrefix="1" applyFont="1" applyBorder="1" applyAlignment="1" applyProtection="1">
      <alignment horizontal="left" vertical="top" wrapText="1"/>
    </xf>
    <xf numFmtId="0" fontId="30" fillId="0" borderId="17" xfId="4" applyFont="1" applyBorder="1" applyAlignment="1" applyProtection="1">
      <alignment horizontal="right" vertical="top" wrapText="1"/>
    </xf>
    <xf numFmtId="2" fontId="30" fillId="0" borderId="0" xfId="32" applyNumberFormat="1" applyFont="1" applyAlignment="1" applyProtection="1">
      <alignment horizontal="right" vertical="top" wrapText="1"/>
    </xf>
    <xf numFmtId="2" fontId="30" fillId="0" borderId="14" xfId="32" applyNumberFormat="1" applyFont="1" applyBorder="1" applyAlignment="1" applyProtection="1">
      <alignment horizontal="right" vertical="top" wrapText="1"/>
    </xf>
    <xf numFmtId="167" fontId="30" fillId="0" borderId="14" xfId="32" applyNumberFormat="1" applyFont="1" applyBorder="1" applyAlignment="1" applyProtection="1">
      <alignment horizontal="right" vertical="top" wrapText="1"/>
    </xf>
    <xf numFmtId="2" fontId="19" fillId="0" borderId="14" xfId="32" applyNumberFormat="1" applyFont="1" applyBorder="1" applyAlignment="1" applyProtection="1">
      <alignment horizontal="right" vertical="top" wrapText="1"/>
    </xf>
    <xf numFmtId="0" fontId="85" fillId="26" borderId="14" xfId="3" applyFont="1" applyFill="1" applyBorder="1" applyAlignment="1" applyProtection="1">
      <alignment horizontal="right" vertical="center"/>
    </xf>
    <xf numFmtId="0" fontId="33" fillId="26" borderId="14" xfId="3" applyFont="1" applyFill="1" applyBorder="1" applyAlignment="1" applyProtection="1">
      <alignment vertical="center" wrapText="1"/>
    </xf>
    <xf numFmtId="2" fontId="30" fillId="26" borderId="14" xfId="3" applyNumberFormat="1" applyFont="1" applyFill="1" applyBorder="1" applyAlignment="1" applyProtection="1">
      <alignment vertical="center"/>
    </xf>
    <xf numFmtId="0" fontId="35" fillId="0" borderId="0" xfId="0" applyFont="1" applyAlignment="1" applyProtection="1">
      <alignment vertical="center" wrapText="1"/>
    </xf>
    <xf numFmtId="2" fontId="35" fillId="0" borderId="0" xfId="0" applyNumberFormat="1" applyFont="1" applyAlignment="1" applyProtection="1">
      <alignment vertical="center" wrapText="1"/>
    </xf>
    <xf numFmtId="0" fontId="30" fillId="0" borderId="0" xfId="4" applyFont="1" applyAlignment="1" applyProtection="1">
      <alignment horizontal="left" vertical="top" wrapText="1"/>
    </xf>
    <xf numFmtId="0" fontId="19" fillId="0" borderId="0" xfId="0" applyFont="1" applyAlignment="1" applyProtection="1">
      <alignment horizontal="left" wrapText="1"/>
    </xf>
    <xf numFmtId="0" fontId="19" fillId="0" borderId="17" xfId="0" applyFont="1" applyBorder="1" applyAlignment="1" applyProtection="1">
      <alignment horizontal="left" vertical="top" wrapText="1"/>
    </xf>
    <xf numFmtId="0" fontId="85" fillId="24" borderId="14" xfId="3" applyFont="1" applyFill="1" applyBorder="1" applyAlignment="1" applyProtection="1">
      <alignment horizontal="right" vertical="top"/>
    </xf>
    <xf numFmtId="0" fontId="33" fillId="24" borderId="14" xfId="3" applyFont="1" applyFill="1" applyBorder="1" applyAlignment="1" applyProtection="1">
      <alignment horizontal="left" vertical="top" wrapText="1"/>
    </xf>
    <xf numFmtId="2" fontId="30" fillId="24" borderId="14" xfId="3" applyNumberFormat="1" applyFont="1" applyFill="1" applyBorder="1" applyAlignment="1" applyProtection="1">
      <alignment horizontal="right"/>
    </xf>
    <xf numFmtId="164" fontId="19" fillId="24" borderId="14" xfId="14" applyNumberFormat="1" applyFont="1" applyFill="1" applyBorder="1" applyAlignment="1" applyProtection="1">
      <alignment horizontal="right"/>
    </xf>
    <xf numFmtId="0" fontId="85" fillId="0" borderId="0" xfId="3" applyFont="1" applyAlignment="1" applyProtection="1">
      <alignment horizontal="right" vertical="top"/>
    </xf>
    <xf numFmtId="2" fontId="35" fillId="0" borderId="17" xfId="0" applyNumberFormat="1" applyFont="1" applyBorder="1" applyAlignment="1" applyProtection="1">
      <alignment horizontal="right" vertical="top" wrapText="1"/>
    </xf>
    <xf numFmtId="0" fontId="35" fillId="0" borderId="17" xfId="0" applyFont="1" applyBorder="1" applyAlignment="1" applyProtection="1">
      <alignment horizontal="left" vertical="top" wrapText="1"/>
    </xf>
    <xf numFmtId="0" fontId="30" fillId="0" borderId="0" xfId="4" quotePrefix="1" applyFont="1" applyAlignment="1" applyProtection="1">
      <alignment horizontal="left" vertical="center" wrapText="1"/>
    </xf>
    <xf numFmtId="2" fontId="30" fillId="0" borderId="0" xfId="0" applyNumberFormat="1" applyFont="1" applyAlignment="1" applyProtection="1">
      <alignment horizontal="right" vertical="top" wrapText="1"/>
    </xf>
    <xf numFmtId="0" fontId="30" fillId="0" borderId="14" xfId="4" quotePrefix="1" applyFont="1" applyBorder="1" applyAlignment="1" applyProtection="1">
      <alignment horizontal="right" vertical="top" wrapText="1"/>
    </xf>
    <xf numFmtId="0" fontId="52" fillId="0" borderId="0" xfId="0" applyFont="1" applyAlignment="1" applyProtection="1">
      <alignment horizontal="left" vertical="center" wrapText="1"/>
    </xf>
    <xf numFmtId="0" fontId="86" fillId="0" borderId="0" xfId="0" applyFont="1" applyAlignment="1" applyProtection="1">
      <alignment horizontal="right" vertical="center"/>
    </xf>
    <xf numFmtId="0" fontId="19" fillId="0" borderId="0" xfId="0" applyFont="1" applyAlignment="1" applyProtection="1">
      <alignment vertical="center" wrapText="1"/>
    </xf>
    <xf numFmtId="2" fontId="30" fillId="0" borderId="0" xfId="0" applyNumberFormat="1" applyFont="1" applyAlignment="1" applyProtection="1">
      <alignment vertical="center"/>
    </xf>
    <xf numFmtId="164" fontId="19" fillId="0" borderId="0" xfId="0" applyNumberFormat="1" applyFont="1" applyAlignment="1" applyProtection="1">
      <alignment vertical="center"/>
    </xf>
    <xf numFmtId="0" fontId="33" fillId="24" borderId="14" xfId="3" applyFont="1" applyFill="1" applyBorder="1" applyAlignment="1" applyProtection="1">
      <alignment vertical="center" wrapText="1"/>
    </xf>
    <xf numFmtId="164" fontId="19" fillId="24" borderId="14" xfId="14" applyNumberFormat="1" applyFont="1" applyFill="1" applyBorder="1" applyAlignment="1" applyProtection="1">
      <alignment vertical="center"/>
    </xf>
    <xf numFmtId="0" fontId="19" fillId="0" borderId="0" xfId="0" quotePrefix="1" applyFont="1" applyAlignment="1" applyProtection="1">
      <alignment horizontal="left" vertical="top" wrapText="1"/>
    </xf>
    <xf numFmtId="2" fontId="35" fillId="0" borderId="17" xfId="0" quotePrefix="1" applyNumberFormat="1" applyFont="1" applyBorder="1" applyAlignment="1" applyProtection="1">
      <alignment horizontal="right" vertical="top" wrapText="1"/>
    </xf>
    <xf numFmtId="0" fontId="35" fillId="0" borderId="17" xfId="0" quotePrefix="1" applyFont="1" applyBorder="1" applyAlignment="1" applyProtection="1">
      <alignment horizontal="left" vertical="top" wrapText="1"/>
    </xf>
    <xf numFmtId="167" fontId="38" fillId="0" borderId="0" xfId="0" applyNumberFormat="1" applyFont="1" applyAlignment="1" applyProtection="1">
      <alignment horizontal="right"/>
    </xf>
    <xf numFmtId="0" fontId="19" fillId="0" borderId="14" xfId="0" applyFont="1" applyBorder="1" applyAlignment="1" applyProtection="1">
      <alignment horizontal="right" vertical="top"/>
    </xf>
    <xf numFmtId="2" fontId="54" fillId="0" borderId="0" xfId="0" quotePrefix="1" applyNumberFormat="1" applyFont="1" applyAlignment="1" applyProtection="1">
      <alignment horizontal="right" vertical="top" wrapText="1"/>
    </xf>
    <xf numFmtId="0" fontId="24" fillId="0" borderId="0" xfId="0" applyFont="1" applyAlignment="1" applyProtection="1">
      <alignment horizontal="left" vertical="top" wrapText="1"/>
    </xf>
    <xf numFmtId="2" fontId="35" fillId="0" borderId="0" xfId="0" quotePrefix="1" applyNumberFormat="1" applyFont="1" applyAlignment="1" applyProtection="1">
      <alignment horizontal="right" vertical="top" wrapText="1"/>
    </xf>
    <xf numFmtId="0" fontId="19" fillId="0" borderId="0" xfId="0" quotePrefix="1" applyFont="1" applyAlignment="1" applyProtection="1">
      <alignment horizontal="left" vertical="center" wrapText="1"/>
    </xf>
    <xf numFmtId="0" fontId="19" fillId="0" borderId="0" xfId="3" quotePrefix="1" applyFont="1" applyAlignment="1" applyProtection="1">
      <alignment horizontal="left" vertical="top" wrapText="1"/>
    </xf>
    <xf numFmtId="0" fontId="19" fillId="0" borderId="17" xfId="3" quotePrefix="1" applyFont="1" applyBorder="1" applyAlignment="1" applyProtection="1">
      <alignment horizontal="left" vertical="center" wrapText="1"/>
    </xf>
    <xf numFmtId="0" fontId="33" fillId="26" borderId="14" xfId="3" applyFont="1" applyFill="1" applyBorder="1" applyAlignment="1" applyProtection="1">
      <alignment horizontal="left" vertical="center" wrapText="1"/>
    </xf>
    <xf numFmtId="2" fontId="52" fillId="0" borderId="0" xfId="3" applyNumberFormat="1" applyFont="1" applyAlignment="1" applyProtection="1">
      <alignment horizontal="left" vertical="center"/>
    </xf>
    <xf numFmtId="164" fontId="49" fillId="0" borderId="0" xfId="14" applyNumberFormat="1" applyFont="1" applyAlignment="1" applyProtection="1">
      <alignment horizontal="left" vertical="center"/>
    </xf>
    <xf numFmtId="164" fontId="19" fillId="24" borderId="14" xfId="14" applyNumberFormat="1" applyFont="1" applyFill="1" applyBorder="1" applyAlignment="1" applyProtection="1">
      <alignment horizontal="left" vertical="center"/>
    </xf>
    <xf numFmtId="0" fontId="30" fillId="0" borderId="17" xfId="3" quotePrefix="1" applyFont="1" applyBorder="1" applyAlignment="1" applyProtection="1">
      <alignment vertical="center" wrapText="1"/>
    </xf>
    <xf numFmtId="0" fontId="35" fillId="0" borderId="17" xfId="3" quotePrefix="1" applyFont="1" applyBorder="1" applyAlignment="1" applyProtection="1">
      <alignment vertical="top" wrapText="1"/>
    </xf>
    <xf numFmtId="164" fontId="24" fillId="0" borderId="0" xfId="0" applyNumberFormat="1" applyFont="1" applyAlignment="1" applyProtection="1">
      <alignment horizontal="right"/>
    </xf>
    <xf numFmtId="164" fontId="24" fillId="0" borderId="14" xfId="0" applyNumberFormat="1" applyFont="1" applyBorder="1" applyAlignment="1" applyProtection="1">
      <alignment horizontal="right"/>
    </xf>
    <xf numFmtId="167" fontId="24" fillId="0" borderId="14" xfId="0" applyNumberFormat="1" applyFont="1" applyBorder="1" applyAlignment="1" applyProtection="1">
      <alignment horizontal="right"/>
    </xf>
    <xf numFmtId="2" fontId="30" fillId="0" borderId="0" xfId="3" applyNumberFormat="1" applyFont="1" applyAlignment="1" applyProtection="1">
      <alignment horizontal="left"/>
    </xf>
    <xf numFmtId="167" fontId="30" fillId="0" borderId="0" xfId="14" applyNumberFormat="1" applyFont="1" applyAlignment="1" applyProtection="1">
      <alignment horizontal="left"/>
    </xf>
    <xf numFmtId="2" fontId="33" fillId="0" borderId="0" xfId="0" applyNumberFormat="1" applyFont="1" applyAlignment="1" applyProtection="1">
      <alignment horizontal="right" vertical="top" wrapText="1"/>
    </xf>
    <xf numFmtId="164" fontId="30" fillId="0" borderId="0" xfId="0" applyNumberFormat="1" applyFont="1" applyAlignment="1" applyProtection="1">
      <alignment horizontal="right" vertical="top"/>
    </xf>
    <xf numFmtId="167" fontId="30" fillId="0" borderId="0" xfId="0" applyNumberFormat="1" applyFont="1" applyAlignment="1" applyProtection="1">
      <alignment horizontal="right" vertical="top"/>
      <protection locked="0"/>
    </xf>
    <xf numFmtId="167" fontId="30" fillId="0" borderId="0" xfId="0" quotePrefix="1" applyNumberFormat="1" applyFont="1" applyAlignment="1" applyProtection="1">
      <alignment horizontal="right" vertical="top" wrapText="1"/>
      <protection locked="0"/>
    </xf>
    <xf numFmtId="167" fontId="33" fillId="0" borderId="0" xfId="0" applyNumberFormat="1" applyFont="1" applyAlignment="1" applyProtection="1">
      <alignment horizontal="right" vertical="top" wrapText="1"/>
      <protection locked="0"/>
    </xf>
    <xf numFmtId="167" fontId="33" fillId="24" borderId="0" xfId="0" applyNumberFormat="1" applyFont="1" applyFill="1" applyAlignment="1" applyProtection="1">
      <alignment horizontal="right" vertical="center" wrapText="1"/>
      <protection locked="0"/>
    </xf>
    <xf numFmtId="167" fontId="30" fillId="0" borderId="17" xfId="12" applyNumberFormat="1" applyFont="1" applyBorder="1" applyAlignment="1" applyProtection="1">
      <alignment horizontal="right" wrapText="1"/>
      <protection locked="0"/>
    </xf>
    <xf numFmtId="167" fontId="33" fillId="24" borderId="14" xfId="0" applyNumberFormat="1" applyFont="1" applyFill="1" applyBorder="1" applyAlignment="1" applyProtection="1">
      <alignment horizontal="right" vertical="center"/>
      <protection locked="0"/>
    </xf>
    <xf numFmtId="167" fontId="33" fillId="0" borderId="14" xfId="0" applyNumberFormat="1" applyFont="1" applyBorder="1" applyAlignment="1" applyProtection="1">
      <alignment horizontal="right" vertical="top"/>
      <protection locked="0"/>
    </xf>
    <xf numFmtId="167" fontId="30" fillId="0" borderId="17" xfId="32" applyNumberFormat="1" applyFont="1" applyBorder="1" applyAlignment="1" applyProtection="1">
      <alignment horizontal="right" vertical="top" wrapText="1"/>
      <protection locked="0"/>
    </xf>
    <xf numFmtId="167" fontId="30" fillId="0" borderId="0" xfId="32" applyNumberFormat="1" applyFont="1" applyAlignment="1" applyProtection="1">
      <alignment horizontal="right" vertical="top" wrapText="1"/>
      <protection locked="0"/>
    </xf>
    <xf numFmtId="167" fontId="30" fillId="0" borderId="17" xfId="32" quotePrefix="1" applyNumberFormat="1" applyFont="1" applyBorder="1" applyAlignment="1" applyProtection="1">
      <alignment horizontal="right" vertical="top" wrapText="1"/>
      <protection locked="0"/>
    </xf>
    <xf numFmtId="167" fontId="30" fillId="0" borderId="0" xfId="32" quotePrefix="1" applyNumberFormat="1" applyFont="1" applyAlignment="1" applyProtection="1">
      <alignment horizontal="right" vertical="top" wrapText="1"/>
      <protection locked="0"/>
    </xf>
    <xf numFmtId="167" fontId="33" fillId="0" borderId="17" xfId="0" applyNumberFormat="1" applyFont="1" applyBorder="1" applyAlignment="1" applyProtection="1">
      <alignment horizontal="right" vertical="top"/>
      <protection locked="0"/>
    </xf>
    <xf numFmtId="167" fontId="30" fillId="0" borderId="14" xfId="0" applyNumberFormat="1" applyFont="1" applyBorder="1" applyAlignment="1" applyProtection="1">
      <alignment horizontal="right" vertical="top" wrapText="1"/>
      <protection locked="0"/>
    </xf>
    <xf numFmtId="167" fontId="30" fillId="0" borderId="17" xfId="0" applyNumberFormat="1" applyFont="1" applyBorder="1" applyAlignment="1" applyProtection="1">
      <alignment horizontal="right" vertical="top" wrapText="1"/>
      <protection locked="0"/>
    </xf>
    <xf numFmtId="167" fontId="33" fillId="26" borderId="14" xfId="0" applyNumberFormat="1" applyFont="1" applyFill="1" applyBorder="1" applyAlignment="1" applyProtection="1">
      <alignment vertical="center"/>
      <protection locked="0"/>
    </xf>
    <xf numFmtId="167" fontId="33" fillId="0" borderId="0" xfId="0" applyNumberFormat="1" applyFont="1" applyAlignment="1" applyProtection="1">
      <alignment vertical="center"/>
      <protection locked="0"/>
    </xf>
    <xf numFmtId="167" fontId="30" fillId="0" borderId="17" xfId="0" applyNumberFormat="1" applyFont="1" applyBorder="1" applyAlignment="1" applyProtection="1">
      <alignment horizontal="right" vertical="top"/>
      <protection locked="0"/>
    </xf>
    <xf numFmtId="167" fontId="30" fillId="0" borderId="14" xfId="0" applyNumberFormat="1" applyFont="1" applyBorder="1" applyAlignment="1" applyProtection="1">
      <alignment horizontal="right" vertical="top"/>
      <protection locked="0"/>
    </xf>
    <xf numFmtId="167" fontId="30" fillId="0" borderId="14" xfId="32" applyNumberFormat="1" applyFont="1" applyBorder="1" applyAlignment="1" applyProtection="1">
      <alignment horizontal="right" vertical="top" wrapText="1"/>
      <protection locked="0"/>
    </xf>
    <xf numFmtId="167" fontId="30" fillId="0" borderId="0" xfId="0" applyNumberFormat="1" applyFont="1" applyAlignment="1" applyProtection="1">
      <alignment vertical="center" wrapText="1"/>
      <protection locked="0"/>
    </xf>
    <xf numFmtId="167" fontId="30" fillId="0" borderId="0" xfId="0" applyNumberFormat="1" applyFont="1" applyAlignment="1" applyProtection="1">
      <alignment vertical="center"/>
      <protection locked="0"/>
    </xf>
    <xf numFmtId="167" fontId="30" fillId="0" borderId="17" xfId="0" quotePrefix="1" applyNumberFormat="1" applyFont="1" applyBorder="1" applyAlignment="1" applyProtection="1">
      <alignment horizontal="right" vertical="top" wrapText="1"/>
      <protection locked="0"/>
    </xf>
    <xf numFmtId="167" fontId="30" fillId="0" borderId="14" xfId="0" quotePrefix="1" applyNumberFormat="1" applyFont="1" applyBorder="1" applyAlignment="1" applyProtection="1">
      <alignment horizontal="right" vertical="top" wrapText="1"/>
      <protection locked="0"/>
    </xf>
    <xf numFmtId="167" fontId="37" fillId="0" borderId="0" xfId="0" applyNumberFormat="1" applyFont="1" applyAlignment="1" applyProtection="1">
      <alignment horizontal="right" vertical="top" wrapText="1"/>
      <protection locked="0"/>
    </xf>
    <xf numFmtId="167" fontId="37" fillId="0" borderId="17" xfId="0" applyNumberFormat="1" applyFont="1" applyBorder="1" applyAlignment="1" applyProtection="1">
      <alignment horizontal="right"/>
      <protection locked="0"/>
    </xf>
    <xf numFmtId="167" fontId="37" fillId="0" borderId="14" xfId="0" applyNumberFormat="1" applyFont="1" applyBorder="1" applyAlignment="1" applyProtection="1">
      <alignment horizontal="right" vertical="top" wrapText="1"/>
      <protection locked="0"/>
    </xf>
    <xf numFmtId="0" fontId="38" fillId="0" borderId="0" xfId="0" applyFont="1" applyAlignment="1" applyProtection="1">
      <alignment horizontal="left" vertical="top"/>
    </xf>
    <xf numFmtId="0" fontId="24" fillId="24" borderId="0" xfId="0" applyFont="1" applyFill="1" applyAlignment="1" applyProtection="1">
      <alignment horizontal="left" vertical="center"/>
    </xf>
    <xf numFmtId="0" fontId="19" fillId="0" borderId="17" xfId="18" applyFont="1" applyBorder="1" applyAlignment="1" applyProtection="1">
      <alignment horizontal="left" vertical="top"/>
    </xf>
    <xf numFmtId="0" fontId="19" fillId="0" borderId="17" xfId="0" applyFont="1" applyBorder="1" applyAlignment="1" applyProtection="1">
      <alignment horizontal="left" vertical="top"/>
    </xf>
    <xf numFmtId="0" fontId="49" fillId="0" borderId="14" xfId="0" applyFont="1" applyBorder="1" applyAlignment="1" applyProtection="1">
      <alignment horizontal="left" vertical="top"/>
    </xf>
    <xf numFmtId="0" fontId="19" fillId="0" borderId="0" xfId="3" applyFont="1" applyAlignment="1" applyProtection="1">
      <alignment horizontal="left" vertical="top"/>
    </xf>
    <xf numFmtId="0" fontId="41" fillId="0" borderId="0" xfId="0" applyFont="1" applyAlignment="1" applyProtection="1">
      <alignment horizontal="right" vertical="top"/>
    </xf>
    <xf numFmtId="164" fontId="33" fillId="0" borderId="0" xfId="0" applyNumberFormat="1" applyFont="1" applyAlignment="1" applyProtection="1">
      <alignment horizontal="left" vertical="top"/>
    </xf>
    <xf numFmtId="0" fontId="30" fillId="0" borderId="0" xfId="0" applyFont="1" applyFill="1" applyAlignment="1" applyProtection="1">
      <alignment horizontal="left" vertical="center" wrapText="1"/>
    </xf>
    <xf numFmtId="0" fontId="38" fillId="0" borderId="14" xfId="0" applyFont="1" applyBorder="1" applyAlignment="1" applyProtection="1">
      <alignment horizontal="left" vertical="top"/>
    </xf>
    <xf numFmtId="0" fontId="51" fillId="0" borderId="14" xfId="0" applyFont="1" applyBorder="1" applyAlignment="1" applyProtection="1">
      <alignment horizontal="left" vertical="top" wrapText="1"/>
    </xf>
    <xf numFmtId="2" fontId="34" fillId="0" borderId="14" xfId="0" applyNumberFormat="1" applyFont="1" applyBorder="1" applyAlignment="1" applyProtection="1">
      <alignment horizontal="right" vertical="top" wrapText="1"/>
    </xf>
    <xf numFmtId="0" fontId="34" fillId="0" borderId="14" xfId="0" applyFont="1" applyBorder="1" applyAlignment="1" applyProtection="1">
      <alignment horizontal="left" vertical="top" wrapText="1"/>
    </xf>
    <xf numFmtId="0" fontId="24" fillId="24" borderId="0" xfId="0" applyFont="1" applyFill="1" applyAlignment="1" applyProtection="1">
      <alignment horizontal="left" vertical="top"/>
    </xf>
    <xf numFmtId="0" fontId="24" fillId="24" borderId="0" xfId="60" applyFont="1" applyFill="1" applyAlignment="1" applyProtection="1">
      <alignment horizontal="left" vertical="top" wrapText="1"/>
    </xf>
    <xf numFmtId="2" fontId="34" fillId="24" borderId="0" xfId="0" applyNumberFormat="1" applyFont="1" applyFill="1" applyAlignment="1" applyProtection="1">
      <alignment horizontal="right" vertical="top" wrapText="1"/>
    </xf>
    <xf numFmtId="0" fontId="34" fillId="24" borderId="0" xfId="0" applyFont="1" applyFill="1" applyAlignment="1" applyProtection="1">
      <alignment horizontal="left" vertical="top" wrapText="1"/>
    </xf>
    <xf numFmtId="164" fontId="30" fillId="0" borderId="17" xfId="18" applyNumberFormat="1" applyFont="1" applyBorder="1" applyAlignment="1" applyProtection="1">
      <alignment horizontal="right"/>
    </xf>
    <xf numFmtId="0" fontId="19" fillId="0" borderId="0" xfId="18" applyFont="1" applyAlignment="1" applyProtection="1">
      <alignment horizontal="left" vertical="top"/>
    </xf>
    <xf numFmtId="164" fontId="30" fillId="0" borderId="0" xfId="12" applyNumberFormat="1" applyFont="1" applyAlignment="1" applyProtection="1">
      <alignment horizontal="right"/>
    </xf>
    <xf numFmtId="0" fontId="70" fillId="0" borderId="0" xfId="61" applyFont="1" applyAlignment="1" applyProtection="1">
      <alignment horizontal="left" vertical="center" wrapText="1"/>
    </xf>
    <xf numFmtId="0" fontId="19" fillId="0" borderId="0" xfId="61" applyFont="1" applyAlignment="1" applyProtection="1">
      <alignment horizontal="left" vertical="top" wrapText="1"/>
    </xf>
    <xf numFmtId="0" fontId="39" fillId="0" borderId="0" xfId="0" applyFont="1" applyAlignment="1" applyProtection="1">
      <alignment horizontal="center" vertical="top" wrapText="1"/>
    </xf>
    <xf numFmtId="4" fontId="39" fillId="0" borderId="0" xfId="0" applyNumberFormat="1" applyFont="1" applyAlignment="1" applyProtection="1">
      <alignment horizontal="center" vertical="top" wrapText="1"/>
    </xf>
    <xf numFmtId="0" fontId="39" fillId="0" borderId="0" xfId="0" applyFont="1" applyAlignment="1" applyProtection="1">
      <alignment horizontal="right" vertical="top" wrapText="1"/>
    </xf>
    <xf numFmtId="0" fontId="24" fillId="0" borderId="0" xfId="61" applyFont="1" applyAlignment="1" applyProtection="1">
      <alignment horizontal="left" vertical="center" wrapText="1"/>
    </xf>
    <xf numFmtId="0" fontId="39" fillId="0" borderId="0" xfId="0" applyFont="1" applyAlignment="1" applyProtection="1">
      <alignment horizontal="justify" vertical="top" wrapText="1"/>
    </xf>
    <xf numFmtId="4" fontId="39" fillId="0" borderId="0" xfId="0" applyNumberFormat="1" applyFont="1" applyAlignment="1" applyProtection="1">
      <alignment vertical="top" wrapText="1"/>
    </xf>
    <xf numFmtId="0" fontId="24" fillId="0" borderId="0" xfId="61" quotePrefix="1" applyFont="1" applyAlignment="1" applyProtection="1">
      <alignment horizontal="left" vertical="center" wrapText="1"/>
    </xf>
    <xf numFmtId="0" fontId="24" fillId="0" borderId="14" xfId="320" applyFont="1" applyBorder="1" applyAlignment="1" applyProtection="1">
      <alignment horizontal="left" vertical="top"/>
    </xf>
    <xf numFmtId="2" fontId="30" fillId="0" borderId="14" xfId="32" quotePrefix="1" applyNumberFormat="1" applyFont="1" applyBorder="1" applyAlignment="1" applyProtection="1">
      <alignment horizontal="right" vertical="top" wrapText="1"/>
    </xf>
    <xf numFmtId="0" fontId="30" fillId="0" borderId="14" xfId="18" applyFont="1" applyBorder="1" applyAlignment="1" applyProtection="1">
      <alignment horizontal="left" vertical="top"/>
    </xf>
    <xf numFmtId="0" fontId="30" fillId="0" borderId="4" xfId="18" applyFont="1" applyBorder="1" applyAlignment="1" applyProtection="1">
      <alignment horizontal="left" vertical="top"/>
    </xf>
    <xf numFmtId="0" fontId="24" fillId="0" borderId="4" xfId="18" quotePrefix="1" applyFont="1" applyBorder="1" applyAlignment="1" applyProtection="1">
      <alignment horizontal="left" vertical="top" wrapText="1"/>
    </xf>
    <xf numFmtId="2" fontId="30" fillId="0" borderId="4" xfId="18" applyNumberFormat="1" applyFont="1" applyBorder="1" applyAlignment="1" applyProtection="1">
      <alignment horizontal="right"/>
    </xf>
    <xf numFmtId="167" fontId="30" fillId="0" borderId="4" xfId="32" applyNumberFormat="1" applyFont="1" applyBorder="1" applyAlignment="1" applyProtection="1">
      <alignment horizontal="right" vertical="top" wrapText="1"/>
    </xf>
    <xf numFmtId="0" fontId="30" fillId="0" borderId="0" xfId="18" applyFont="1" applyAlignment="1" applyProtection="1">
      <alignment horizontal="left" vertical="top"/>
    </xf>
    <xf numFmtId="0" fontId="33" fillId="24" borderId="0" xfId="18" applyFont="1" applyFill="1" applyAlignment="1" applyProtection="1">
      <alignment horizontal="left" vertical="center"/>
    </xf>
    <xf numFmtId="164" fontId="33" fillId="24" borderId="0" xfId="0" applyNumberFormat="1" applyFont="1" applyFill="1" applyAlignment="1" applyProtection="1">
      <alignment horizontal="right" vertical="center" wrapText="1"/>
    </xf>
    <xf numFmtId="0" fontId="24" fillId="26" borderId="0" xfId="0" applyFont="1" applyFill="1" applyBorder="1" applyAlignment="1" applyProtection="1">
      <alignment horizontal="left" vertical="center"/>
    </xf>
    <xf numFmtId="0" fontId="24" fillId="26" borderId="0" xfId="60" applyFont="1" applyFill="1" applyBorder="1" applyAlignment="1" applyProtection="1">
      <alignment horizontal="left" vertical="center" wrapText="1"/>
    </xf>
    <xf numFmtId="2" fontId="34" fillId="26" borderId="0" xfId="0" applyNumberFormat="1" applyFont="1" applyFill="1" applyBorder="1" applyAlignment="1" applyProtection="1">
      <alignment horizontal="right" vertical="center" wrapText="1"/>
    </xf>
    <xf numFmtId="0" fontId="34" fillId="26" borderId="0" xfId="0" applyFont="1" applyFill="1" applyBorder="1" applyAlignment="1" applyProtection="1">
      <alignment horizontal="left" vertical="center" wrapText="1"/>
    </xf>
    <xf numFmtId="0" fontId="24" fillId="0" borderId="0" xfId="60" applyFont="1" applyFill="1" applyBorder="1" applyAlignment="1" applyProtection="1">
      <alignment horizontal="left" vertical="center" wrapText="1"/>
    </xf>
    <xf numFmtId="2" fontId="34" fillId="0" borderId="0" xfId="0" applyNumberFormat="1" applyFont="1" applyFill="1" applyBorder="1" applyAlignment="1" applyProtection="1">
      <alignment horizontal="right" vertical="center" wrapText="1"/>
    </xf>
    <xf numFmtId="0" fontId="34" fillId="0" borderId="0" xfId="0" applyFont="1" applyFill="1" applyBorder="1" applyAlignment="1" applyProtection="1">
      <alignment horizontal="left" vertical="center" wrapText="1"/>
    </xf>
    <xf numFmtId="0" fontId="27" fillId="0" borderId="14" xfId="18" applyFont="1" applyBorder="1" applyAlignment="1" applyProtection="1">
      <alignment horizontal="left" vertical="top"/>
    </xf>
    <xf numFmtId="0" fontId="27" fillId="0" borderId="0" xfId="18" applyFont="1" applyAlignment="1" applyProtection="1">
      <alignment horizontal="left" vertical="top"/>
    </xf>
    <xf numFmtId="0" fontId="27" fillId="24" borderId="4" xfId="18" applyFont="1" applyFill="1" applyBorder="1" applyAlignment="1" applyProtection="1">
      <alignment horizontal="left" vertical="center"/>
    </xf>
    <xf numFmtId="0" fontId="24" fillId="24" borderId="4" xfId="60" applyFont="1" applyFill="1" applyBorder="1" applyAlignment="1" applyProtection="1">
      <alignment horizontal="left" vertical="center" wrapText="1"/>
    </xf>
    <xf numFmtId="2" fontId="25" fillId="24" borderId="4" xfId="32" quotePrefix="1" applyNumberFormat="1" applyFont="1" applyFill="1" applyBorder="1" applyAlignment="1" applyProtection="1">
      <alignment horizontal="right" vertical="center" wrapText="1"/>
    </xf>
    <xf numFmtId="167" fontId="30" fillId="24" borderId="4" xfId="32" applyNumberFormat="1" applyFont="1" applyFill="1" applyBorder="1" applyAlignment="1" applyProtection="1">
      <alignment horizontal="right" vertical="center" wrapText="1"/>
    </xf>
    <xf numFmtId="0" fontId="19" fillId="0" borderId="17" xfId="61" applyFont="1" applyBorder="1" applyAlignment="1" applyProtection="1">
      <alignment horizontal="left" vertical="top" wrapText="1"/>
    </xf>
    <xf numFmtId="0" fontId="19" fillId="0" borderId="0" xfId="32" quotePrefix="1" applyFont="1" applyAlignment="1" applyProtection="1">
      <alignment horizontal="right" vertical="top" wrapText="1"/>
    </xf>
    <xf numFmtId="2" fontId="19" fillId="0" borderId="0" xfId="32" quotePrefix="1" applyNumberFormat="1" applyFont="1" applyAlignment="1" applyProtection="1">
      <alignment horizontal="right" vertical="top" wrapText="1"/>
    </xf>
    <xf numFmtId="167" fontId="19" fillId="0" borderId="0" xfId="32" applyNumberFormat="1" applyFont="1" applyAlignment="1" applyProtection="1">
      <alignment horizontal="right" vertical="top" wrapText="1"/>
    </xf>
    <xf numFmtId="0" fontId="19" fillId="0" borderId="14" xfId="32" quotePrefix="1" applyFont="1" applyBorder="1" applyAlignment="1" applyProtection="1">
      <alignment horizontal="right" vertical="top" wrapText="1"/>
    </xf>
    <xf numFmtId="2" fontId="19" fillId="0" borderId="14" xfId="32" quotePrefix="1" applyNumberFormat="1" applyFont="1" applyBorder="1" applyAlignment="1" applyProtection="1">
      <alignment horizontal="right" vertical="top" wrapText="1"/>
    </xf>
    <xf numFmtId="167" fontId="19" fillId="0" borderId="14" xfId="32" applyNumberFormat="1" applyFont="1" applyBorder="1" applyAlignment="1" applyProtection="1">
      <alignment horizontal="right" vertical="top" wrapText="1"/>
    </xf>
    <xf numFmtId="2" fontId="19" fillId="0" borderId="0" xfId="18" applyNumberFormat="1" applyFont="1" applyAlignment="1" applyProtection="1">
      <alignment horizontal="right"/>
    </xf>
    <xf numFmtId="0" fontId="19" fillId="0" borderId="14" xfId="18" applyFont="1" applyBorder="1" applyAlignment="1" applyProtection="1">
      <alignment horizontal="left" vertical="top"/>
    </xf>
    <xf numFmtId="2" fontId="19" fillId="24" borderId="4" xfId="32" quotePrefix="1" applyNumberFormat="1" applyFont="1" applyFill="1" applyBorder="1" applyAlignment="1" applyProtection="1">
      <alignment horizontal="right" vertical="center" wrapText="1"/>
    </xf>
    <xf numFmtId="167" fontId="19" fillId="24" borderId="4" xfId="32" applyNumberFormat="1" applyFont="1" applyFill="1" applyBorder="1" applyAlignment="1" applyProtection="1">
      <alignment horizontal="right" vertical="center" wrapText="1"/>
    </xf>
    <xf numFmtId="0" fontId="30" fillId="0" borderId="0" xfId="61" quotePrefix="1" applyFont="1" applyAlignment="1" applyProtection="1">
      <alignment horizontal="left" vertical="top" wrapText="1"/>
    </xf>
    <xf numFmtId="0" fontId="30" fillId="24" borderId="4" xfId="18" applyFont="1" applyFill="1" applyBorder="1" applyAlignment="1" applyProtection="1">
      <alignment horizontal="left" vertical="center"/>
    </xf>
    <xf numFmtId="2" fontId="30" fillId="24" borderId="4" xfId="32" quotePrefix="1" applyNumberFormat="1" applyFont="1" applyFill="1" applyBorder="1" applyAlignment="1" applyProtection="1">
      <alignment horizontal="right" vertical="center" wrapText="1"/>
    </xf>
    <xf numFmtId="2" fontId="25" fillId="0" borderId="14" xfId="32" quotePrefix="1" applyNumberFormat="1" applyFont="1" applyBorder="1" applyAlignment="1" applyProtection="1">
      <alignment horizontal="right" vertical="top" wrapText="1"/>
    </xf>
    <xf numFmtId="0" fontId="24" fillId="0" borderId="0" xfId="320" applyFont="1" applyAlignment="1" applyProtection="1">
      <alignment horizontal="left" vertical="top"/>
    </xf>
    <xf numFmtId="0" fontId="27" fillId="0" borderId="0" xfId="18" applyFont="1" applyBorder="1" applyAlignment="1" applyProtection="1">
      <alignment horizontal="left" vertical="top"/>
    </xf>
    <xf numFmtId="0" fontId="19" fillId="0" borderId="0" xfId="61" applyFont="1" applyBorder="1" applyAlignment="1" applyProtection="1">
      <alignment horizontal="left" vertical="top" wrapText="1"/>
    </xf>
    <xf numFmtId="167" fontId="30" fillId="0" borderId="0" xfId="32" applyNumberFormat="1" applyFont="1" applyBorder="1" applyAlignment="1" applyProtection="1">
      <alignment horizontal="right" vertical="top" wrapText="1"/>
    </xf>
    <xf numFmtId="0" fontId="30" fillId="0" borderId="0" xfId="32" quotePrefix="1" applyFont="1" applyBorder="1" applyAlignment="1" applyProtection="1">
      <alignment horizontal="right" vertical="top" wrapText="1"/>
    </xf>
    <xf numFmtId="2" fontId="30" fillId="0" borderId="0" xfId="32" quotePrefix="1" applyNumberFormat="1" applyFont="1" applyBorder="1" applyAlignment="1" applyProtection="1">
      <alignment horizontal="right" vertical="top" wrapText="1"/>
    </xf>
    <xf numFmtId="0" fontId="19" fillId="0" borderId="0" xfId="18" applyFont="1" applyBorder="1" applyAlignment="1" applyProtection="1">
      <alignment horizontal="left" vertical="top"/>
    </xf>
    <xf numFmtId="0" fontId="24" fillId="0" borderId="4" xfId="320" applyFont="1" applyBorder="1" applyAlignment="1" applyProtection="1">
      <alignment horizontal="left" vertical="top"/>
    </xf>
    <xf numFmtId="0" fontId="24" fillId="0" borderId="4" xfId="60" applyFont="1" applyBorder="1" applyAlignment="1" applyProtection="1">
      <alignment horizontal="left" vertical="top" wrapText="1"/>
    </xf>
    <xf numFmtId="2" fontId="25" fillId="0" borderId="4" xfId="32" quotePrefix="1" applyNumberFormat="1" applyFont="1" applyBorder="1" applyAlignment="1" applyProtection="1">
      <alignment horizontal="right" vertical="top" wrapText="1"/>
    </xf>
    <xf numFmtId="0" fontId="31" fillId="0" borderId="0" xfId="320" applyFont="1" applyAlignment="1" applyProtection="1">
      <alignment horizontal="left" vertical="top"/>
    </xf>
    <xf numFmtId="0" fontId="70" fillId="0" borderId="0" xfId="60" applyFont="1" applyAlignment="1" applyProtection="1">
      <alignment horizontal="left" vertical="top" wrapText="1"/>
    </xf>
    <xf numFmtId="2" fontId="25" fillId="0" borderId="0" xfId="32" quotePrefix="1" applyNumberFormat="1" applyFont="1" applyAlignment="1" applyProtection="1">
      <alignment horizontal="right" vertical="top" wrapText="1"/>
    </xf>
    <xf numFmtId="0" fontId="27" fillId="0" borderId="0" xfId="61" quotePrefix="1" applyFont="1" applyAlignment="1" applyProtection="1">
      <alignment horizontal="left" vertical="top" wrapText="1"/>
    </xf>
    <xf numFmtId="0" fontId="19" fillId="24" borderId="4" xfId="18" applyFont="1" applyFill="1" applyBorder="1" applyAlignment="1" applyProtection="1">
      <alignment horizontal="left" vertical="center"/>
    </xf>
    <xf numFmtId="2" fontId="34" fillId="24" borderId="4" xfId="0" applyNumberFormat="1" applyFont="1" applyFill="1" applyBorder="1" applyAlignment="1" applyProtection="1">
      <alignment horizontal="right" vertical="center" wrapText="1"/>
    </xf>
    <xf numFmtId="0" fontId="34" fillId="24" borderId="4" xfId="0" applyFont="1" applyFill="1" applyBorder="1" applyAlignment="1" applyProtection="1">
      <alignment horizontal="left" vertical="center" wrapText="1"/>
    </xf>
    <xf numFmtId="0" fontId="70" fillId="0" borderId="0" xfId="60" applyFont="1" applyAlignment="1" applyProtection="1">
      <alignment horizontal="left" vertical="center" wrapText="1"/>
    </xf>
    <xf numFmtId="0" fontId="70" fillId="24" borderId="4" xfId="60" applyFont="1" applyFill="1" applyBorder="1" applyAlignment="1" applyProtection="1">
      <alignment horizontal="left" wrapText="1"/>
    </xf>
    <xf numFmtId="0" fontId="42" fillId="0" borderId="0" xfId="32" applyFont="1" applyAlignment="1" applyProtection="1">
      <alignment horizontal="left" vertical="center" wrapText="1"/>
    </xf>
    <xf numFmtId="0" fontId="31" fillId="0" borderId="4" xfId="0" applyFont="1" applyBorder="1" applyAlignment="1" applyProtection="1">
      <alignment horizontal="left" vertical="top"/>
    </xf>
    <xf numFmtId="2" fontId="34" fillId="0" borderId="4" xfId="0" applyNumberFormat="1" applyFont="1" applyBorder="1" applyAlignment="1" applyProtection="1">
      <alignment horizontal="right" vertical="top" wrapText="1"/>
    </xf>
    <xf numFmtId="167" fontId="34" fillId="0" borderId="4" xfId="0" applyNumberFormat="1" applyFont="1" applyBorder="1" applyAlignment="1" applyProtection="1">
      <alignment horizontal="left" vertical="top" wrapText="1"/>
    </xf>
    <xf numFmtId="0" fontId="30" fillId="0" borderId="14" xfId="32" quotePrefix="1" applyFont="1" applyFill="1" applyBorder="1" applyAlignment="1" applyProtection="1">
      <alignment horizontal="right" vertical="top" wrapText="1"/>
    </xf>
    <xf numFmtId="164" fontId="75" fillId="0" borderId="0" xfId="14" applyNumberFormat="1" applyFont="1" applyAlignment="1" applyProtection="1">
      <alignment horizontal="right"/>
    </xf>
    <xf numFmtId="0" fontId="33" fillId="0" borderId="14" xfId="0" applyFont="1" applyBorder="1" applyAlignment="1" applyProtection="1">
      <alignment horizontal="left" vertical="center"/>
    </xf>
    <xf numFmtId="0" fontId="36" fillId="0" borderId="14" xfId="0" applyFont="1" applyBorder="1" applyAlignment="1" applyProtection="1">
      <alignment horizontal="left" vertical="center"/>
    </xf>
    <xf numFmtId="2" fontId="36" fillId="0" borderId="14" xfId="0" applyNumberFormat="1" applyFont="1" applyBorder="1" applyAlignment="1" applyProtection="1">
      <alignment horizontal="right" vertical="center" wrapText="1"/>
    </xf>
    <xf numFmtId="167" fontId="33" fillId="0" borderId="14" xfId="0" applyNumberFormat="1" applyFont="1" applyBorder="1" applyAlignment="1" applyProtection="1">
      <alignment horizontal="right" vertical="center"/>
    </xf>
    <xf numFmtId="0" fontId="36" fillId="0" borderId="0" xfId="0" applyFont="1" applyAlignment="1" applyProtection="1">
      <alignment horizontal="left" vertical="top"/>
    </xf>
    <xf numFmtId="2" fontId="36" fillId="0" borderId="0" xfId="0" applyNumberFormat="1" applyFont="1" applyAlignment="1" applyProtection="1">
      <alignment horizontal="right" vertical="top" wrapText="1"/>
    </xf>
    <xf numFmtId="164" fontId="20" fillId="0" borderId="0" xfId="0" applyNumberFormat="1" applyFont="1" applyAlignment="1" applyProtection="1">
      <alignment horizontal="right" vertical="top"/>
    </xf>
    <xf numFmtId="0" fontId="23" fillId="0" borderId="0" xfId="0" applyFont="1" applyAlignment="1" applyProtection="1">
      <alignment horizontal="left" vertical="top"/>
    </xf>
    <xf numFmtId="2" fontId="43" fillId="0" borderId="0" xfId="0" applyNumberFormat="1" applyFont="1" applyAlignment="1" applyProtection="1">
      <alignment horizontal="right" vertical="top" wrapText="1"/>
    </xf>
    <xf numFmtId="164" fontId="33" fillId="0" borderId="0" xfId="0" applyNumberFormat="1" applyFont="1" applyAlignment="1" applyProtection="1">
      <alignment horizontal="right" vertical="top"/>
    </xf>
    <xf numFmtId="0" fontId="34" fillId="24" borderId="0" xfId="0" applyFont="1" applyFill="1" applyAlignment="1" applyProtection="1">
      <alignment horizontal="left" vertical="top" wrapText="1"/>
      <protection locked="0"/>
    </xf>
    <xf numFmtId="0" fontId="34" fillId="26" borderId="0" xfId="0" applyFont="1" applyFill="1" applyBorder="1" applyAlignment="1" applyProtection="1">
      <alignment horizontal="left" vertical="center" wrapText="1"/>
      <protection locked="0"/>
    </xf>
    <xf numFmtId="0" fontId="34" fillId="0" borderId="0" xfId="0" applyFont="1" applyFill="1" applyBorder="1" applyAlignment="1" applyProtection="1">
      <alignment horizontal="left" vertical="center" wrapText="1"/>
      <protection locked="0"/>
    </xf>
    <xf numFmtId="167" fontId="30" fillId="24" borderId="4" xfId="32" quotePrefix="1" applyNumberFormat="1" applyFont="1" applyFill="1" applyBorder="1" applyAlignment="1" applyProtection="1">
      <alignment horizontal="right" vertical="center" wrapText="1"/>
      <protection locked="0"/>
    </xf>
    <xf numFmtId="167" fontId="19" fillId="0" borderId="0" xfId="32" applyNumberFormat="1" applyFont="1" applyAlignment="1" applyProtection="1">
      <alignment horizontal="right" vertical="top" wrapText="1"/>
      <protection locked="0"/>
    </xf>
    <xf numFmtId="167" fontId="19" fillId="0" borderId="14" xfId="32" applyNumberFormat="1" applyFont="1" applyBorder="1" applyAlignment="1" applyProtection="1">
      <alignment horizontal="right" vertical="top" wrapText="1"/>
      <protection locked="0"/>
    </xf>
    <xf numFmtId="167" fontId="19" fillId="24" borderId="4" xfId="32" applyNumberFormat="1" applyFont="1" applyFill="1" applyBorder="1" applyAlignment="1" applyProtection="1">
      <alignment horizontal="right" vertical="center" wrapText="1"/>
      <protection locked="0"/>
    </xf>
    <xf numFmtId="167" fontId="30" fillId="24" borderId="4" xfId="32" applyNumberFormat="1" applyFont="1" applyFill="1" applyBorder="1" applyAlignment="1" applyProtection="1">
      <alignment horizontal="right" vertical="center" wrapText="1"/>
      <protection locked="0"/>
    </xf>
    <xf numFmtId="167" fontId="30" fillId="0" borderId="14" xfId="32" quotePrefix="1" applyNumberFormat="1" applyFont="1" applyBorder="1" applyAlignment="1" applyProtection="1">
      <alignment horizontal="right" vertical="top" wrapText="1"/>
      <protection locked="0"/>
    </xf>
    <xf numFmtId="167" fontId="30" fillId="0" borderId="0" xfId="32" applyNumberFormat="1" applyFont="1" applyBorder="1" applyAlignment="1" applyProtection="1">
      <alignment horizontal="right" vertical="top" wrapText="1"/>
      <protection locked="0"/>
    </xf>
    <xf numFmtId="167" fontId="30" fillId="0" borderId="4" xfId="32" quotePrefix="1" applyNumberFormat="1" applyFont="1" applyBorder="1" applyAlignment="1" applyProtection="1">
      <alignment horizontal="right" vertical="top" wrapText="1"/>
      <protection locked="0"/>
    </xf>
    <xf numFmtId="0" fontId="34" fillId="24" borderId="4" xfId="0" applyFont="1" applyFill="1" applyBorder="1" applyAlignment="1" applyProtection="1">
      <alignment horizontal="left" vertical="center" wrapText="1"/>
      <protection locked="0"/>
    </xf>
    <xf numFmtId="0" fontId="34" fillId="0" borderId="4" xfId="0" applyFont="1" applyBorder="1" applyAlignment="1" applyProtection="1">
      <alignment horizontal="left" vertical="top" wrapText="1"/>
      <protection locked="0"/>
    </xf>
    <xf numFmtId="0" fontId="43" fillId="0" borderId="14" xfId="0" applyFont="1" applyBorder="1" applyAlignment="1" applyProtection="1">
      <alignment horizontal="left" vertical="center" wrapText="1"/>
      <protection locked="0"/>
    </xf>
    <xf numFmtId="0" fontId="43" fillId="0" borderId="0" xfId="0" applyFont="1" applyAlignment="1" applyProtection="1">
      <alignment horizontal="left" vertical="top" wrapText="1"/>
      <protection locked="0"/>
    </xf>
    <xf numFmtId="0" fontId="30" fillId="0" borderId="0" xfId="0" applyFont="1" applyAlignment="1" applyProtection="1">
      <alignment horizontal="left" vertical="top" wrapText="1"/>
      <protection locked="0"/>
    </xf>
    <xf numFmtId="0" fontId="23" fillId="25" borderId="6" xfId="285" applyFont="1" applyFill="1" applyBorder="1" applyAlignment="1" applyProtection="1">
      <alignment horizontal="right" vertical="center"/>
    </xf>
    <xf numFmtId="0" fontId="24" fillId="25" borderId="4" xfId="285" applyFont="1" applyFill="1" applyBorder="1" applyAlignment="1" applyProtection="1">
      <alignment horizontal="left" vertical="center"/>
    </xf>
    <xf numFmtId="165" fontId="36" fillId="25" borderId="4" xfId="285" applyNumberFormat="1" applyFont="1" applyFill="1" applyBorder="1" applyAlignment="1" applyProtection="1">
      <alignment horizontal="center" vertical="center"/>
    </xf>
    <xf numFmtId="0" fontId="43" fillId="25" borderId="4" xfId="285" applyFont="1" applyFill="1" applyBorder="1" applyAlignment="1" applyProtection="1">
      <alignment horizontal="center" vertical="center" wrapText="1"/>
    </xf>
    <xf numFmtId="0" fontId="43" fillId="25" borderId="15" xfId="285" applyFont="1" applyFill="1" applyBorder="1" applyAlignment="1" applyProtection="1">
      <alignment horizontal="center" vertical="center" wrapText="1"/>
    </xf>
    <xf numFmtId="0" fontId="27" fillId="0" borderId="0" xfId="285" applyFont="1" applyAlignment="1" applyProtection="1">
      <alignment horizontal="left" vertical="top"/>
    </xf>
    <xf numFmtId="0" fontId="24" fillId="0" borderId="0" xfId="285" applyFont="1" applyAlignment="1" applyProtection="1">
      <alignment horizontal="left" vertical="center"/>
    </xf>
    <xf numFmtId="2" fontId="23" fillId="0" borderId="0" xfId="285" applyNumberFormat="1" applyFont="1" applyAlignment="1" applyProtection="1">
      <alignment vertical="center"/>
    </xf>
    <xf numFmtId="167" fontId="19" fillId="0" borderId="0" xfId="285" applyNumberFormat="1" applyFont="1" applyAlignment="1" applyProtection="1">
      <alignment horizontal="right" vertical="top"/>
    </xf>
    <xf numFmtId="0" fontId="19" fillId="0" borderId="0" xfId="285" applyFont="1" applyAlignment="1" applyProtection="1">
      <alignment horizontal="left" vertical="top"/>
    </xf>
    <xf numFmtId="0" fontId="26" fillId="0" borderId="0" xfId="285" applyFont="1" applyAlignment="1" applyProtection="1">
      <alignment horizontal="left" vertical="top"/>
    </xf>
    <xf numFmtId="2" fontId="19" fillId="0" borderId="0" xfId="285" applyNumberFormat="1" applyFont="1" applyProtection="1"/>
    <xf numFmtId="167" fontId="19" fillId="0" borderId="0" xfId="285" applyNumberFormat="1" applyFont="1" applyAlignment="1" applyProtection="1">
      <alignment horizontal="right"/>
    </xf>
    <xf numFmtId="164" fontId="19" fillId="0" borderId="0" xfId="285" applyNumberFormat="1" applyFont="1" applyAlignment="1" applyProtection="1">
      <alignment horizontal="left" vertical="top"/>
    </xf>
    <xf numFmtId="0" fontId="19" fillId="0" borderId="0" xfId="285" applyFont="1" applyAlignment="1" applyProtection="1">
      <alignment horizontal="left" vertical="top" wrapText="1"/>
    </xf>
    <xf numFmtId="0" fontId="33" fillId="0" borderId="0" xfId="285" applyFont="1" applyAlignment="1" applyProtection="1">
      <alignment horizontal="left" vertical="top"/>
    </xf>
    <xf numFmtId="0" fontId="33" fillId="0" borderId="0" xfId="285" applyFont="1" applyAlignment="1" applyProtection="1">
      <alignment horizontal="left" vertical="top" wrapText="1"/>
    </xf>
    <xf numFmtId="167" fontId="30" fillId="0" borderId="0" xfId="285" applyNumberFormat="1" applyFont="1" applyAlignment="1" applyProtection="1">
      <alignment horizontal="right" vertical="top"/>
    </xf>
    <xf numFmtId="164" fontId="33" fillId="0" borderId="0" xfId="285" applyNumberFormat="1" applyFont="1" applyAlignment="1" applyProtection="1">
      <alignment horizontal="left" vertical="top"/>
    </xf>
    <xf numFmtId="0" fontId="30" fillId="0" borderId="0" xfId="285" applyFont="1" applyAlignment="1" applyProtection="1">
      <alignment horizontal="left" vertical="center" wrapText="1"/>
    </xf>
    <xf numFmtId="0" fontId="35" fillId="0" borderId="0" xfId="285" applyFont="1" applyAlignment="1" applyProtection="1">
      <alignment horizontal="left" vertical="top" wrapText="1"/>
    </xf>
    <xf numFmtId="167" fontId="30" fillId="0" borderId="0" xfId="285" applyNumberFormat="1" applyFont="1" applyAlignment="1" applyProtection="1">
      <alignment horizontal="right" vertical="top" wrapText="1"/>
    </xf>
    <xf numFmtId="0" fontId="30" fillId="0" borderId="0" xfId="285" applyFont="1" applyAlignment="1" applyProtection="1">
      <alignment horizontal="left" vertical="top" wrapText="1"/>
    </xf>
    <xf numFmtId="0" fontId="30" fillId="0" borderId="0" xfId="285" quotePrefix="1" applyFont="1" applyAlignment="1" applyProtection="1">
      <alignment horizontal="left" vertical="center" wrapText="1"/>
    </xf>
    <xf numFmtId="0" fontId="35" fillId="0" borderId="0" xfId="285" quotePrefix="1" applyFont="1" applyAlignment="1" applyProtection="1">
      <alignment horizontal="left" vertical="top" wrapText="1"/>
    </xf>
    <xf numFmtId="167" fontId="30" fillId="0" borderId="0" xfId="285" quotePrefix="1" applyNumberFormat="1" applyFont="1" applyAlignment="1" applyProtection="1">
      <alignment horizontal="right" vertical="top" wrapText="1"/>
    </xf>
    <xf numFmtId="0" fontId="33" fillId="0" borderId="0" xfId="18" applyFont="1" applyAlignment="1" applyProtection="1">
      <alignment horizontal="left" vertical="top"/>
    </xf>
    <xf numFmtId="2" fontId="30" fillId="0" borderId="0" xfId="12" applyNumberFormat="1" applyFont="1" applyProtection="1"/>
    <xf numFmtId="0" fontId="33" fillId="24" borderId="14" xfId="18" applyFont="1" applyFill="1" applyBorder="1" applyAlignment="1" applyProtection="1">
      <alignment horizontal="left" vertical="center"/>
    </xf>
    <xf numFmtId="2" fontId="30" fillId="24" borderId="14" xfId="12" applyNumberFormat="1" applyFont="1" applyFill="1" applyBorder="1" applyAlignment="1" applyProtection="1">
      <alignment vertical="center"/>
    </xf>
    <xf numFmtId="0" fontId="27" fillId="0" borderId="0" xfId="285" applyFont="1" applyAlignment="1" applyProtection="1">
      <alignment horizontal="left" vertical="center"/>
    </xf>
    <xf numFmtId="0" fontId="30" fillId="0" borderId="0" xfId="285" applyFont="1" applyAlignment="1" applyProtection="1">
      <alignment horizontal="left" vertical="top"/>
    </xf>
    <xf numFmtId="0" fontId="30" fillId="0" borderId="0" xfId="285" applyFont="1" applyAlignment="1" applyProtection="1">
      <alignment vertical="top" wrapText="1"/>
    </xf>
    <xf numFmtId="2" fontId="30" fillId="0" borderId="0" xfId="285" applyNumberFormat="1" applyFont="1" applyAlignment="1" applyProtection="1">
      <alignment vertical="top" wrapText="1"/>
    </xf>
    <xf numFmtId="0" fontId="34" fillId="0" borderId="0" xfId="285" applyFont="1" applyAlignment="1" applyProtection="1">
      <alignment horizontal="left" vertical="top" wrapText="1"/>
    </xf>
    <xf numFmtId="0" fontId="30" fillId="0" borderId="0" xfId="285" quotePrefix="1" applyFont="1" applyAlignment="1" applyProtection="1">
      <alignment vertical="top" wrapText="1"/>
    </xf>
    <xf numFmtId="0" fontId="30" fillId="0" borderId="0" xfId="285" applyFont="1" applyAlignment="1" applyProtection="1">
      <alignment horizontal="right" vertical="top" wrapText="1"/>
    </xf>
    <xf numFmtId="167" fontId="34" fillId="0" borderId="0" xfId="285" applyNumberFormat="1" applyFont="1" applyAlignment="1" applyProtection="1">
      <alignment horizontal="left" vertical="top" wrapText="1"/>
    </xf>
    <xf numFmtId="0" fontId="30" fillId="0" borderId="0" xfId="285" quotePrefix="1" applyFont="1" applyAlignment="1" applyProtection="1">
      <alignment horizontal="right" vertical="top" wrapText="1"/>
    </xf>
    <xf numFmtId="0" fontId="33" fillId="0" borderId="14" xfId="285" applyFont="1" applyBorder="1" applyAlignment="1" applyProtection="1">
      <alignment horizontal="left" vertical="top"/>
    </xf>
    <xf numFmtId="0" fontId="30" fillId="0" borderId="14" xfId="285" quotePrefix="1" applyFont="1" applyBorder="1" applyAlignment="1" applyProtection="1">
      <alignment horizontal="right" vertical="top" wrapText="1"/>
    </xf>
    <xf numFmtId="2" fontId="30" fillId="0" borderId="14" xfId="285" applyNumberFormat="1" applyFont="1" applyBorder="1" applyAlignment="1" applyProtection="1">
      <alignment vertical="top" wrapText="1"/>
    </xf>
    <xf numFmtId="0" fontId="30" fillId="0" borderId="17" xfId="285" applyFont="1" applyBorder="1" applyAlignment="1" applyProtection="1">
      <alignment horizontal="left" vertical="top"/>
    </xf>
    <xf numFmtId="0" fontId="30" fillId="0" borderId="17" xfId="285" applyFont="1" applyBorder="1" applyAlignment="1" applyProtection="1">
      <alignment vertical="top" wrapText="1"/>
    </xf>
    <xf numFmtId="2" fontId="30" fillId="0" borderId="17" xfId="285" applyNumberFormat="1" applyFont="1" applyBorder="1" applyAlignment="1" applyProtection="1">
      <alignment vertical="top" wrapText="1"/>
    </xf>
    <xf numFmtId="167" fontId="34" fillId="0" borderId="17" xfId="285" applyNumberFormat="1" applyFont="1" applyBorder="1" applyAlignment="1" applyProtection="1">
      <alignment horizontal="left" vertical="top" wrapText="1"/>
    </xf>
    <xf numFmtId="167" fontId="33" fillId="0" borderId="0" xfId="12" applyNumberFormat="1" applyFont="1" applyAlignment="1" applyProtection="1">
      <alignment horizontal="right"/>
    </xf>
    <xf numFmtId="0" fontId="30" fillId="0" borderId="14" xfId="61" quotePrefix="1" applyFont="1" applyBorder="1" applyAlignment="1" applyProtection="1">
      <alignment horizontal="right" vertical="top" wrapText="1"/>
    </xf>
    <xf numFmtId="2" fontId="30" fillId="0" borderId="14" xfId="12" applyNumberFormat="1" applyFont="1" applyBorder="1" applyProtection="1"/>
    <xf numFmtId="0" fontId="30" fillId="0" borderId="0" xfId="61" quotePrefix="1" applyFont="1" applyAlignment="1" applyProtection="1">
      <alignment horizontal="right" vertical="top" wrapText="1"/>
    </xf>
    <xf numFmtId="0" fontId="30" fillId="0" borderId="17" xfId="18" applyFont="1" applyBorder="1" applyAlignment="1" applyProtection="1">
      <alignment horizontal="left" vertical="top"/>
    </xf>
    <xf numFmtId="2" fontId="30" fillId="0" borderId="17" xfId="12" applyNumberFormat="1" applyFont="1" applyBorder="1" applyProtection="1"/>
    <xf numFmtId="0" fontId="30" fillId="0" borderId="14" xfId="285" applyFont="1" applyBorder="1" applyAlignment="1" applyProtection="1">
      <alignment horizontal="right" vertical="top" wrapText="1"/>
    </xf>
    <xf numFmtId="2" fontId="30" fillId="0" borderId="0" xfId="12" applyNumberFormat="1" applyFont="1" applyAlignment="1" applyProtection="1">
      <alignment wrapText="1"/>
    </xf>
    <xf numFmtId="0" fontId="30" fillId="0" borderId="17" xfId="61" applyFont="1" applyBorder="1" applyAlignment="1" applyProtection="1">
      <alignment horizontal="left" vertical="top" wrapText="1"/>
    </xf>
    <xf numFmtId="0" fontId="33" fillId="0" borderId="0" xfId="61" quotePrefix="1" applyFont="1" applyAlignment="1" applyProtection="1">
      <alignment horizontal="left" vertical="top" wrapText="1"/>
    </xf>
    <xf numFmtId="2" fontId="33" fillId="0" borderId="0" xfId="12" applyNumberFormat="1" applyFont="1" applyProtection="1"/>
    <xf numFmtId="167" fontId="33" fillId="0" borderId="0" xfId="14" applyNumberFormat="1" applyFont="1" applyAlignment="1" applyProtection="1">
      <alignment horizontal="right"/>
    </xf>
    <xf numFmtId="2" fontId="34" fillId="0" borderId="17" xfId="285" applyNumberFormat="1" applyFont="1" applyBorder="1" applyAlignment="1" applyProtection="1">
      <alignment vertical="top" wrapText="1"/>
    </xf>
    <xf numFmtId="0" fontId="33" fillId="26" borderId="14" xfId="285" applyFont="1" applyFill="1" applyBorder="1" applyAlignment="1" applyProtection="1">
      <alignment horizontal="center" vertical="center"/>
    </xf>
    <xf numFmtId="2" fontId="30" fillId="26" borderId="14" xfId="18" applyNumberFormat="1" applyFont="1" applyFill="1" applyBorder="1" applyProtection="1"/>
    <xf numFmtId="167" fontId="33" fillId="26" borderId="14" xfId="285" applyNumberFormat="1" applyFont="1" applyFill="1" applyBorder="1" applyAlignment="1" applyProtection="1">
      <alignment horizontal="right" vertical="center"/>
    </xf>
    <xf numFmtId="0" fontId="33" fillId="0" borderId="0" xfId="285" applyFont="1" applyAlignment="1" applyProtection="1">
      <alignment horizontal="center" vertical="center"/>
    </xf>
    <xf numFmtId="167" fontId="33" fillId="0" borderId="0" xfId="285" applyNumberFormat="1" applyFont="1" applyAlignment="1" applyProtection="1">
      <alignment horizontal="right" vertical="top"/>
    </xf>
    <xf numFmtId="0" fontId="33" fillId="24" borderId="14" xfId="18" applyFont="1" applyFill="1" applyBorder="1" applyAlignment="1" applyProtection="1">
      <alignment horizontal="center" vertical="center"/>
    </xf>
    <xf numFmtId="2" fontId="30" fillId="24" borderId="14" xfId="12" applyNumberFormat="1" applyFont="1" applyFill="1" applyBorder="1" applyProtection="1"/>
    <xf numFmtId="167" fontId="30" fillId="24" borderId="14" xfId="14" applyNumberFormat="1" applyFont="1" applyFill="1" applyBorder="1" applyAlignment="1" applyProtection="1">
      <alignment horizontal="right"/>
    </xf>
    <xf numFmtId="2" fontId="30" fillId="26" borderId="14" xfId="18" applyNumberFormat="1" applyFont="1" applyFill="1" applyBorder="1" applyAlignment="1" applyProtection="1">
      <alignment vertical="center"/>
    </xf>
    <xf numFmtId="0" fontId="30" fillId="0" borderId="0" xfId="18" applyFont="1" applyAlignment="1" applyProtection="1">
      <alignment horizontal="center" vertical="top"/>
    </xf>
    <xf numFmtId="167" fontId="30" fillId="24" borderId="14" xfId="14" applyNumberFormat="1" applyFont="1" applyFill="1" applyBorder="1" applyAlignment="1" applyProtection="1">
      <alignment horizontal="right" vertical="center"/>
    </xf>
    <xf numFmtId="0" fontId="30" fillId="0" borderId="0" xfId="14" quotePrefix="1" applyFont="1" applyAlignment="1" applyProtection="1">
      <alignment horizontal="left" vertical="top" wrapText="1"/>
    </xf>
    <xf numFmtId="0" fontId="30" fillId="0" borderId="0" xfId="18" applyFont="1" applyAlignment="1" applyProtection="1">
      <alignment horizontal="left" vertical="top" wrapText="1"/>
    </xf>
    <xf numFmtId="49" fontId="30" fillId="0" borderId="0" xfId="18" applyNumberFormat="1" applyFont="1" applyAlignment="1" applyProtection="1">
      <alignment horizontal="left" vertical="top" wrapText="1"/>
    </xf>
    <xf numFmtId="49" fontId="30" fillId="0" borderId="0" xfId="18" applyNumberFormat="1" applyFont="1" applyAlignment="1" applyProtection="1">
      <alignment horizontal="right" vertical="top" wrapText="1"/>
    </xf>
    <xf numFmtId="49" fontId="30" fillId="0" borderId="0" xfId="18" quotePrefix="1" applyNumberFormat="1" applyFont="1" applyAlignment="1" applyProtection="1">
      <alignment horizontal="left" vertical="top" wrapText="1"/>
    </xf>
    <xf numFmtId="0" fontId="30" fillId="0" borderId="0" xfId="18" quotePrefix="1" applyFont="1" applyAlignment="1" applyProtection="1">
      <alignment horizontal="right" vertical="top" wrapText="1"/>
    </xf>
    <xf numFmtId="2" fontId="30" fillId="0" borderId="0" xfId="18" applyNumberFormat="1" applyFont="1" applyAlignment="1" applyProtection="1">
      <alignment horizontal="left"/>
    </xf>
    <xf numFmtId="0" fontId="30" fillId="0" borderId="14" xfId="18" quotePrefix="1" applyFont="1" applyBorder="1" applyAlignment="1" applyProtection="1">
      <alignment horizontal="right" vertical="top" wrapText="1"/>
    </xf>
    <xf numFmtId="0" fontId="33" fillId="26" borderId="14" xfId="18" applyFont="1" applyFill="1" applyBorder="1" applyAlignment="1" applyProtection="1">
      <alignment horizontal="left" vertical="center"/>
    </xf>
    <xf numFmtId="2" fontId="30" fillId="26" borderId="14" xfId="285" applyNumberFormat="1" applyFont="1" applyFill="1" applyBorder="1" applyProtection="1"/>
    <xf numFmtId="2" fontId="30" fillId="0" borderId="0" xfId="285" applyNumberFormat="1" applyFont="1" applyProtection="1"/>
    <xf numFmtId="167" fontId="30" fillId="0" borderId="0" xfId="285" applyNumberFormat="1" applyFont="1" applyAlignment="1" applyProtection="1">
      <alignment horizontal="left" vertical="top"/>
    </xf>
    <xf numFmtId="0" fontId="33" fillId="24" borderId="14" xfId="285" applyFont="1" applyFill="1" applyBorder="1" applyAlignment="1" applyProtection="1">
      <alignment horizontal="left" vertical="center"/>
    </xf>
    <xf numFmtId="2" fontId="33" fillId="24" borderId="14" xfId="285" applyNumberFormat="1" applyFont="1" applyFill="1" applyBorder="1" applyAlignment="1" applyProtection="1">
      <alignment vertical="top"/>
    </xf>
    <xf numFmtId="167" fontId="33" fillId="24" borderId="14" xfId="285" applyNumberFormat="1" applyFont="1" applyFill="1" applyBorder="1" applyAlignment="1" applyProtection="1">
      <alignment horizontal="left" vertical="top"/>
    </xf>
    <xf numFmtId="2" fontId="33" fillId="0" borderId="0" xfId="285" applyNumberFormat="1" applyFont="1" applyAlignment="1" applyProtection="1">
      <alignment vertical="top"/>
    </xf>
    <xf numFmtId="167" fontId="33" fillId="0" borderId="0" xfId="285" applyNumberFormat="1" applyFont="1" applyAlignment="1" applyProtection="1">
      <alignment horizontal="left" vertical="top"/>
    </xf>
    <xf numFmtId="0" fontId="33" fillId="0" borderId="14" xfId="18" applyFont="1" applyBorder="1" applyAlignment="1" applyProtection="1">
      <alignment horizontal="left" vertical="top" wrapText="1"/>
    </xf>
    <xf numFmtId="0" fontId="30" fillId="0" borderId="14" xfId="18" applyFont="1" applyBorder="1" applyAlignment="1" applyProtection="1">
      <alignment horizontal="left" vertical="top" wrapText="1"/>
    </xf>
    <xf numFmtId="167" fontId="30" fillId="0" borderId="14" xfId="18" applyNumberFormat="1" applyFont="1" applyBorder="1" applyAlignment="1" applyProtection="1">
      <alignment horizontal="left" vertical="top" wrapText="1"/>
    </xf>
    <xf numFmtId="0" fontId="27" fillId="0" borderId="0" xfId="18" applyFont="1" applyAlignment="1" applyProtection="1">
      <alignment horizontal="left" vertical="top" wrapText="1"/>
    </xf>
    <xf numFmtId="167" fontId="30" fillId="0" borderId="0" xfId="18" applyNumberFormat="1" applyFont="1" applyAlignment="1" applyProtection="1">
      <alignment horizontal="left" vertical="top" wrapText="1"/>
    </xf>
    <xf numFmtId="0" fontId="33" fillId="0" borderId="0" xfId="285" applyFont="1" applyBorder="1" applyAlignment="1" applyProtection="1">
      <alignment horizontal="left" vertical="top"/>
    </xf>
    <xf numFmtId="0" fontId="30" fillId="0" borderId="0" xfId="18" applyFont="1" applyBorder="1" applyAlignment="1" applyProtection="1">
      <alignment horizontal="right" vertical="top" wrapText="1"/>
    </xf>
    <xf numFmtId="0" fontId="33" fillId="0" borderId="0" xfId="285" applyFont="1" applyAlignment="1" applyProtection="1">
      <alignment horizontal="right" vertical="top"/>
    </xf>
    <xf numFmtId="0" fontId="33" fillId="0" borderId="14" xfId="285" applyFont="1" applyBorder="1" applyAlignment="1" applyProtection="1">
      <alignment horizontal="right" vertical="top"/>
    </xf>
    <xf numFmtId="0" fontId="30" fillId="0" borderId="0" xfId="285" applyFont="1" applyAlignment="1" applyProtection="1">
      <alignment horizontal="right" vertical="top"/>
    </xf>
    <xf numFmtId="0" fontId="33" fillId="0" borderId="14" xfId="18" applyFont="1" applyBorder="1" applyAlignment="1" applyProtection="1">
      <alignment horizontal="left" vertical="center" wrapText="1"/>
    </xf>
    <xf numFmtId="0" fontId="33" fillId="0" borderId="0" xfId="18" applyFont="1" applyBorder="1" applyAlignment="1" applyProtection="1">
      <alignment horizontal="left" vertical="top" wrapText="1"/>
    </xf>
    <xf numFmtId="0" fontId="27" fillId="0" borderId="14" xfId="285" applyFont="1" applyBorder="1" applyAlignment="1" applyProtection="1">
      <alignment horizontal="left" vertical="top" wrapText="1"/>
    </xf>
    <xf numFmtId="0" fontId="37" fillId="0" borderId="0" xfId="285" applyFont="1" applyAlignment="1" applyProtection="1">
      <alignment horizontal="left" vertical="top"/>
    </xf>
    <xf numFmtId="0" fontId="38" fillId="0" borderId="14" xfId="285" applyFont="1" applyBorder="1" applyAlignment="1" applyProtection="1">
      <alignment horizontal="left" vertical="top"/>
    </xf>
    <xf numFmtId="0" fontId="30" fillId="0" borderId="0" xfId="285" applyFont="1" applyBorder="1" applyAlignment="1" applyProtection="1">
      <alignment horizontal="left" vertical="top"/>
    </xf>
    <xf numFmtId="0" fontId="30" fillId="0" borderId="0" xfId="18" applyFont="1" applyBorder="1" applyAlignment="1" applyProtection="1">
      <alignment horizontal="left" vertical="top" wrapText="1"/>
    </xf>
    <xf numFmtId="167" fontId="30" fillId="0" borderId="0" xfId="18" applyNumberFormat="1" applyFont="1" applyBorder="1" applyAlignment="1" applyProtection="1">
      <alignment horizontal="left" vertical="top" wrapText="1"/>
    </xf>
    <xf numFmtId="0" fontId="30" fillId="0" borderId="14" xfId="285" applyFont="1" applyBorder="1" applyAlignment="1" applyProtection="1">
      <alignment horizontal="left" vertical="top"/>
    </xf>
    <xf numFmtId="2" fontId="30" fillId="0" borderId="14" xfId="285" applyNumberFormat="1" applyFont="1" applyBorder="1" applyProtection="1"/>
    <xf numFmtId="0" fontId="30" fillId="0" borderId="0" xfId="285" quotePrefix="1" applyFont="1" applyAlignment="1" applyProtection="1">
      <alignment horizontal="left" vertical="top" wrapText="1"/>
    </xf>
    <xf numFmtId="0" fontId="30" fillId="0" borderId="0" xfId="285" quotePrefix="1" applyFont="1" applyBorder="1" applyAlignment="1" applyProtection="1">
      <alignment horizontal="right" vertical="top" wrapText="1"/>
    </xf>
    <xf numFmtId="2" fontId="30" fillId="0" borderId="0" xfId="285" applyNumberFormat="1" applyFont="1" applyBorder="1" applyProtection="1"/>
    <xf numFmtId="0" fontId="30" fillId="0" borderId="14" xfId="285" applyFont="1" applyBorder="1" applyAlignment="1" applyProtection="1">
      <alignment horizontal="left" vertical="top" wrapText="1"/>
    </xf>
    <xf numFmtId="0" fontId="33" fillId="26" borderId="14" xfId="285" applyFont="1" applyFill="1" applyBorder="1" applyAlignment="1" applyProtection="1">
      <alignment horizontal="left" vertical="center"/>
    </xf>
    <xf numFmtId="2" fontId="33" fillId="26" borderId="14" xfId="285" applyNumberFormat="1" applyFont="1" applyFill="1" applyBorder="1" applyAlignment="1" applyProtection="1">
      <alignment vertical="center"/>
    </xf>
    <xf numFmtId="0" fontId="27" fillId="0" borderId="0" xfId="18" applyFont="1" applyAlignment="1" applyProtection="1">
      <alignment horizontal="right" vertical="top" wrapText="1"/>
    </xf>
    <xf numFmtId="2" fontId="27" fillId="0" borderId="0" xfId="18" applyNumberFormat="1" applyFont="1" applyProtection="1"/>
    <xf numFmtId="167" fontId="27" fillId="0" borderId="0" xfId="18" applyNumberFormat="1" applyFont="1" applyAlignment="1" applyProtection="1">
      <alignment horizontal="right"/>
    </xf>
    <xf numFmtId="164" fontId="27" fillId="0" borderId="0" xfId="14" applyNumberFormat="1" applyFont="1" applyAlignment="1" applyProtection="1">
      <alignment horizontal="right"/>
    </xf>
    <xf numFmtId="0" fontId="30" fillId="0" borderId="0" xfId="285" applyFont="1" applyAlignment="1" applyProtection="1">
      <alignment horizontal="center" vertical="top"/>
    </xf>
    <xf numFmtId="0" fontId="33" fillId="24" borderId="14" xfId="285" applyFont="1" applyFill="1" applyBorder="1" applyAlignment="1" applyProtection="1">
      <alignment horizontal="center" vertical="top"/>
    </xf>
    <xf numFmtId="0" fontId="33" fillId="24" borderId="14" xfId="285" applyFont="1" applyFill="1" applyBorder="1" applyAlignment="1" applyProtection="1">
      <alignment horizontal="left" vertical="top" wrapText="1"/>
    </xf>
    <xf numFmtId="2" fontId="33" fillId="24" borderId="14" xfId="285" applyNumberFormat="1" applyFont="1" applyFill="1" applyBorder="1" applyProtection="1"/>
    <xf numFmtId="167" fontId="33" fillId="24" borderId="14" xfId="14" applyNumberFormat="1" applyFont="1" applyFill="1" applyBorder="1" applyAlignment="1" applyProtection="1">
      <alignment horizontal="right"/>
    </xf>
    <xf numFmtId="0" fontId="30" fillId="0" borderId="0" xfId="1" applyFont="1" applyAlignment="1" applyProtection="1">
      <alignment horizontal="right" vertical="top" wrapText="1"/>
    </xf>
    <xf numFmtId="0" fontId="30" fillId="0" borderId="14" xfId="1" applyFont="1" applyBorder="1" applyAlignment="1" applyProtection="1">
      <alignment horizontal="right" vertical="top" wrapText="1"/>
    </xf>
    <xf numFmtId="2" fontId="33" fillId="26" borderId="14" xfId="285" applyNumberFormat="1" applyFont="1" applyFill="1" applyBorder="1" applyAlignment="1" applyProtection="1">
      <alignment vertical="top"/>
    </xf>
    <xf numFmtId="167" fontId="33" fillId="26" borderId="14" xfId="285" applyNumberFormat="1" applyFont="1" applyFill="1" applyBorder="1" applyAlignment="1" applyProtection="1">
      <alignment horizontal="right" vertical="top"/>
    </xf>
    <xf numFmtId="167" fontId="31" fillId="0" borderId="0" xfId="285" applyNumberFormat="1" applyFont="1" applyAlignment="1" applyProtection="1">
      <alignment horizontal="right" vertical="top"/>
    </xf>
    <xf numFmtId="0" fontId="30" fillId="0" borderId="0" xfId="3" applyFont="1" applyAlignment="1" applyProtection="1">
      <alignment horizontal="center" vertical="center"/>
    </xf>
    <xf numFmtId="2" fontId="30" fillId="0" borderId="0" xfId="3" applyNumberFormat="1" applyFont="1" applyProtection="1"/>
    <xf numFmtId="0" fontId="33" fillId="24" borderId="14" xfId="3" applyFont="1" applyFill="1" applyBorder="1" applyAlignment="1" applyProtection="1">
      <alignment horizontal="center" vertical="center"/>
    </xf>
    <xf numFmtId="2" fontId="37" fillId="24" borderId="14" xfId="3" applyNumberFormat="1" applyFont="1" applyFill="1" applyBorder="1" applyProtection="1"/>
    <xf numFmtId="167" fontId="37" fillId="24" borderId="14" xfId="14" applyNumberFormat="1" applyFont="1" applyFill="1" applyBorder="1" applyAlignment="1" applyProtection="1">
      <alignment horizontal="right"/>
    </xf>
    <xf numFmtId="0" fontId="30" fillId="0" borderId="0" xfId="3" applyFont="1" applyAlignment="1" applyProtection="1">
      <alignment horizontal="left" vertical="top"/>
    </xf>
    <xf numFmtId="0" fontId="30" fillId="0" borderId="14" xfId="3" applyFont="1" applyBorder="1" applyAlignment="1" applyProtection="1">
      <alignment horizontal="left" vertical="top"/>
    </xf>
    <xf numFmtId="2" fontId="30" fillId="0" borderId="14" xfId="3" applyNumberFormat="1" applyFont="1" applyBorder="1" applyProtection="1"/>
    <xf numFmtId="0" fontId="30" fillId="0" borderId="0" xfId="3" applyFont="1" applyBorder="1" applyAlignment="1" applyProtection="1">
      <alignment horizontal="left" vertical="top"/>
    </xf>
    <xf numFmtId="2" fontId="30" fillId="0" borderId="0" xfId="3" applyNumberFormat="1" applyFont="1" applyBorder="1" applyProtection="1"/>
    <xf numFmtId="0" fontId="33" fillId="26" borderId="14" xfId="3" applyFont="1" applyFill="1" applyBorder="1" applyAlignment="1" applyProtection="1">
      <alignment horizontal="center" vertical="center"/>
    </xf>
    <xf numFmtId="2" fontId="30" fillId="26" borderId="14" xfId="3" applyNumberFormat="1" applyFont="1" applyFill="1" applyBorder="1" applyAlignment="1" applyProtection="1">
      <alignment horizontal="left" vertical="center"/>
    </xf>
    <xf numFmtId="0" fontId="30" fillId="0" borderId="0" xfId="4" applyFont="1" applyAlignment="1" applyProtection="1">
      <alignment horizontal="center" vertical="center"/>
    </xf>
    <xf numFmtId="2" fontId="30" fillId="0" borderId="0" xfId="4" applyNumberFormat="1" applyFont="1" applyProtection="1"/>
    <xf numFmtId="167" fontId="33" fillId="0" borderId="0" xfId="4" applyNumberFormat="1" applyFont="1" applyAlignment="1" applyProtection="1">
      <alignment horizontal="right"/>
    </xf>
    <xf numFmtId="2" fontId="30" fillId="24" borderId="14" xfId="3" applyNumberFormat="1" applyFont="1" applyFill="1" applyBorder="1" applyProtection="1"/>
    <xf numFmtId="2" fontId="30" fillId="0" borderId="0" xfId="32" applyNumberFormat="1" applyFont="1" applyAlignment="1" applyProtection="1">
      <alignment vertical="top" wrapText="1"/>
    </xf>
    <xf numFmtId="2" fontId="30" fillId="0" borderId="14" xfId="32" applyNumberFormat="1" applyFont="1" applyBorder="1" applyAlignment="1" applyProtection="1">
      <alignment vertical="top" wrapText="1"/>
    </xf>
    <xf numFmtId="0" fontId="80" fillId="0" borderId="14" xfId="285" applyFont="1" applyBorder="1" applyAlignment="1" applyProtection="1">
      <alignment horizontal="left" vertical="top"/>
    </xf>
    <xf numFmtId="2" fontId="30" fillId="0" borderId="17" xfId="3" applyNumberFormat="1" applyFont="1" applyBorder="1" applyProtection="1"/>
    <xf numFmtId="0" fontId="33" fillId="0" borderId="14" xfId="3" applyFont="1" applyBorder="1" applyAlignment="1" applyProtection="1">
      <alignment horizontal="left" vertical="top"/>
    </xf>
    <xf numFmtId="0" fontId="30" fillId="0" borderId="17" xfId="285" applyFont="1" applyFill="1" applyBorder="1" applyAlignment="1" applyProtection="1">
      <alignment vertical="top" wrapText="1"/>
    </xf>
    <xf numFmtId="0" fontId="30" fillId="0" borderId="0" xfId="285" applyFont="1" applyFill="1" applyAlignment="1" applyProtection="1">
      <alignment vertical="top" wrapText="1"/>
    </xf>
    <xf numFmtId="0" fontId="80" fillId="0" borderId="0" xfId="285" applyFont="1" applyAlignment="1" applyProtection="1">
      <alignment horizontal="left" vertical="top"/>
    </xf>
    <xf numFmtId="2" fontId="80" fillId="0" borderId="0" xfId="285" applyNumberFormat="1" applyFont="1" applyProtection="1"/>
    <xf numFmtId="167" fontId="80" fillId="0" borderId="0" xfId="14" applyNumberFormat="1" applyFont="1" applyAlignment="1" applyProtection="1">
      <alignment horizontal="right"/>
    </xf>
    <xf numFmtId="0" fontId="38" fillId="0" borderId="0" xfId="3" applyFont="1" applyAlignment="1" applyProtection="1">
      <alignment horizontal="left" vertical="top"/>
    </xf>
    <xf numFmtId="0" fontId="38" fillId="0" borderId="0" xfId="3" applyFont="1" applyAlignment="1" applyProtection="1">
      <alignment horizontal="left" vertical="top" wrapText="1"/>
    </xf>
    <xf numFmtId="2" fontId="37" fillId="0" borderId="0" xfId="3" applyNumberFormat="1" applyFont="1" applyProtection="1"/>
    <xf numFmtId="49" fontId="30" fillId="0" borderId="14" xfId="18" applyNumberFormat="1" applyFont="1" applyBorder="1" applyAlignment="1" applyProtection="1">
      <alignment horizontal="right" vertical="top" wrapText="1"/>
    </xf>
    <xf numFmtId="0" fontId="33" fillId="26" borderId="14" xfId="3" applyFont="1" applyFill="1" applyBorder="1" applyAlignment="1" applyProtection="1">
      <alignment horizontal="left" vertical="center"/>
    </xf>
    <xf numFmtId="2" fontId="30" fillId="26" borderId="14" xfId="3" applyNumberFormat="1" applyFont="1" applyFill="1" applyBorder="1" applyProtection="1"/>
    <xf numFmtId="2" fontId="35" fillId="0" borderId="0" xfId="285" applyNumberFormat="1" applyFont="1" applyAlignment="1" applyProtection="1">
      <alignment vertical="top" wrapText="1"/>
    </xf>
    <xf numFmtId="167" fontId="35" fillId="0" borderId="0" xfId="285" applyNumberFormat="1" applyFont="1" applyAlignment="1" applyProtection="1">
      <alignment horizontal="left" vertical="top" wrapText="1"/>
    </xf>
    <xf numFmtId="0" fontId="33" fillId="24" borderId="14" xfId="3" applyFont="1" applyFill="1" applyBorder="1" applyAlignment="1" applyProtection="1">
      <alignment horizontal="left" vertical="center"/>
    </xf>
    <xf numFmtId="2" fontId="33" fillId="0" borderId="0" xfId="285" applyNumberFormat="1" applyFont="1" applyAlignment="1" applyProtection="1">
      <alignment vertical="top" wrapText="1"/>
    </xf>
    <xf numFmtId="167" fontId="30" fillId="0" borderId="17" xfId="285" applyNumberFormat="1" applyFont="1" applyBorder="1" applyAlignment="1" applyProtection="1">
      <alignment horizontal="right" vertical="top"/>
    </xf>
    <xf numFmtId="167" fontId="30" fillId="0" borderId="14" xfId="285" applyNumberFormat="1" applyFont="1" applyBorder="1" applyAlignment="1" applyProtection="1">
      <alignment horizontal="right" vertical="top"/>
    </xf>
    <xf numFmtId="0" fontId="27" fillId="0" borderId="0" xfId="285" applyFont="1" applyAlignment="1" applyProtection="1">
      <alignment horizontal="left" vertical="top" wrapText="1"/>
    </xf>
    <xf numFmtId="2" fontId="27" fillId="0" borderId="0" xfId="285" applyNumberFormat="1" applyFont="1" applyProtection="1"/>
    <xf numFmtId="164" fontId="27" fillId="0" borderId="0" xfId="285" applyNumberFormat="1" applyFont="1" applyAlignment="1" applyProtection="1">
      <alignment horizontal="left" vertical="top"/>
    </xf>
    <xf numFmtId="167" fontId="30" fillId="0" borderId="0" xfId="285" applyNumberFormat="1" applyFont="1" applyAlignment="1" applyProtection="1">
      <alignment horizontal="right" vertical="top" wrapText="1"/>
      <protection locked="0"/>
    </xf>
    <xf numFmtId="167" fontId="30" fillId="0" borderId="14" xfId="285" applyNumberFormat="1" applyFont="1" applyBorder="1" applyAlignment="1" applyProtection="1">
      <alignment horizontal="right" vertical="top" wrapText="1"/>
      <protection locked="0"/>
    </xf>
    <xf numFmtId="167" fontId="30" fillId="0" borderId="17" xfId="285" applyNumberFormat="1" applyFont="1" applyBorder="1" applyAlignment="1" applyProtection="1">
      <alignment horizontal="right" vertical="top" wrapText="1"/>
      <protection locked="0"/>
    </xf>
    <xf numFmtId="167" fontId="30" fillId="0" borderId="0" xfId="12" applyNumberFormat="1" applyFont="1" applyAlignment="1" applyProtection="1">
      <alignment horizontal="right" wrapText="1"/>
      <protection locked="0"/>
    </xf>
    <xf numFmtId="167" fontId="30" fillId="24" borderId="14" xfId="285" applyNumberFormat="1" applyFont="1" applyFill="1" applyBorder="1" applyAlignment="1" applyProtection="1">
      <alignment horizontal="right" vertical="top"/>
      <protection locked="0"/>
    </xf>
    <xf numFmtId="167" fontId="30" fillId="0" borderId="14" xfId="18" applyNumberFormat="1" applyFont="1" applyBorder="1" applyAlignment="1" applyProtection="1">
      <alignment horizontal="left" vertical="top" wrapText="1"/>
      <protection locked="0"/>
    </xf>
    <xf numFmtId="167" fontId="30" fillId="0" borderId="0" xfId="18" applyNumberFormat="1" applyFont="1" applyAlignment="1" applyProtection="1">
      <alignment horizontal="left" vertical="top" wrapText="1"/>
      <protection locked="0"/>
    </xf>
    <xf numFmtId="167" fontId="30" fillId="0" borderId="0" xfId="18" applyNumberFormat="1" applyFont="1" applyBorder="1" applyAlignment="1" applyProtection="1">
      <alignment horizontal="left" vertical="top" wrapText="1"/>
      <protection locked="0"/>
    </xf>
    <xf numFmtId="167" fontId="30" fillId="26" borderId="14" xfId="285" applyNumberFormat="1" applyFont="1" applyFill="1" applyBorder="1" applyAlignment="1" applyProtection="1">
      <alignment horizontal="right" vertical="center"/>
      <protection locked="0"/>
    </xf>
    <xf numFmtId="167" fontId="30" fillId="26" borderId="14" xfId="285" applyNumberFormat="1" applyFont="1" applyFill="1" applyBorder="1" applyAlignment="1" applyProtection="1">
      <alignment horizontal="right" vertical="top"/>
      <protection locked="0"/>
    </xf>
    <xf numFmtId="167" fontId="27" fillId="0" borderId="0" xfId="285" applyNumberFormat="1" applyFont="1" applyAlignment="1" applyProtection="1">
      <alignment horizontal="right"/>
      <protection locked="0"/>
    </xf>
    <xf numFmtId="2" fontId="36" fillId="0" borderId="0" xfId="0" applyNumberFormat="1" applyFont="1" applyAlignment="1" applyProtection="1">
      <alignment vertical="center"/>
    </xf>
    <xf numFmtId="0" fontId="38" fillId="0" borderId="0" xfId="0" applyFont="1" applyAlignment="1" applyProtection="1">
      <alignment horizontal="left" vertical="top" wrapText="1"/>
    </xf>
    <xf numFmtId="0" fontId="33" fillId="0" borderId="0" xfId="0" applyFont="1" applyFill="1" applyAlignment="1" applyProtection="1">
      <alignment horizontal="left" vertical="top" wrapText="1"/>
    </xf>
    <xf numFmtId="0" fontId="30" fillId="0" borderId="0" xfId="18" applyFont="1" applyBorder="1" applyAlignment="1" applyProtection="1">
      <alignment horizontal="left" vertical="top"/>
    </xf>
    <xf numFmtId="2" fontId="30" fillId="0" borderId="0" xfId="12" applyNumberFormat="1" applyFont="1" applyBorder="1" applyProtection="1"/>
    <xf numFmtId="164" fontId="33" fillId="0" borderId="0" xfId="18" applyNumberFormat="1" applyFont="1" applyAlignment="1" applyProtection="1">
      <alignment horizontal="right"/>
    </xf>
    <xf numFmtId="0" fontId="49" fillId="0" borderId="0" xfId="18" quotePrefix="1" applyFont="1" applyAlignment="1" applyProtection="1">
      <alignment horizontal="left" vertical="top" wrapText="1"/>
    </xf>
    <xf numFmtId="0" fontId="52" fillId="0" borderId="14" xfId="18" quotePrefix="1" applyFont="1" applyBorder="1" applyAlignment="1" applyProtection="1">
      <alignment horizontal="right" vertical="top" wrapText="1"/>
    </xf>
    <xf numFmtId="0" fontId="50" fillId="0" borderId="0" xfId="18" quotePrefix="1" applyFont="1" applyAlignment="1" applyProtection="1">
      <alignment vertical="top" wrapText="1"/>
    </xf>
    <xf numFmtId="0" fontId="49" fillId="0" borderId="0" xfId="18" applyFont="1" applyAlignment="1" applyProtection="1">
      <alignment horizontal="left" vertical="top" wrapText="1"/>
    </xf>
    <xf numFmtId="0" fontId="37" fillId="0" borderId="0" xfId="18" applyFont="1" applyAlignment="1" applyProtection="1">
      <alignment horizontal="left" vertical="top"/>
    </xf>
    <xf numFmtId="2" fontId="37" fillId="0" borderId="0" xfId="18" applyNumberFormat="1" applyFont="1" applyProtection="1"/>
    <xf numFmtId="2" fontId="30" fillId="26" borderId="14" xfId="0" applyNumberFormat="1" applyFont="1" applyFill="1" applyBorder="1" applyAlignment="1" applyProtection="1">
      <alignment vertical="center"/>
    </xf>
    <xf numFmtId="164" fontId="30" fillId="0" borderId="0" xfId="0" applyNumberFormat="1" applyFont="1" applyAlignment="1" applyProtection="1">
      <alignment horizontal="left" vertical="center"/>
    </xf>
    <xf numFmtId="0" fontId="24" fillId="24" borderId="14" xfId="0" applyFont="1" applyFill="1" applyBorder="1" applyAlignment="1" applyProtection="1">
      <alignment horizontal="left" vertical="center"/>
    </xf>
    <xf numFmtId="0" fontId="33" fillId="24" borderId="14" xfId="0" applyFont="1" applyFill="1" applyBorder="1" applyAlignment="1" applyProtection="1">
      <alignment horizontal="left" vertical="center" wrapText="1"/>
    </xf>
    <xf numFmtId="2" fontId="33" fillId="24" borderId="14" xfId="0" applyNumberFormat="1" applyFont="1" applyFill="1" applyBorder="1" applyAlignment="1" applyProtection="1">
      <alignment vertical="center"/>
    </xf>
    <xf numFmtId="164" fontId="33" fillId="24" borderId="14" xfId="0" applyNumberFormat="1" applyFont="1" applyFill="1" applyBorder="1" applyAlignment="1" applyProtection="1">
      <alignment horizontal="left" vertical="center"/>
    </xf>
    <xf numFmtId="0" fontId="19" fillId="0" borderId="0" xfId="32" applyFont="1" applyAlignment="1" applyProtection="1">
      <alignment vertical="top" wrapText="1"/>
    </xf>
    <xf numFmtId="2" fontId="19" fillId="0" borderId="0" xfId="32" applyNumberFormat="1" applyFont="1" applyAlignment="1" applyProtection="1">
      <alignment vertical="top" wrapText="1"/>
    </xf>
    <xf numFmtId="0" fontId="30" fillId="0" borderId="0" xfId="32" applyFont="1" applyAlignment="1" applyProtection="1">
      <alignment vertical="top" wrapText="1"/>
    </xf>
    <xf numFmtId="2" fontId="52" fillId="0" borderId="14" xfId="0" applyNumberFormat="1" applyFont="1" applyBorder="1" applyProtection="1"/>
    <xf numFmtId="167" fontId="30" fillId="0" borderId="0" xfId="32" applyNumberFormat="1" applyFont="1" applyAlignment="1" applyProtection="1">
      <alignment vertical="top" wrapText="1"/>
    </xf>
    <xf numFmtId="0" fontId="30" fillId="0" borderId="2" xfId="0" applyFont="1" applyBorder="1" applyAlignment="1" applyProtection="1">
      <alignment horizontal="left" vertical="top"/>
    </xf>
    <xf numFmtId="0" fontId="19" fillId="0" borderId="2" xfId="0" applyFont="1" applyBorder="1" applyAlignment="1" applyProtection="1">
      <alignment horizontal="left" vertical="top" wrapText="1"/>
    </xf>
    <xf numFmtId="2" fontId="25" fillId="0" borderId="2" xfId="32" quotePrefix="1" applyNumberFormat="1" applyFont="1" applyBorder="1" applyAlignment="1" applyProtection="1">
      <alignment vertical="top" wrapText="1"/>
    </xf>
    <xf numFmtId="167" fontId="35" fillId="0" borderId="17" xfId="32" quotePrefix="1" applyNumberFormat="1" applyFont="1" applyBorder="1" applyAlignment="1" applyProtection="1">
      <alignment vertical="top" wrapText="1"/>
    </xf>
    <xf numFmtId="2" fontId="30" fillId="0" borderId="14" xfId="32" quotePrefix="1" applyNumberFormat="1" applyFont="1" applyBorder="1" applyAlignment="1" applyProtection="1">
      <alignment wrapText="1"/>
    </xf>
    <xf numFmtId="167" fontId="33" fillId="0" borderId="0" xfId="0" applyNumberFormat="1" applyFont="1" applyAlignment="1" applyProtection="1">
      <alignment horizontal="right"/>
    </xf>
    <xf numFmtId="14" fontId="49" fillId="0" borderId="0" xfId="0" applyNumberFormat="1" applyFont="1" applyAlignment="1" applyProtection="1">
      <alignment horizontal="left" vertical="top"/>
    </xf>
    <xf numFmtId="2" fontId="52" fillId="0" borderId="0" xfId="0" applyNumberFormat="1" applyFont="1" applyProtection="1"/>
    <xf numFmtId="0" fontId="19" fillId="0" borderId="0" xfId="0" quotePrefix="1" applyFont="1" applyAlignment="1" applyProtection="1">
      <alignment horizontal="right" vertical="top" wrapText="1"/>
    </xf>
    <xf numFmtId="0" fontId="49" fillId="0" borderId="0" xfId="0" applyFont="1" applyAlignment="1" applyProtection="1">
      <alignment horizontal="left" vertical="top"/>
    </xf>
    <xf numFmtId="0" fontId="24" fillId="26" borderId="14" xfId="0" applyFont="1" applyFill="1" applyBorder="1" applyAlignment="1" applyProtection="1">
      <alignment horizontal="left" vertical="top"/>
    </xf>
    <xf numFmtId="0" fontId="33" fillId="26" borderId="14" xfId="0" applyFont="1" applyFill="1" applyBorder="1" applyAlignment="1" applyProtection="1">
      <alignment horizontal="left" vertical="top" wrapText="1"/>
    </xf>
    <xf numFmtId="2" fontId="33" fillId="26" borderId="14" xfId="0" applyNumberFormat="1" applyFont="1" applyFill="1" applyBorder="1" applyAlignment="1" applyProtection="1">
      <alignment vertical="top"/>
    </xf>
    <xf numFmtId="2" fontId="33" fillId="0" borderId="0" xfId="0" applyNumberFormat="1" applyFont="1" applyAlignment="1" applyProtection="1">
      <alignment vertical="top"/>
    </xf>
    <xf numFmtId="0" fontId="19" fillId="27" borderId="0" xfId="0" applyFont="1" applyFill="1" applyAlignment="1" applyProtection="1">
      <alignment horizontal="left" vertical="top"/>
    </xf>
    <xf numFmtId="0" fontId="27" fillId="27" borderId="0" xfId="0" applyFont="1" applyFill="1" applyAlignment="1" applyProtection="1">
      <alignment horizontal="left" vertical="top"/>
    </xf>
    <xf numFmtId="0" fontId="37" fillId="0" borderId="0" xfId="0" applyFont="1" applyAlignment="1" applyProtection="1">
      <alignment horizontal="left" vertical="top"/>
    </xf>
    <xf numFmtId="2" fontId="37" fillId="0" borderId="0" xfId="0" applyNumberFormat="1" applyFont="1" applyProtection="1"/>
    <xf numFmtId="0" fontId="53" fillId="24" borderId="14" xfId="0" applyFont="1" applyFill="1" applyBorder="1" applyAlignment="1" applyProtection="1">
      <alignment horizontal="left" vertical="center"/>
    </xf>
    <xf numFmtId="0" fontId="53" fillId="24" borderId="14" xfId="0" applyFont="1" applyFill="1" applyBorder="1" applyAlignment="1" applyProtection="1">
      <alignment horizontal="left" vertical="center" wrapText="1"/>
    </xf>
    <xf numFmtId="164" fontId="38" fillId="24" borderId="14" xfId="14" applyNumberFormat="1" applyFont="1" applyFill="1" applyBorder="1" applyAlignment="1" applyProtection="1">
      <alignment horizontal="right" vertical="center"/>
    </xf>
    <xf numFmtId="0" fontId="52" fillId="0" borderId="14" xfId="0" applyFont="1" applyBorder="1" applyAlignment="1" applyProtection="1">
      <alignment horizontal="left" vertical="top"/>
    </xf>
    <xf numFmtId="0" fontId="19" fillId="0" borderId="0" xfId="3" applyFont="1" applyAlignment="1" applyProtection="1">
      <alignment horizontal="left" vertical="center"/>
    </xf>
    <xf numFmtId="2" fontId="30" fillId="0" borderId="0" xfId="3" applyNumberFormat="1" applyFont="1" applyAlignment="1" applyProtection="1">
      <alignment vertical="center"/>
    </xf>
    <xf numFmtId="164" fontId="30" fillId="0" borderId="0" xfId="14" applyNumberFormat="1" applyFont="1" applyAlignment="1" applyProtection="1">
      <alignment horizontal="right" vertical="center"/>
    </xf>
    <xf numFmtId="0" fontId="53" fillId="0" borderId="0" xfId="0" applyFont="1" applyAlignment="1" applyProtection="1">
      <alignment horizontal="left" vertical="top" wrapText="1"/>
    </xf>
    <xf numFmtId="2" fontId="38" fillId="0" borderId="0" xfId="0" applyNumberFormat="1" applyFont="1" applyProtection="1"/>
    <xf numFmtId="164" fontId="38" fillId="0" borderId="0" xfId="14" applyNumberFormat="1" applyFont="1" applyAlignment="1" applyProtection="1">
      <alignment horizontal="right"/>
    </xf>
    <xf numFmtId="0" fontId="53" fillId="0" borderId="0" xfId="0" applyFont="1" applyAlignment="1" applyProtection="1">
      <alignment horizontal="left" vertical="top"/>
    </xf>
    <xf numFmtId="0" fontId="19" fillId="0" borderId="0" xfId="0" applyFont="1" applyAlignment="1" applyProtection="1">
      <alignment horizontal="right" vertical="top" wrapText="1"/>
    </xf>
    <xf numFmtId="167" fontId="38" fillId="0" borderId="0" xfId="14" applyNumberFormat="1" applyFont="1" applyAlignment="1" applyProtection="1">
      <alignment horizontal="right"/>
    </xf>
    <xf numFmtId="2" fontId="31" fillId="0" borderId="0" xfId="0" applyNumberFormat="1" applyFont="1" applyProtection="1"/>
    <xf numFmtId="0" fontId="19" fillId="28" borderId="0" xfId="0" applyFont="1" applyFill="1" applyAlignment="1" applyProtection="1">
      <alignment horizontal="left" vertical="top"/>
    </xf>
    <xf numFmtId="0" fontId="50" fillId="0" borderId="0" xfId="0" applyFont="1" applyAlignment="1" applyProtection="1">
      <alignment horizontal="left" vertical="top" wrapText="1"/>
    </xf>
    <xf numFmtId="0" fontId="53" fillId="0" borderId="14" xfId="0" applyFont="1" applyBorder="1" applyAlignment="1" applyProtection="1">
      <alignment horizontal="left" vertical="top"/>
    </xf>
    <xf numFmtId="0" fontId="19" fillId="0" borderId="0" xfId="0" applyFont="1" applyAlignment="1" applyProtection="1">
      <alignment wrapText="1"/>
    </xf>
    <xf numFmtId="2" fontId="30" fillId="24" borderId="14" xfId="3" applyNumberFormat="1" applyFont="1" applyFill="1" applyBorder="1" applyAlignment="1" applyProtection="1">
      <alignment vertical="center"/>
    </xf>
    <xf numFmtId="0" fontId="19" fillId="0" borderId="14" xfId="3" applyFont="1" applyBorder="1" applyAlignment="1" applyProtection="1">
      <alignment horizontal="left" vertical="top"/>
    </xf>
    <xf numFmtId="0" fontId="30" fillId="0" borderId="0" xfId="12" applyFont="1" applyAlignment="1" applyProtection="1">
      <alignment horizontal="left" vertical="top" wrapText="1"/>
    </xf>
    <xf numFmtId="0" fontId="19" fillId="0" borderId="0" xfId="4" applyFont="1" applyAlignment="1" applyProtection="1">
      <alignment horizontal="left" vertical="top"/>
    </xf>
    <xf numFmtId="2" fontId="52" fillId="0" borderId="0" xfId="3" applyNumberFormat="1" applyFont="1" applyProtection="1"/>
    <xf numFmtId="2" fontId="33" fillId="0" borderId="0" xfId="0" applyNumberFormat="1" applyFont="1" applyAlignment="1" applyProtection="1">
      <alignment vertical="top" wrapText="1"/>
    </xf>
    <xf numFmtId="2" fontId="30" fillId="0" borderId="0" xfId="0" applyNumberFormat="1" applyFont="1" applyAlignment="1" applyProtection="1">
      <alignment vertical="top" wrapText="1"/>
    </xf>
    <xf numFmtId="2" fontId="30" fillId="0" borderId="2" xfId="0" applyNumberFormat="1" applyFont="1" applyBorder="1" applyAlignment="1" applyProtection="1">
      <alignment vertical="top" wrapText="1"/>
    </xf>
    <xf numFmtId="16" fontId="30" fillId="0" borderId="0" xfId="0" applyNumberFormat="1" applyFont="1" applyAlignment="1" applyProtection="1">
      <alignment horizontal="left" vertical="top"/>
    </xf>
    <xf numFmtId="0" fontId="78" fillId="0" borderId="0" xfId="0" applyFont="1" applyAlignment="1" applyProtection="1">
      <alignment horizontal="center" vertical="top" wrapText="1"/>
    </xf>
    <xf numFmtId="0" fontId="30" fillId="0" borderId="14" xfId="0" applyFont="1" applyBorder="1" applyAlignment="1" applyProtection="1">
      <alignment horizontal="left" vertical="center" wrapText="1"/>
    </xf>
    <xf numFmtId="2" fontId="30" fillId="0" borderId="14" xfId="0" applyNumberFormat="1" applyFont="1" applyBorder="1" applyAlignment="1" applyProtection="1">
      <alignment vertical="top" wrapText="1"/>
    </xf>
    <xf numFmtId="167" fontId="30" fillId="0" borderId="14" xfId="0" applyNumberFormat="1" applyFont="1" applyBorder="1" applyAlignment="1" applyProtection="1">
      <alignment horizontal="right" wrapText="1"/>
      <protection locked="0"/>
    </xf>
    <xf numFmtId="167" fontId="30" fillId="0" borderId="2" xfId="32" quotePrefix="1" applyNumberFormat="1" applyFont="1" applyBorder="1" applyAlignment="1" applyProtection="1">
      <alignment horizontal="right" wrapText="1"/>
      <protection locked="0"/>
    </xf>
    <xf numFmtId="167" fontId="30" fillId="0" borderId="14" xfId="32" applyNumberFormat="1" applyFont="1" applyBorder="1" applyAlignment="1" applyProtection="1">
      <alignment horizontal="right" wrapText="1"/>
      <protection locked="0"/>
    </xf>
    <xf numFmtId="167" fontId="30" fillId="0" borderId="2" xfId="32" quotePrefix="1" applyNumberFormat="1" applyFont="1" applyBorder="1" applyAlignment="1" applyProtection="1">
      <alignment horizontal="right" vertical="top" wrapText="1"/>
      <protection locked="0"/>
    </xf>
    <xf numFmtId="167" fontId="30" fillId="26" borderId="14" xfId="0" applyNumberFormat="1" applyFont="1" applyFill="1" applyBorder="1" applyAlignment="1" applyProtection="1">
      <alignment horizontal="right" vertical="top"/>
      <protection locked="0"/>
    </xf>
    <xf numFmtId="167" fontId="30" fillId="0" borderId="2" xfId="0" applyNumberFormat="1" applyFont="1" applyBorder="1" applyAlignment="1" applyProtection="1">
      <alignment horizontal="right"/>
      <protection locked="0"/>
    </xf>
    <xf numFmtId="2" fontId="36" fillId="0" borderId="0" xfId="285" applyNumberFormat="1" applyFont="1" applyAlignment="1" applyProtection="1">
      <alignment horizontal="right" vertical="center"/>
    </xf>
    <xf numFmtId="0" fontId="41" fillId="0" borderId="0" xfId="285" applyFont="1" applyAlignment="1" applyProtection="1">
      <alignment horizontal="left" vertical="top"/>
    </xf>
    <xf numFmtId="2" fontId="30" fillId="0" borderId="0" xfId="285" applyNumberFormat="1" applyFont="1" applyAlignment="1" applyProtection="1">
      <alignment horizontal="right"/>
    </xf>
    <xf numFmtId="164" fontId="30" fillId="0" borderId="0" xfId="285" applyNumberFormat="1" applyFont="1" applyAlignment="1" applyProtection="1">
      <alignment horizontal="right"/>
    </xf>
    <xf numFmtId="0" fontId="24" fillId="0" borderId="0" xfId="285" applyFont="1" applyAlignment="1" applyProtection="1">
      <alignment horizontal="left" vertical="top"/>
    </xf>
    <xf numFmtId="2" fontId="33" fillId="0" borderId="0" xfId="285" applyNumberFormat="1" applyFont="1" applyAlignment="1" applyProtection="1">
      <alignment horizontal="right" vertical="top"/>
    </xf>
    <xf numFmtId="164" fontId="24" fillId="0" borderId="0" xfId="285" applyNumberFormat="1" applyFont="1" applyAlignment="1" applyProtection="1">
      <alignment horizontal="left" vertical="top"/>
    </xf>
    <xf numFmtId="0" fontId="35" fillId="0" borderId="0" xfId="285" applyFont="1" applyAlignment="1" applyProtection="1">
      <alignment vertical="top" wrapText="1"/>
    </xf>
    <xf numFmtId="0" fontId="38" fillId="0" borderId="0" xfId="285" applyFont="1" applyAlignment="1" applyProtection="1">
      <alignment horizontal="left" vertical="top"/>
    </xf>
    <xf numFmtId="0" fontId="25" fillId="0" borderId="0" xfId="285" applyFont="1" applyAlignment="1" applyProtection="1">
      <alignment horizontal="left" vertical="top" wrapText="1"/>
    </xf>
    <xf numFmtId="0" fontId="25" fillId="0" borderId="0" xfId="285" quotePrefix="1" applyFont="1" applyAlignment="1" applyProtection="1">
      <alignment horizontal="left" vertical="top" wrapText="1"/>
    </xf>
    <xf numFmtId="0" fontId="19" fillId="0" borderId="0" xfId="285" applyFont="1" applyAlignment="1" applyProtection="1">
      <alignment horizontal="left" vertical="center" wrapText="1"/>
    </xf>
    <xf numFmtId="0" fontId="33" fillId="0" borderId="0" xfId="285" applyFont="1" applyAlignment="1" applyProtection="1">
      <alignment horizontal="left" vertical="center"/>
    </xf>
    <xf numFmtId="0" fontId="30" fillId="0" borderId="0" xfId="285" applyFont="1" applyAlignment="1" applyProtection="1">
      <alignment horizontal="justify" vertical="top" wrapText="1"/>
    </xf>
    <xf numFmtId="0" fontId="83" fillId="0" borderId="0" xfId="285" applyFont="1" applyAlignment="1" applyProtection="1">
      <alignment horizontal="justify" vertical="top" wrapText="1"/>
    </xf>
    <xf numFmtId="0" fontId="33" fillId="0" borderId="0" xfId="285" applyFont="1" applyAlignment="1" applyProtection="1">
      <alignment horizontal="justify" vertical="top"/>
    </xf>
    <xf numFmtId="0" fontId="30" fillId="0" borderId="0" xfId="285" quotePrefix="1" applyFont="1" applyAlignment="1" applyProtection="1">
      <alignment horizontal="justify" vertical="top" wrapText="1"/>
    </xf>
    <xf numFmtId="0" fontId="83" fillId="0" borderId="0" xfId="285" quotePrefix="1" applyFont="1" applyAlignment="1" applyProtection="1">
      <alignment horizontal="justify" vertical="top" wrapText="1"/>
    </xf>
    <xf numFmtId="0" fontId="33" fillId="0" borderId="0" xfId="285" applyFont="1" applyAlignment="1" applyProtection="1">
      <alignment horizontal="justify" vertical="top" wrapText="1"/>
    </xf>
    <xf numFmtId="2" fontId="34" fillId="0" borderId="0" xfId="285" applyNumberFormat="1" applyFont="1" applyAlignment="1" applyProtection="1">
      <alignment horizontal="right" vertical="top" wrapText="1"/>
    </xf>
    <xf numFmtId="0" fontId="83" fillId="0" borderId="0" xfId="285" quotePrefix="1" applyFont="1" applyAlignment="1" applyProtection="1">
      <alignment horizontal="left" vertical="top" wrapText="1"/>
    </xf>
    <xf numFmtId="0" fontId="30" fillId="0" borderId="0" xfId="285" quotePrefix="1" applyFont="1" applyAlignment="1" applyProtection="1">
      <alignment horizontal="justify" vertical="center" wrapText="1"/>
    </xf>
    <xf numFmtId="0" fontId="24" fillId="24" borderId="0" xfId="285" applyFont="1" applyFill="1" applyAlignment="1" applyProtection="1">
      <alignment horizontal="left" vertical="center"/>
    </xf>
    <xf numFmtId="2" fontId="34" fillId="24" borderId="0" xfId="285" applyNumberFormat="1" applyFont="1" applyFill="1" applyAlignment="1" applyProtection="1">
      <alignment horizontal="right" vertical="center" wrapText="1"/>
    </xf>
    <xf numFmtId="0" fontId="34" fillId="24" borderId="0" xfId="285" applyFont="1" applyFill="1" applyAlignment="1" applyProtection="1">
      <alignment horizontal="left" vertical="center" wrapText="1"/>
    </xf>
    <xf numFmtId="0" fontId="24" fillId="0" borderId="2" xfId="18" applyFont="1" applyBorder="1" applyAlignment="1" applyProtection="1">
      <alignment horizontal="left" vertical="top"/>
    </xf>
    <xf numFmtId="0" fontId="24" fillId="0" borderId="2" xfId="60" applyFont="1" applyBorder="1" applyAlignment="1" applyProtection="1">
      <alignment horizontal="left" vertical="top" wrapText="1"/>
    </xf>
    <xf numFmtId="2" fontId="30" fillId="0" borderId="2" xfId="18" applyNumberFormat="1" applyFont="1" applyBorder="1" applyAlignment="1" applyProtection="1">
      <alignment horizontal="right"/>
    </xf>
    <xf numFmtId="164" fontId="30" fillId="0" borderId="2" xfId="18" applyNumberFormat="1" applyFont="1" applyBorder="1" applyAlignment="1" applyProtection="1">
      <alignment horizontal="right"/>
    </xf>
    <xf numFmtId="164" fontId="19" fillId="0" borderId="2" xfId="14" applyNumberFormat="1" applyFont="1" applyBorder="1" applyAlignment="1" applyProtection="1">
      <alignment horizontal="right"/>
    </xf>
    <xf numFmtId="0" fontId="33" fillId="0" borderId="0" xfId="61" applyFont="1" applyAlignment="1" applyProtection="1">
      <alignment horizontal="justify" vertical="top" wrapText="1"/>
    </xf>
    <xf numFmtId="0" fontId="24" fillId="0" borderId="0" xfId="18" applyFont="1" applyAlignment="1" applyProtection="1">
      <alignment horizontal="left" vertical="top"/>
    </xf>
    <xf numFmtId="0" fontId="19" fillId="0" borderId="0" xfId="61" quotePrefix="1" applyFont="1" applyAlignment="1" applyProtection="1">
      <alignment horizontal="justify" vertical="top" wrapText="1"/>
    </xf>
    <xf numFmtId="0" fontId="24" fillId="0" borderId="14" xfId="18" applyFont="1" applyBorder="1" applyAlignment="1" applyProtection="1">
      <alignment horizontal="left" vertical="top"/>
    </xf>
    <xf numFmtId="0" fontId="33" fillId="0" borderId="0" xfId="61" applyFont="1" applyAlignment="1" applyProtection="1">
      <alignment horizontal="left" vertical="top" wrapText="1"/>
    </xf>
    <xf numFmtId="167" fontId="24" fillId="0" borderId="0" xfId="12" applyNumberFormat="1" applyFont="1" applyAlignment="1" applyProtection="1">
      <alignment horizontal="right"/>
    </xf>
    <xf numFmtId="0" fontId="33" fillId="0" borderId="2" xfId="18" applyFont="1" applyBorder="1" applyAlignment="1" applyProtection="1">
      <alignment horizontal="left" vertical="top"/>
    </xf>
    <xf numFmtId="0" fontId="33" fillId="0" borderId="2" xfId="61" quotePrefix="1" applyFont="1" applyBorder="1" applyAlignment="1" applyProtection="1">
      <alignment horizontal="left" vertical="top" wrapText="1"/>
    </xf>
    <xf numFmtId="2" fontId="30" fillId="0" borderId="2" xfId="12" applyNumberFormat="1" applyFont="1" applyBorder="1" applyAlignment="1" applyProtection="1">
      <alignment horizontal="right"/>
    </xf>
    <xf numFmtId="167" fontId="19" fillId="0" borderId="2" xfId="14" applyNumberFormat="1" applyFont="1" applyBorder="1" applyAlignment="1" applyProtection="1">
      <alignment horizontal="right"/>
    </xf>
    <xf numFmtId="0" fontId="24" fillId="0" borderId="0" xfId="18" applyFont="1" applyAlignment="1" applyProtection="1">
      <alignment horizontal="right" vertical="top"/>
    </xf>
    <xf numFmtId="14" fontId="33" fillId="0" borderId="0" xfId="18" applyNumberFormat="1" applyFont="1" applyAlignment="1" applyProtection="1">
      <alignment horizontal="left" vertical="top"/>
    </xf>
    <xf numFmtId="0" fontId="33" fillId="0" borderId="14" xfId="18" applyFont="1" applyBorder="1" applyAlignment="1" applyProtection="1">
      <alignment horizontal="left" vertical="top"/>
    </xf>
    <xf numFmtId="0" fontId="19" fillId="0" borderId="2" xfId="61" applyFont="1" applyBorder="1" applyAlignment="1" applyProtection="1">
      <alignment horizontal="left" vertical="top" wrapText="1"/>
    </xf>
    <xf numFmtId="0" fontId="19" fillId="0" borderId="2" xfId="61" quotePrefix="1" applyFont="1" applyBorder="1" applyAlignment="1" applyProtection="1">
      <alignment horizontal="right" vertical="top" wrapText="1"/>
    </xf>
    <xf numFmtId="0" fontId="30" fillId="0" borderId="2" xfId="61" applyFont="1" applyBorder="1" applyAlignment="1" applyProtection="1">
      <alignment horizontal="left" vertical="top" wrapText="1"/>
    </xf>
    <xf numFmtId="167" fontId="33" fillId="0" borderId="2" xfId="18" applyNumberFormat="1" applyFont="1" applyBorder="1" applyAlignment="1" applyProtection="1">
      <alignment horizontal="right"/>
    </xf>
    <xf numFmtId="2" fontId="30" fillId="26" borderId="14" xfId="18" applyNumberFormat="1" applyFont="1" applyFill="1" applyBorder="1" applyAlignment="1" applyProtection="1">
      <alignment horizontal="right" vertical="center"/>
    </xf>
    <xf numFmtId="167" fontId="24" fillId="26" borderId="14" xfId="285" applyNumberFormat="1" applyFont="1" applyFill="1" applyBorder="1" applyAlignment="1" applyProtection="1">
      <alignment horizontal="right" vertical="center"/>
    </xf>
    <xf numFmtId="0" fontId="33" fillId="0" borderId="0" xfId="18" applyFont="1" applyAlignment="1" applyProtection="1">
      <alignment horizontal="left" vertical="center"/>
    </xf>
    <xf numFmtId="44" fontId="19" fillId="0" borderId="0" xfId="14" applyNumberFormat="1" applyFont="1" applyAlignment="1" applyProtection="1">
      <alignment horizontal="right"/>
    </xf>
    <xf numFmtId="44" fontId="30" fillId="0" borderId="0" xfId="14" applyNumberFormat="1" applyFont="1" applyAlignment="1" applyProtection="1">
      <alignment horizontal="right"/>
    </xf>
    <xf numFmtId="0" fontId="30" fillId="0" borderId="2" xfId="14" applyFont="1" applyBorder="1" applyAlignment="1" applyProtection="1">
      <alignment horizontal="left" vertical="top" wrapText="1"/>
    </xf>
    <xf numFmtId="44" fontId="30" fillId="0" borderId="2" xfId="14" applyNumberFormat="1" applyFont="1" applyBorder="1" applyAlignment="1" applyProtection="1">
      <alignment horizontal="right"/>
    </xf>
    <xf numFmtId="0" fontId="30" fillId="0" borderId="2" xfId="18" applyFont="1" applyBorder="1" applyAlignment="1" applyProtection="1">
      <alignment horizontal="right" vertical="top" wrapText="1"/>
    </xf>
    <xf numFmtId="2" fontId="30" fillId="26" borderId="14" xfId="12" applyNumberFormat="1" applyFont="1" applyFill="1" applyBorder="1" applyAlignment="1" applyProtection="1">
      <alignment horizontal="right" vertical="center"/>
    </xf>
    <xf numFmtId="44" fontId="24" fillId="26" borderId="14" xfId="285" applyNumberFormat="1" applyFont="1" applyFill="1" applyBorder="1" applyAlignment="1" applyProtection="1">
      <alignment horizontal="right" vertical="center"/>
    </xf>
    <xf numFmtId="0" fontId="30" fillId="0" borderId="0" xfId="18" applyFont="1" applyAlignment="1" applyProtection="1">
      <alignment horizontal="right" vertical="center" wrapText="1"/>
    </xf>
    <xf numFmtId="167" fontId="30" fillId="0" borderId="2" xfId="14" applyNumberFormat="1" applyFont="1" applyBorder="1" applyAlignment="1" applyProtection="1">
      <alignment horizontal="right"/>
    </xf>
    <xf numFmtId="164" fontId="75" fillId="0" borderId="0" xfId="14" applyNumberFormat="1" applyFont="1" applyAlignment="1" applyProtection="1">
      <alignment horizontal="right" vertical="center"/>
    </xf>
    <xf numFmtId="0" fontId="33" fillId="26" borderId="14" xfId="60" applyFont="1" applyFill="1" applyBorder="1" applyAlignment="1" applyProtection="1">
      <alignment horizontal="left" vertical="center"/>
    </xf>
    <xf numFmtId="167" fontId="24" fillId="0" borderId="0" xfId="285" applyNumberFormat="1" applyFont="1" applyAlignment="1" applyProtection="1">
      <alignment horizontal="right" vertical="top"/>
    </xf>
    <xf numFmtId="0" fontId="33" fillId="0" borderId="0" xfId="3" applyFont="1" applyAlignment="1" applyProtection="1">
      <alignment horizontal="left" vertical="top"/>
    </xf>
    <xf numFmtId="2" fontId="33" fillId="0" borderId="0" xfId="285" applyNumberFormat="1" applyFont="1" applyAlignment="1" applyProtection="1">
      <alignment horizontal="right" vertical="top" wrapText="1"/>
    </xf>
    <xf numFmtId="164" fontId="30" fillId="0" borderId="0" xfId="285" applyNumberFormat="1" applyFont="1" applyAlignment="1" applyProtection="1">
      <alignment horizontal="right" vertical="top"/>
    </xf>
    <xf numFmtId="2" fontId="30" fillId="0" borderId="0" xfId="285" applyNumberFormat="1" applyFont="1" applyAlignment="1" applyProtection="1">
      <alignment horizontal="right" vertical="top" wrapText="1"/>
    </xf>
    <xf numFmtId="0" fontId="33" fillId="0" borderId="2" xfId="285" applyFont="1" applyBorder="1" applyAlignment="1" applyProtection="1">
      <alignment horizontal="left" vertical="top"/>
    </xf>
    <xf numFmtId="0" fontId="30" fillId="0" borderId="2" xfId="285" applyFont="1" applyBorder="1" applyAlignment="1" applyProtection="1">
      <alignment horizontal="left" vertical="top" wrapText="1"/>
    </xf>
    <xf numFmtId="2" fontId="30" fillId="0" borderId="2" xfId="285" applyNumberFormat="1" applyFont="1" applyBorder="1" applyAlignment="1" applyProtection="1">
      <alignment horizontal="right" vertical="top" wrapText="1"/>
    </xf>
    <xf numFmtId="167" fontId="30" fillId="0" borderId="2" xfId="285" applyNumberFormat="1" applyFont="1" applyBorder="1" applyAlignment="1" applyProtection="1">
      <alignment horizontal="right" vertical="top"/>
    </xf>
    <xf numFmtId="2" fontId="30" fillId="0" borderId="14" xfId="285" applyNumberFormat="1" applyFont="1" applyBorder="1" applyAlignment="1" applyProtection="1">
      <alignment horizontal="right" vertical="top" wrapText="1"/>
    </xf>
    <xf numFmtId="164" fontId="30" fillId="0" borderId="0" xfId="285" applyNumberFormat="1" applyFont="1" applyAlignment="1" applyProtection="1">
      <alignment horizontal="right"/>
      <protection locked="0"/>
    </xf>
    <xf numFmtId="167" fontId="30" fillId="0" borderId="2" xfId="12" applyNumberFormat="1" applyFont="1" applyBorder="1" applyAlignment="1" applyProtection="1">
      <alignment horizontal="right"/>
      <protection locked="0"/>
    </xf>
    <xf numFmtId="0" fontId="30" fillId="0" borderId="0" xfId="285" applyFont="1" applyAlignment="1" applyProtection="1">
      <alignment horizontal="left" vertical="top" wrapText="1"/>
      <protection locked="0"/>
    </xf>
    <xf numFmtId="164" fontId="30" fillId="0" borderId="2" xfId="285" applyNumberFormat="1" applyFont="1" applyBorder="1" applyAlignment="1" applyProtection="1">
      <alignment horizontal="right"/>
      <protection locked="0"/>
    </xf>
    <xf numFmtId="164" fontId="30" fillId="0" borderId="14" xfId="285" applyNumberFormat="1" applyFont="1" applyBorder="1" applyAlignment="1" applyProtection="1">
      <alignment horizontal="right"/>
      <protection locked="0"/>
    </xf>
    <xf numFmtId="0" fontId="30" fillId="0" borderId="17" xfId="18" applyFont="1" applyFill="1" applyBorder="1" applyAlignment="1" applyProtection="1">
      <alignment horizontal="left" vertical="center" wrapText="1"/>
    </xf>
    <xf numFmtId="0" fontId="33" fillId="24" borderId="14" xfId="3" applyFont="1" applyFill="1" applyBorder="1" applyAlignment="1" applyProtection="1">
      <alignment horizontal="left" vertical="center" wrapText="1"/>
    </xf>
    <xf numFmtId="0" fontId="27" fillId="0" borderId="0" xfId="285" applyFont="1" applyAlignment="1" applyProtection="1">
      <alignment horizontal="center" vertical="top" wrapText="1"/>
    </xf>
    <xf numFmtId="0" fontId="78" fillId="0" borderId="0" xfId="0" applyFont="1" applyAlignment="1" applyProtection="1">
      <alignment horizontal="center" vertical="top" wrapText="1"/>
    </xf>
  </cellXfs>
  <cellStyles count="321">
    <cellStyle name="20% - Accent1 2" xfId="152" xr:uid="{00000000-0005-0000-0000-000000000000}"/>
    <cellStyle name="20% - Accent1 3" xfId="189" xr:uid="{00000000-0005-0000-0000-000001000000}"/>
    <cellStyle name="20% - Accent1 4" xfId="226" xr:uid="{00000000-0005-0000-0000-000002000000}"/>
    <cellStyle name="20% - Accent2 2" xfId="153" xr:uid="{00000000-0005-0000-0000-000003000000}"/>
    <cellStyle name="20% - Accent2 3" xfId="190" xr:uid="{00000000-0005-0000-0000-000004000000}"/>
    <cellStyle name="20% - Accent2 4" xfId="227" xr:uid="{00000000-0005-0000-0000-000005000000}"/>
    <cellStyle name="20% - Accent3 2" xfId="154" xr:uid="{00000000-0005-0000-0000-000006000000}"/>
    <cellStyle name="20% - Accent3 3" xfId="191" xr:uid="{00000000-0005-0000-0000-000007000000}"/>
    <cellStyle name="20% - Accent3 4" xfId="228" xr:uid="{00000000-0005-0000-0000-000008000000}"/>
    <cellStyle name="20% - Accent4 2" xfId="155" xr:uid="{00000000-0005-0000-0000-000009000000}"/>
    <cellStyle name="20% - Accent4 3" xfId="192" xr:uid="{00000000-0005-0000-0000-00000A000000}"/>
    <cellStyle name="20% - Accent4 4" xfId="229" xr:uid="{00000000-0005-0000-0000-00000B000000}"/>
    <cellStyle name="20% - Accent5 2" xfId="156" xr:uid="{00000000-0005-0000-0000-00000C000000}"/>
    <cellStyle name="20% - Accent5 3" xfId="193" xr:uid="{00000000-0005-0000-0000-00000D000000}"/>
    <cellStyle name="20% - Accent5 4" xfId="230" xr:uid="{00000000-0005-0000-0000-00000E000000}"/>
    <cellStyle name="20% - Accent6 2" xfId="157" xr:uid="{00000000-0005-0000-0000-00000F000000}"/>
    <cellStyle name="20% - Accent6 3" xfId="194" xr:uid="{00000000-0005-0000-0000-000010000000}"/>
    <cellStyle name="20% - Accent6 4" xfId="231" xr:uid="{00000000-0005-0000-0000-000011000000}"/>
    <cellStyle name="40% - Accent1 2" xfId="158" xr:uid="{00000000-0005-0000-0000-000012000000}"/>
    <cellStyle name="40% - Accent1 3" xfId="195" xr:uid="{00000000-0005-0000-0000-000013000000}"/>
    <cellStyle name="40% - Accent1 4" xfId="232" xr:uid="{00000000-0005-0000-0000-000014000000}"/>
    <cellStyle name="40% - Accent2 2" xfId="159" xr:uid="{00000000-0005-0000-0000-000015000000}"/>
    <cellStyle name="40% - Accent2 3" xfId="196" xr:uid="{00000000-0005-0000-0000-000016000000}"/>
    <cellStyle name="40% - Accent2 4" xfId="233" xr:uid="{00000000-0005-0000-0000-000017000000}"/>
    <cellStyle name="40% - Accent3 2" xfId="160" xr:uid="{00000000-0005-0000-0000-000018000000}"/>
    <cellStyle name="40% - Accent3 3" xfId="197" xr:uid="{00000000-0005-0000-0000-000019000000}"/>
    <cellStyle name="40% - Accent3 4" xfId="234" xr:uid="{00000000-0005-0000-0000-00001A000000}"/>
    <cellStyle name="40% - Accent4 2" xfId="161" xr:uid="{00000000-0005-0000-0000-00001B000000}"/>
    <cellStyle name="40% - Accent4 3" xfId="198" xr:uid="{00000000-0005-0000-0000-00001C000000}"/>
    <cellStyle name="40% - Accent4 4" xfId="235" xr:uid="{00000000-0005-0000-0000-00001D000000}"/>
    <cellStyle name="40% - Accent5 2" xfId="162" xr:uid="{00000000-0005-0000-0000-00001E000000}"/>
    <cellStyle name="40% - Accent5 3" xfId="199" xr:uid="{00000000-0005-0000-0000-00001F000000}"/>
    <cellStyle name="40% - Accent5 4" xfId="236" xr:uid="{00000000-0005-0000-0000-000020000000}"/>
    <cellStyle name="40% - Accent6 2" xfId="163" xr:uid="{00000000-0005-0000-0000-000021000000}"/>
    <cellStyle name="40% - Accent6 3" xfId="200" xr:uid="{00000000-0005-0000-0000-000022000000}"/>
    <cellStyle name="40% - Accent6 4" xfId="237" xr:uid="{00000000-0005-0000-0000-000023000000}"/>
    <cellStyle name="60% - Accent1 2" xfId="164" xr:uid="{00000000-0005-0000-0000-000024000000}"/>
    <cellStyle name="60% - Accent1 3" xfId="201" xr:uid="{00000000-0005-0000-0000-000025000000}"/>
    <cellStyle name="60% - Accent1 4" xfId="238" xr:uid="{00000000-0005-0000-0000-000026000000}"/>
    <cellStyle name="60% - Accent2 2" xfId="165" xr:uid="{00000000-0005-0000-0000-000027000000}"/>
    <cellStyle name="60% - Accent2 3" xfId="202" xr:uid="{00000000-0005-0000-0000-000028000000}"/>
    <cellStyle name="60% - Accent2 4" xfId="239" xr:uid="{00000000-0005-0000-0000-000029000000}"/>
    <cellStyle name="60% - Accent3 2" xfId="166" xr:uid="{00000000-0005-0000-0000-00002A000000}"/>
    <cellStyle name="60% - Accent3 3" xfId="203" xr:uid="{00000000-0005-0000-0000-00002B000000}"/>
    <cellStyle name="60% - Accent3 4" xfId="240" xr:uid="{00000000-0005-0000-0000-00002C000000}"/>
    <cellStyle name="60% - Accent4 2" xfId="167" xr:uid="{00000000-0005-0000-0000-00002D000000}"/>
    <cellStyle name="60% - Accent4 3" xfId="204" xr:uid="{00000000-0005-0000-0000-00002E000000}"/>
    <cellStyle name="60% - Accent4 4" xfId="241" xr:uid="{00000000-0005-0000-0000-00002F000000}"/>
    <cellStyle name="60% - Accent5 2" xfId="168" xr:uid="{00000000-0005-0000-0000-000030000000}"/>
    <cellStyle name="60% - Accent5 3" xfId="205" xr:uid="{00000000-0005-0000-0000-000031000000}"/>
    <cellStyle name="60% - Accent5 4" xfId="242" xr:uid="{00000000-0005-0000-0000-000032000000}"/>
    <cellStyle name="60% - Accent6 2" xfId="169" xr:uid="{00000000-0005-0000-0000-000033000000}"/>
    <cellStyle name="60% - Accent6 3" xfId="206" xr:uid="{00000000-0005-0000-0000-000034000000}"/>
    <cellStyle name="60% - Accent6 4" xfId="243" xr:uid="{00000000-0005-0000-0000-000035000000}"/>
    <cellStyle name="Accent1 2" xfId="170" xr:uid="{00000000-0005-0000-0000-000036000000}"/>
    <cellStyle name="Accent1 3" xfId="207" xr:uid="{00000000-0005-0000-0000-000037000000}"/>
    <cellStyle name="Accent1 4" xfId="244" xr:uid="{00000000-0005-0000-0000-000038000000}"/>
    <cellStyle name="Accent2 2" xfId="171" xr:uid="{00000000-0005-0000-0000-000039000000}"/>
    <cellStyle name="Accent2 3" xfId="208" xr:uid="{00000000-0005-0000-0000-00003A000000}"/>
    <cellStyle name="Accent2 4" xfId="245" xr:uid="{00000000-0005-0000-0000-00003B000000}"/>
    <cellStyle name="Accent3 2" xfId="172" xr:uid="{00000000-0005-0000-0000-00003C000000}"/>
    <cellStyle name="Accent3 3" xfId="209" xr:uid="{00000000-0005-0000-0000-00003D000000}"/>
    <cellStyle name="Accent3 4" xfId="246" xr:uid="{00000000-0005-0000-0000-00003E000000}"/>
    <cellStyle name="Accent4 2" xfId="173" xr:uid="{00000000-0005-0000-0000-00003F000000}"/>
    <cellStyle name="Accent4 3" xfId="210" xr:uid="{00000000-0005-0000-0000-000040000000}"/>
    <cellStyle name="Accent4 4" xfId="247" xr:uid="{00000000-0005-0000-0000-000041000000}"/>
    <cellStyle name="Accent5 2" xfId="174" xr:uid="{00000000-0005-0000-0000-000042000000}"/>
    <cellStyle name="Accent5 3" xfId="211" xr:uid="{00000000-0005-0000-0000-000043000000}"/>
    <cellStyle name="Accent5 4" xfId="248" xr:uid="{00000000-0005-0000-0000-000044000000}"/>
    <cellStyle name="Accent6 2" xfId="175" xr:uid="{00000000-0005-0000-0000-000045000000}"/>
    <cellStyle name="Accent6 3" xfId="212" xr:uid="{00000000-0005-0000-0000-000046000000}"/>
    <cellStyle name="Accent6 4" xfId="249" xr:uid="{00000000-0005-0000-0000-000047000000}"/>
    <cellStyle name="Bad 2" xfId="176" xr:uid="{00000000-0005-0000-0000-000048000000}"/>
    <cellStyle name="Bad 3" xfId="213" xr:uid="{00000000-0005-0000-0000-000049000000}"/>
    <cellStyle name="Bad 4" xfId="250" xr:uid="{00000000-0005-0000-0000-00004A000000}"/>
    <cellStyle name="Border" xfId="293" xr:uid="{00000000-0005-0000-0000-00004B000000}"/>
    <cellStyle name="Calculation 2" xfId="177" xr:uid="{00000000-0005-0000-0000-00004C000000}"/>
    <cellStyle name="Calculation 3" xfId="214" xr:uid="{00000000-0005-0000-0000-00004D000000}"/>
    <cellStyle name="Calculation 4" xfId="251" xr:uid="{00000000-0005-0000-0000-00004E000000}"/>
    <cellStyle name="Check Cell 2" xfId="178" xr:uid="{00000000-0005-0000-0000-00004F000000}"/>
    <cellStyle name="Check Cell 3" xfId="215" xr:uid="{00000000-0005-0000-0000-000050000000}"/>
    <cellStyle name="Check Cell 4" xfId="252" xr:uid="{00000000-0005-0000-0000-000051000000}"/>
    <cellStyle name="Comma 2" xfId="281" xr:uid="{00000000-0005-0000-0000-000052000000}"/>
    <cellStyle name="Comma 2 2" xfId="292" xr:uid="{00000000-0005-0000-0000-000053000000}"/>
    <cellStyle name="Comma 2 2 2" xfId="318" xr:uid="{00000000-0005-0000-0000-000054000000}"/>
    <cellStyle name="Comma 2 3" xfId="313" xr:uid="{00000000-0005-0000-0000-000055000000}"/>
    <cellStyle name="Comma 2 3 2" xfId="319" xr:uid="{00000000-0005-0000-0000-000056000000}"/>
    <cellStyle name="Comma 2 4" xfId="317" xr:uid="{00000000-0005-0000-0000-000057000000}"/>
    <cellStyle name="Dezimal [0]_PLDT" xfId="294" xr:uid="{00000000-0005-0000-0000-000058000000}"/>
    <cellStyle name="Dezimal_PLDT" xfId="295" xr:uid="{00000000-0005-0000-0000-000059000000}"/>
    <cellStyle name="Explanatory Text 2" xfId="179" xr:uid="{00000000-0005-0000-0000-00005A000000}"/>
    <cellStyle name="Explanatory Text 3" xfId="216" xr:uid="{00000000-0005-0000-0000-00005B000000}"/>
    <cellStyle name="Explanatory Text 4" xfId="253" xr:uid="{00000000-0005-0000-0000-00005C000000}"/>
    <cellStyle name="Grey" xfId="296" xr:uid="{00000000-0005-0000-0000-00005D000000}"/>
    <cellStyle name="H1" xfId="297" xr:uid="{00000000-0005-0000-0000-00005E000000}"/>
    <cellStyle name="Heading 1 2" xfId="180" xr:uid="{00000000-0005-0000-0000-00005F000000}"/>
    <cellStyle name="Heading 1 3" xfId="217" xr:uid="{00000000-0005-0000-0000-000060000000}"/>
    <cellStyle name="Heading 1 4" xfId="254" xr:uid="{00000000-0005-0000-0000-000061000000}"/>
    <cellStyle name="Heading 2 2" xfId="181" xr:uid="{00000000-0005-0000-0000-000062000000}"/>
    <cellStyle name="Heading 2 3" xfId="218" xr:uid="{00000000-0005-0000-0000-000063000000}"/>
    <cellStyle name="Heading 2 4" xfId="255" xr:uid="{00000000-0005-0000-0000-000064000000}"/>
    <cellStyle name="Heading 3 2" xfId="182" xr:uid="{00000000-0005-0000-0000-000065000000}"/>
    <cellStyle name="Heading 3 3" xfId="219" xr:uid="{00000000-0005-0000-0000-000066000000}"/>
    <cellStyle name="Heading 3 4" xfId="256" xr:uid="{00000000-0005-0000-0000-000067000000}"/>
    <cellStyle name="Heading 4 2" xfId="183" xr:uid="{00000000-0005-0000-0000-000068000000}"/>
    <cellStyle name="Heading 4 3" xfId="220" xr:uid="{00000000-0005-0000-0000-000069000000}"/>
    <cellStyle name="Heading 4 4" xfId="257" xr:uid="{00000000-0005-0000-0000-00006A000000}"/>
    <cellStyle name="Input [yellow]" xfId="298" xr:uid="{00000000-0005-0000-0000-00006B000000}"/>
    <cellStyle name="Input 2" xfId="184" xr:uid="{00000000-0005-0000-0000-00006C000000}"/>
    <cellStyle name="Input 3" xfId="221" xr:uid="{00000000-0005-0000-0000-00006D000000}"/>
    <cellStyle name="Input 4" xfId="258" xr:uid="{00000000-0005-0000-0000-00006E000000}"/>
    <cellStyle name="Linked Cell 2" xfId="185" xr:uid="{00000000-0005-0000-0000-00006F000000}"/>
    <cellStyle name="Linked Cell 3" xfId="222" xr:uid="{00000000-0005-0000-0000-000070000000}"/>
    <cellStyle name="Linked Cell 4" xfId="259" xr:uid="{00000000-0005-0000-0000-000071000000}"/>
    <cellStyle name="merge" xfId="277" xr:uid="{00000000-0005-0000-0000-000072000000}"/>
    <cellStyle name="merge 10" xfId="278" xr:uid="{00000000-0005-0000-0000-000073000000}"/>
    <cellStyle name="merge 7" xfId="280" xr:uid="{00000000-0005-0000-0000-000074000000}"/>
    <cellStyle name="Neutral 2" xfId="186" xr:uid="{00000000-0005-0000-0000-000075000000}"/>
    <cellStyle name="Neutral 3" xfId="223" xr:uid="{00000000-0005-0000-0000-000076000000}"/>
    <cellStyle name="Neutral 4" xfId="260" xr:uid="{00000000-0005-0000-0000-000077000000}"/>
    <cellStyle name="Normal" xfId="0" builtinId="0"/>
    <cellStyle name="Normal - Style1" xfId="299" xr:uid="{00000000-0005-0000-0000-000078000000}"/>
    <cellStyle name="Normal 10" xfId="32" xr:uid="{00000000-0005-0000-0000-000079000000}"/>
    <cellStyle name="Normal 11" xfId="34" xr:uid="{00000000-0005-0000-0000-00007A000000}"/>
    <cellStyle name="Normal 12" xfId="36" xr:uid="{00000000-0005-0000-0000-00007B000000}"/>
    <cellStyle name="Normal 12 2 10" xfId="284" xr:uid="{00000000-0005-0000-0000-00007C000000}"/>
    <cellStyle name="Normal 13" xfId="26" xr:uid="{00000000-0005-0000-0000-00007D000000}"/>
    <cellStyle name="Normal 14" xfId="14" xr:uid="{00000000-0005-0000-0000-00007E000000}"/>
    <cellStyle name="Normal 15" xfId="12" xr:uid="{00000000-0005-0000-0000-00007F000000}"/>
    <cellStyle name="Normal 16" xfId="18" xr:uid="{00000000-0005-0000-0000-000080000000}"/>
    <cellStyle name="Normal 17" xfId="21" xr:uid="{00000000-0005-0000-0000-000081000000}"/>
    <cellStyle name="Normal 17 2" xfId="300" xr:uid="{00000000-0005-0000-0000-000082000000}"/>
    <cellStyle name="Normal 18" xfId="23" xr:uid="{00000000-0005-0000-0000-000083000000}"/>
    <cellStyle name="Normal 19" xfId="38" xr:uid="{00000000-0005-0000-0000-000084000000}"/>
    <cellStyle name="Normal 2" xfId="1" xr:uid="{00000000-0005-0000-0000-000085000000}"/>
    <cellStyle name="Normal 2 2" xfId="2" xr:uid="{00000000-0005-0000-0000-000086000000}"/>
    <cellStyle name="Normal 2 3" xfId="269" xr:uid="{00000000-0005-0000-0000-000087000000}"/>
    <cellStyle name="Normal 2 4" xfId="272" xr:uid="{00000000-0005-0000-0000-000088000000}"/>
    <cellStyle name="Normal 2 5" xfId="279" xr:uid="{00000000-0005-0000-0000-000089000000}"/>
    <cellStyle name="Normal 20" xfId="40" xr:uid="{00000000-0005-0000-0000-00008A000000}"/>
    <cellStyle name="Normal 21" xfId="42" xr:uid="{00000000-0005-0000-0000-00008B000000}"/>
    <cellStyle name="Normal 22" xfId="44" xr:uid="{00000000-0005-0000-0000-00008C000000}"/>
    <cellStyle name="Normal 23" xfId="46" xr:uid="{00000000-0005-0000-0000-00008D000000}"/>
    <cellStyle name="Normal 24" xfId="48" xr:uid="{00000000-0005-0000-0000-00008E000000}"/>
    <cellStyle name="Normal 25" xfId="50" xr:uid="{00000000-0005-0000-0000-00008F000000}"/>
    <cellStyle name="Normal 26" xfId="51" xr:uid="{00000000-0005-0000-0000-000090000000}"/>
    <cellStyle name="Normal 27" xfId="52" xr:uid="{00000000-0005-0000-0000-000091000000}"/>
    <cellStyle name="Normal 28" xfId="53" xr:uid="{00000000-0005-0000-0000-000092000000}"/>
    <cellStyle name="Normal 28 2" xfId="66" xr:uid="{00000000-0005-0000-0000-000093000000}"/>
    <cellStyle name="Normal 28 3" xfId="78" xr:uid="{00000000-0005-0000-0000-000094000000}"/>
    <cellStyle name="Normal 28 4" xfId="90" xr:uid="{00000000-0005-0000-0000-000095000000}"/>
    <cellStyle name="Normal 28 5" xfId="102" xr:uid="{00000000-0005-0000-0000-000096000000}"/>
    <cellStyle name="Normal 28 6" xfId="114" xr:uid="{00000000-0005-0000-0000-000097000000}"/>
    <cellStyle name="Normal 28 7" xfId="126" xr:uid="{00000000-0005-0000-0000-000098000000}"/>
    <cellStyle name="Normal 28 8" xfId="138" xr:uid="{00000000-0005-0000-0000-000099000000}"/>
    <cellStyle name="Normal 29" xfId="56" xr:uid="{00000000-0005-0000-0000-00009A000000}"/>
    <cellStyle name="Normal 29 2" xfId="69" xr:uid="{00000000-0005-0000-0000-00009B000000}"/>
    <cellStyle name="Normal 29 3" xfId="81" xr:uid="{00000000-0005-0000-0000-00009C000000}"/>
    <cellStyle name="Normal 29 4" xfId="93" xr:uid="{00000000-0005-0000-0000-00009D000000}"/>
    <cellStyle name="Normal 29 5" xfId="105" xr:uid="{00000000-0005-0000-0000-00009E000000}"/>
    <cellStyle name="Normal 29 6" xfId="117" xr:uid="{00000000-0005-0000-0000-00009F000000}"/>
    <cellStyle name="Normal 29 7" xfId="129" xr:uid="{00000000-0005-0000-0000-0000A0000000}"/>
    <cellStyle name="Normal 29 8" xfId="141" xr:uid="{00000000-0005-0000-0000-0000A1000000}"/>
    <cellStyle name="Normal 3" xfId="3" xr:uid="{00000000-0005-0000-0000-0000A2000000}"/>
    <cellStyle name="Normal 3 11" xfId="275" xr:uid="{00000000-0005-0000-0000-0000A3000000}"/>
    <cellStyle name="Normal 30" xfId="57" xr:uid="{00000000-0005-0000-0000-0000A4000000}"/>
    <cellStyle name="Normal 30 2" xfId="70" xr:uid="{00000000-0005-0000-0000-0000A5000000}"/>
    <cellStyle name="Normal 30 3" xfId="82" xr:uid="{00000000-0005-0000-0000-0000A6000000}"/>
    <cellStyle name="Normal 30 4" xfId="94" xr:uid="{00000000-0005-0000-0000-0000A7000000}"/>
    <cellStyle name="Normal 30 5" xfId="106" xr:uid="{00000000-0005-0000-0000-0000A8000000}"/>
    <cellStyle name="Normal 30 6" xfId="118" xr:uid="{00000000-0005-0000-0000-0000A9000000}"/>
    <cellStyle name="Normal 30 7" xfId="130" xr:uid="{00000000-0005-0000-0000-0000AA000000}"/>
    <cellStyle name="Normal 30 8" xfId="142" xr:uid="{00000000-0005-0000-0000-0000AB000000}"/>
    <cellStyle name="Normal 31" xfId="58" xr:uid="{00000000-0005-0000-0000-0000AC000000}"/>
    <cellStyle name="Normal 31 2" xfId="71" xr:uid="{00000000-0005-0000-0000-0000AD000000}"/>
    <cellStyle name="Normal 31 3" xfId="83" xr:uid="{00000000-0005-0000-0000-0000AE000000}"/>
    <cellStyle name="Normal 31 4" xfId="95" xr:uid="{00000000-0005-0000-0000-0000AF000000}"/>
    <cellStyle name="Normal 31 5" xfId="107" xr:uid="{00000000-0005-0000-0000-0000B0000000}"/>
    <cellStyle name="Normal 31 6" xfId="119" xr:uid="{00000000-0005-0000-0000-0000B1000000}"/>
    <cellStyle name="Normal 31 7" xfId="131" xr:uid="{00000000-0005-0000-0000-0000B2000000}"/>
    <cellStyle name="Normal 31 8" xfId="143" xr:uid="{00000000-0005-0000-0000-0000B3000000}"/>
    <cellStyle name="Normal 32" xfId="59" xr:uid="{00000000-0005-0000-0000-0000B4000000}"/>
    <cellStyle name="Normal 32 2" xfId="72" xr:uid="{00000000-0005-0000-0000-0000B5000000}"/>
    <cellStyle name="Normal 32 3" xfId="84" xr:uid="{00000000-0005-0000-0000-0000B6000000}"/>
    <cellStyle name="Normal 32 4" xfId="96" xr:uid="{00000000-0005-0000-0000-0000B7000000}"/>
    <cellStyle name="Normal 32 5" xfId="108" xr:uid="{00000000-0005-0000-0000-0000B8000000}"/>
    <cellStyle name="Normal 32 6" xfId="120" xr:uid="{00000000-0005-0000-0000-0000B9000000}"/>
    <cellStyle name="Normal 32 7" xfId="132" xr:uid="{00000000-0005-0000-0000-0000BA000000}"/>
    <cellStyle name="Normal 32 8" xfId="144" xr:uid="{00000000-0005-0000-0000-0000BB000000}"/>
    <cellStyle name="Normal 33" xfId="60" xr:uid="{00000000-0005-0000-0000-0000BC000000}"/>
    <cellStyle name="Normal 33 2" xfId="73" xr:uid="{00000000-0005-0000-0000-0000BD000000}"/>
    <cellStyle name="Normal 33 3" xfId="85" xr:uid="{00000000-0005-0000-0000-0000BE000000}"/>
    <cellStyle name="Normal 33 4" xfId="97" xr:uid="{00000000-0005-0000-0000-0000BF000000}"/>
    <cellStyle name="Normal 33 5" xfId="109" xr:uid="{00000000-0005-0000-0000-0000C0000000}"/>
    <cellStyle name="Normal 33 6" xfId="121" xr:uid="{00000000-0005-0000-0000-0000C1000000}"/>
    <cellStyle name="Normal 33 7" xfId="133" xr:uid="{00000000-0005-0000-0000-0000C2000000}"/>
    <cellStyle name="Normal 33 8" xfId="145" xr:uid="{00000000-0005-0000-0000-0000C3000000}"/>
    <cellStyle name="Normal 34" xfId="61" xr:uid="{00000000-0005-0000-0000-0000C4000000}"/>
    <cellStyle name="Normal 34 2" xfId="74" xr:uid="{00000000-0005-0000-0000-0000C5000000}"/>
    <cellStyle name="Normal 34 3" xfId="86" xr:uid="{00000000-0005-0000-0000-0000C6000000}"/>
    <cellStyle name="Normal 34 4" xfId="98" xr:uid="{00000000-0005-0000-0000-0000C7000000}"/>
    <cellStyle name="Normal 34 5" xfId="110" xr:uid="{00000000-0005-0000-0000-0000C8000000}"/>
    <cellStyle name="Normal 34 6" xfId="122" xr:uid="{00000000-0005-0000-0000-0000C9000000}"/>
    <cellStyle name="Normal 34 7" xfId="134" xr:uid="{00000000-0005-0000-0000-0000CA000000}"/>
    <cellStyle name="Normal 34 8" xfId="146" xr:uid="{00000000-0005-0000-0000-0000CB000000}"/>
    <cellStyle name="Normal 35" xfId="62" xr:uid="{00000000-0005-0000-0000-0000CC000000}"/>
    <cellStyle name="Normal 35 2" xfId="75" xr:uid="{00000000-0005-0000-0000-0000CD000000}"/>
    <cellStyle name="Normal 35 3" xfId="87" xr:uid="{00000000-0005-0000-0000-0000CE000000}"/>
    <cellStyle name="Normal 35 4" xfId="99" xr:uid="{00000000-0005-0000-0000-0000CF000000}"/>
    <cellStyle name="Normal 35 5" xfId="111" xr:uid="{00000000-0005-0000-0000-0000D0000000}"/>
    <cellStyle name="Normal 35 6" xfId="123" xr:uid="{00000000-0005-0000-0000-0000D1000000}"/>
    <cellStyle name="Normal 35 7" xfId="135" xr:uid="{00000000-0005-0000-0000-0000D2000000}"/>
    <cellStyle name="Normal 35 8" xfId="147" xr:uid="{00000000-0005-0000-0000-0000D3000000}"/>
    <cellStyle name="Normal 36" xfId="63" xr:uid="{00000000-0005-0000-0000-0000D4000000}"/>
    <cellStyle name="Normal 36 2" xfId="76" xr:uid="{00000000-0005-0000-0000-0000D5000000}"/>
    <cellStyle name="Normal 36 3" xfId="88" xr:uid="{00000000-0005-0000-0000-0000D6000000}"/>
    <cellStyle name="Normal 36 4" xfId="100" xr:uid="{00000000-0005-0000-0000-0000D7000000}"/>
    <cellStyle name="Normal 36 5" xfId="112" xr:uid="{00000000-0005-0000-0000-0000D8000000}"/>
    <cellStyle name="Normal 36 6" xfId="124" xr:uid="{00000000-0005-0000-0000-0000D9000000}"/>
    <cellStyle name="Normal 36 7" xfId="136" xr:uid="{00000000-0005-0000-0000-0000DA000000}"/>
    <cellStyle name="Normal 36 8" xfId="148" xr:uid="{00000000-0005-0000-0000-0000DB000000}"/>
    <cellStyle name="Normal 37" xfId="54" xr:uid="{00000000-0005-0000-0000-0000DC000000}"/>
    <cellStyle name="Normal 37 2" xfId="67" xr:uid="{00000000-0005-0000-0000-0000DD000000}"/>
    <cellStyle name="Normal 37 3" xfId="79" xr:uid="{00000000-0005-0000-0000-0000DE000000}"/>
    <cellStyle name="Normal 37 4" xfId="91" xr:uid="{00000000-0005-0000-0000-0000DF000000}"/>
    <cellStyle name="Normal 37 5" xfId="103" xr:uid="{00000000-0005-0000-0000-0000E0000000}"/>
    <cellStyle name="Normal 37 6" xfId="115" xr:uid="{00000000-0005-0000-0000-0000E1000000}"/>
    <cellStyle name="Normal 37 7" xfId="127" xr:uid="{00000000-0005-0000-0000-0000E2000000}"/>
    <cellStyle name="Normal 37 8" xfId="139" xr:uid="{00000000-0005-0000-0000-0000E3000000}"/>
    <cellStyle name="Normal 38" xfId="150" xr:uid="{00000000-0005-0000-0000-0000E4000000}"/>
    <cellStyle name="Normal 39" xfId="55" xr:uid="{00000000-0005-0000-0000-0000E5000000}"/>
    <cellStyle name="Normal 39 2" xfId="68" xr:uid="{00000000-0005-0000-0000-0000E6000000}"/>
    <cellStyle name="Normal 39 3" xfId="80" xr:uid="{00000000-0005-0000-0000-0000E7000000}"/>
    <cellStyle name="Normal 39 4" xfId="92" xr:uid="{00000000-0005-0000-0000-0000E8000000}"/>
    <cellStyle name="Normal 39 5" xfId="104" xr:uid="{00000000-0005-0000-0000-0000E9000000}"/>
    <cellStyle name="Normal 39 6" xfId="116" xr:uid="{00000000-0005-0000-0000-0000EA000000}"/>
    <cellStyle name="Normal 39 7" xfId="128" xr:uid="{00000000-0005-0000-0000-0000EB000000}"/>
    <cellStyle name="Normal 39 8" xfId="140" xr:uid="{00000000-0005-0000-0000-0000EC000000}"/>
    <cellStyle name="Normal 4" xfId="4" xr:uid="{00000000-0005-0000-0000-0000ED000000}"/>
    <cellStyle name="Normal 4 9" xfId="276" xr:uid="{00000000-0005-0000-0000-0000EE000000}"/>
    <cellStyle name="Normal 40" xfId="64" xr:uid="{00000000-0005-0000-0000-0000EF000000}"/>
    <cellStyle name="Normal 40 2" xfId="77" xr:uid="{00000000-0005-0000-0000-0000F0000000}"/>
    <cellStyle name="Normal 40 3" xfId="89" xr:uid="{00000000-0005-0000-0000-0000F1000000}"/>
    <cellStyle name="Normal 40 4" xfId="101" xr:uid="{00000000-0005-0000-0000-0000F2000000}"/>
    <cellStyle name="Normal 40 5" xfId="113" xr:uid="{00000000-0005-0000-0000-0000F3000000}"/>
    <cellStyle name="Normal 40 6" xfId="125" xr:uid="{00000000-0005-0000-0000-0000F4000000}"/>
    <cellStyle name="Normal 40 7" xfId="137" xr:uid="{00000000-0005-0000-0000-0000F5000000}"/>
    <cellStyle name="Normal 40 8" xfId="149" xr:uid="{00000000-0005-0000-0000-0000F6000000}"/>
    <cellStyle name="Normal 41" xfId="151" xr:uid="{00000000-0005-0000-0000-0000F7000000}"/>
    <cellStyle name="Normal 42" xfId="65" xr:uid="{00000000-0005-0000-0000-0000F8000000}"/>
    <cellStyle name="Normal 43" xfId="188" xr:uid="{00000000-0005-0000-0000-0000F9000000}"/>
    <cellStyle name="Normal 44" xfId="225" xr:uid="{00000000-0005-0000-0000-0000FA000000}"/>
    <cellStyle name="Normal 45" xfId="262" xr:uid="{00000000-0005-0000-0000-0000FB000000}"/>
    <cellStyle name="Normal 46" xfId="263" xr:uid="{00000000-0005-0000-0000-0000FC000000}"/>
    <cellStyle name="Normal 47" xfId="264" xr:uid="{00000000-0005-0000-0000-0000FD000000}"/>
    <cellStyle name="Normal 48" xfId="265" xr:uid="{00000000-0005-0000-0000-0000FE000000}"/>
    <cellStyle name="Normal 49" xfId="268" xr:uid="{00000000-0005-0000-0000-0000FF000000}"/>
    <cellStyle name="Normal 5" xfId="5" xr:uid="{00000000-0005-0000-0000-000000010000}"/>
    <cellStyle name="Normal 50" xfId="285" xr:uid="{00000000-0005-0000-0000-000001010000}"/>
    <cellStyle name="Normal 51" xfId="286" xr:uid="{00000000-0005-0000-0000-000002010000}"/>
    <cellStyle name="Normal 52" xfId="267" xr:uid="{00000000-0005-0000-0000-000003010000}"/>
    <cellStyle name="Normal 53" xfId="266" xr:uid="{00000000-0005-0000-0000-000004010000}"/>
    <cellStyle name="Normal 54" xfId="291" xr:uid="{00000000-0005-0000-0000-000005010000}"/>
    <cellStyle name="Normal 55" xfId="289" xr:uid="{00000000-0005-0000-0000-000006010000}"/>
    <cellStyle name="Normal 56" xfId="304" xr:uid="{00000000-0005-0000-0000-000007010000}"/>
    <cellStyle name="Normal 57" xfId="305" xr:uid="{00000000-0005-0000-0000-000008010000}"/>
    <cellStyle name="Normal 58" xfId="306" xr:uid="{00000000-0005-0000-0000-000009010000}"/>
    <cellStyle name="Normal 59" xfId="307" xr:uid="{00000000-0005-0000-0000-00000A010000}"/>
    <cellStyle name="Normal 6" xfId="6" xr:uid="{00000000-0005-0000-0000-00000B010000}"/>
    <cellStyle name="Normal 60" xfId="308" xr:uid="{00000000-0005-0000-0000-00000C010000}"/>
    <cellStyle name="Normal 61" xfId="290" xr:uid="{00000000-0005-0000-0000-00000D010000}"/>
    <cellStyle name="Normal 62" xfId="309" xr:uid="{00000000-0005-0000-0000-00000E010000}"/>
    <cellStyle name="Normal 63" xfId="288" xr:uid="{00000000-0005-0000-0000-00000F010000}"/>
    <cellStyle name="Normal 64" xfId="287" xr:uid="{00000000-0005-0000-0000-000010010000}"/>
    <cellStyle name="Normal 65" xfId="310" xr:uid="{00000000-0005-0000-0000-000011010000}"/>
    <cellStyle name="Normal 66" xfId="311" xr:uid="{00000000-0005-0000-0000-000012010000}"/>
    <cellStyle name="Normal 67" xfId="312" xr:uid="{00000000-0005-0000-0000-000013010000}"/>
    <cellStyle name="Normal 68" xfId="315" xr:uid="{00000000-0005-0000-0000-000014010000}"/>
    <cellStyle name="Normal 69" xfId="316" xr:uid="{00000000-0005-0000-0000-000015010000}"/>
    <cellStyle name="Normal 7" xfId="7" xr:uid="{00000000-0005-0000-0000-000016010000}"/>
    <cellStyle name="Normal 8" xfId="27" xr:uid="{00000000-0005-0000-0000-000017010000}"/>
    <cellStyle name="Normal 8 10" xfId="17" xr:uid="{00000000-0005-0000-0000-000018010000}"/>
    <cellStyle name="Normal 8 11" xfId="22" xr:uid="{00000000-0005-0000-0000-000019010000}"/>
    <cellStyle name="Normal 8 12" xfId="24" xr:uid="{00000000-0005-0000-0000-00001A010000}"/>
    <cellStyle name="Normal 8 13" xfId="25" xr:uid="{00000000-0005-0000-0000-00001B010000}"/>
    <cellStyle name="Normal 8 14" xfId="30" xr:uid="{00000000-0005-0000-0000-00001C010000}"/>
    <cellStyle name="Normal 8 15" xfId="28" xr:uid="{00000000-0005-0000-0000-00001D010000}"/>
    <cellStyle name="Normal 8 16" xfId="29" xr:uid="{00000000-0005-0000-0000-00001E010000}"/>
    <cellStyle name="Normal 8 17" xfId="31" xr:uid="{00000000-0005-0000-0000-00001F010000}"/>
    <cellStyle name="Normal 8 18" xfId="33" xr:uid="{00000000-0005-0000-0000-000020010000}"/>
    <cellStyle name="Normal 8 19" xfId="35" xr:uid="{00000000-0005-0000-0000-000021010000}"/>
    <cellStyle name="Normal 8 2" xfId="9" xr:uid="{00000000-0005-0000-0000-000022010000}"/>
    <cellStyle name="Normal 8 20" xfId="37" xr:uid="{00000000-0005-0000-0000-000023010000}"/>
    <cellStyle name="Normal 8 21" xfId="39" xr:uid="{00000000-0005-0000-0000-000024010000}"/>
    <cellStyle name="Normal 8 22" xfId="41" xr:uid="{00000000-0005-0000-0000-000025010000}"/>
    <cellStyle name="Normal 8 23" xfId="43" xr:uid="{00000000-0005-0000-0000-000026010000}"/>
    <cellStyle name="Normal 8 24" xfId="45" xr:uid="{00000000-0005-0000-0000-000027010000}"/>
    <cellStyle name="Normal 8 25" xfId="47" xr:uid="{00000000-0005-0000-0000-000028010000}"/>
    <cellStyle name="Normal 8 26" xfId="49" xr:uid="{00000000-0005-0000-0000-000029010000}"/>
    <cellStyle name="Normal 8 3" xfId="10" xr:uid="{00000000-0005-0000-0000-00002A010000}"/>
    <cellStyle name="Normal 8 4" xfId="11" xr:uid="{00000000-0005-0000-0000-00002B010000}"/>
    <cellStyle name="Normal 8 5" xfId="13" xr:uid="{00000000-0005-0000-0000-00002C010000}"/>
    <cellStyle name="Normal 8 6" xfId="15" xr:uid="{00000000-0005-0000-0000-00002D010000}"/>
    <cellStyle name="Normal 8 7" xfId="16" xr:uid="{00000000-0005-0000-0000-00002E010000}"/>
    <cellStyle name="Normal 8 8" xfId="19" xr:uid="{00000000-0005-0000-0000-00002F010000}"/>
    <cellStyle name="Normal 8 9" xfId="20" xr:uid="{00000000-0005-0000-0000-000030010000}"/>
    <cellStyle name="Normal 9" xfId="8" xr:uid="{00000000-0005-0000-0000-000031010000}"/>
    <cellStyle name="Normal_TROŠKOVNIK - KAM - ŽUTO" xfId="314" xr:uid="{00000000-0005-0000-0000-000032010000}"/>
    <cellStyle name="Normal1" xfId="270" xr:uid="{00000000-0005-0000-0000-000033010000}"/>
    <cellStyle name="Normal3" xfId="271" xr:uid="{00000000-0005-0000-0000-000034010000}"/>
    <cellStyle name="Normalno 2" xfId="320" xr:uid="{00000000-0005-0000-0000-000036010000}"/>
    <cellStyle name="Normalno 2 3" xfId="282" xr:uid="{00000000-0005-0000-0000-000037010000}"/>
    <cellStyle name="Obično 2" xfId="274" xr:uid="{00000000-0005-0000-0000-000038010000}"/>
    <cellStyle name="Obično_Estimate of cost_Troškovnik" xfId="283" xr:uid="{00000000-0005-0000-0000-000039010000}"/>
    <cellStyle name="Percent [2]" xfId="301" xr:uid="{00000000-0005-0000-0000-00003A010000}"/>
    <cellStyle name="Percent 2" xfId="273" xr:uid="{00000000-0005-0000-0000-00003B010000}"/>
    <cellStyle name="Total 2" xfId="187" xr:uid="{00000000-0005-0000-0000-00003C010000}"/>
    <cellStyle name="Total 3" xfId="224" xr:uid="{00000000-0005-0000-0000-00003D010000}"/>
    <cellStyle name="Total 4" xfId="261" xr:uid="{00000000-0005-0000-0000-00003E010000}"/>
    <cellStyle name="Währung [0]_PLDT" xfId="302" xr:uid="{00000000-0005-0000-0000-00003F010000}"/>
    <cellStyle name="Währung_PLDT" xfId="303" xr:uid="{00000000-0005-0000-0000-000040010000}"/>
  </cellStyles>
  <dxfs count="53">
    <dxf>
      <fill>
        <patternFill>
          <bgColor theme="5" tint="0.59996337778862885"/>
        </patternFill>
      </fill>
    </dxf>
    <dxf>
      <fill>
        <patternFill>
          <bgColor theme="5" tint="0.59996337778862885"/>
        </patternFill>
      </fill>
    </dxf>
    <dxf>
      <fill>
        <patternFill>
          <bgColor theme="5" tint="0.59996337778862885"/>
        </patternFill>
      </fill>
    </dxf>
    <dxf>
      <font>
        <color auto="1"/>
      </font>
      <fill>
        <patternFill>
          <bgColor theme="5" tint="0.59996337778862885"/>
        </patternFill>
      </fill>
    </dxf>
    <dxf>
      <font>
        <color auto="1"/>
      </font>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patternType="solid">
          <fgColor rgb="FFE5B8B7"/>
          <bgColor rgb="FFE5B8B7"/>
        </patternFill>
      </fill>
    </dxf>
    <dxf>
      <fill>
        <patternFill patternType="solid">
          <fgColor rgb="FFE5B8B7"/>
          <bgColor rgb="FFE5B8B7"/>
        </patternFill>
      </fill>
    </dxf>
    <dxf>
      <fill>
        <patternFill patternType="solid">
          <fgColor rgb="FFE5B8B7"/>
          <bgColor rgb="FFE5B8B7"/>
        </patternFill>
      </fill>
    </dxf>
    <dxf>
      <fill>
        <patternFill>
          <bgColor theme="5" tint="0.59996337778862885"/>
        </patternFill>
      </fill>
    </dxf>
    <dxf>
      <font>
        <color auto="1"/>
      </font>
      <fill>
        <patternFill>
          <bgColor theme="5" tint="0.59996337778862885"/>
        </patternFill>
      </fill>
    </dxf>
    <dxf>
      <font>
        <color auto="1"/>
      </font>
      <fill>
        <patternFill>
          <bgColor theme="5" tint="0.59996337778862885"/>
        </patternFill>
      </fill>
    </dxf>
    <dxf>
      <font>
        <color auto="1"/>
      </font>
      <fill>
        <patternFill>
          <bgColor theme="5" tint="0.59996337778862885"/>
        </patternFill>
      </fill>
    </dxf>
    <dxf>
      <font>
        <color auto="1"/>
      </font>
      <fill>
        <patternFill>
          <bgColor theme="5" tint="0.59996337778862885"/>
        </patternFill>
      </fill>
    </dxf>
    <dxf>
      <font>
        <color auto="1"/>
      </font>
      <fill>
        <patternFill>
          <bgColor theme="5" tint="0.59996337778862885"/>
        </patternFill>
      </fill>
    </dxf>
    <dxf>
      <font>
        <color auto="1"/>
      </font>
      <fill>
        <patternFill>
          <bgColor theme="5" tint="0.59996337778862885"/>
        </patternFill>
      </fill>
    </dxf>
    <dxf>
      <font>
        <color auto="1"/>
      </font>
      <fill>
        <patternFill>
          <bgColor theme="5" tint="0.59996337778862885"/>
        </patternFill>
      </fill>
    </dxf>
    <dxf>
      <font>
        <color auto="1"/>
      </font>
      <fill>
        <patternFill>
          <bgColor theme="5" tint="0.59996337778862885"/>
        </patternFill>
      </fill>
    </dxf>
    <dxf>
      <font>
        <color auto="1"/>
      </font>
      <fill>
        <patternFill>
          <bgColor theme="5" tint="0.59996337778862885"/>
        </patternFill>
      </fill>
    </dxf>
    <dxf>
      <font>
        <color auto="1"/>
      </font>
      <fill>
        <patternFill>
          <bgColor theme="5" tint="0.59996337778862885"/>
        </patternFill>
      </fill>
    </dxf>
    <dxf>
      <font>
        <color auto="1"/>
      </font>
      <fill>
        <patternFill>
          <bgColor theme="5" tint="0.59996337778862885"/>
        </patternFill>
      </fill>
    </dxf>
    <dxf>
      <fill>
        <patternFill patternType="solid">
          <fgColor rgb="FFE5B8B7"/>
          <bgColor rgb="FFE5B8B7"/>
        </patternFill>
      </fill>
    </dxf>
    <dxf>
      <fill>
        <patternFill patternType="solid">
          <fgColor rgb="FFE5B8B7"/>
          <bgColor rgb="FFE5B8B7"/>
        </patternFill>
      </fill>
    </dxf>
    <dxf>
      <fill>
        <patternFill patternType="solid">
          <fgColor rgb="FFE5B8B7"/>
          <bgColor rgb="FFE5B8B7"/>
        </patternFill>
      </fill>
    </dxf>
    <dxf>
      <fill>
        <patternFill patternType="solid">
          <fgColor rgb="FFE5B8B7"/>
          <bgColor rgb="FFE5B8B7"/>
        </patternFill>
      </fill>
    </dxf>
    <dxf>
      <font>
        <color auto="1"/>
      </font>
      <fill>
        <patternFill>
          <bgColor theme="5" tint="0.59996337778862885"/>
        </patternFill>
      </fill>
    </dxf>
    <dxf>
      <font>
        <color auto="1"/>
      </font>
      <fill>
        <patternFill>
          <bgColor theme="5" tint="0.59996337778862885"/>
        </patternFill>
      </fill>
    </dxf>
    <dxf>
      <font>
        <color auto="1"/>
      </font>
      <fill>
        <patternFill>
          <bgColor theme="5" tint="0.59996337778862885"/>
        </patternFill>
      </fill>
    </dxf>
    <dxf>
      <font>
        <color auto="1"/>
      </font>
      <fill>
        <patternFill>
          <bgColor theme="5" tint="0.59996337778862885"/>
        </patternFill>
      </fill>
    </dxf>
    <dxf>
      <font>
        <color auto="1"/>
      </font>
      <fill>
        <patternFill>
          <bgColor theme="5" tint="0.59996337778862885"/>
        </patternFill>
      </fill>
    </dxf>
    <dxf>
      <font>
        <color auto="1"/>
      </font>
      <fill>
        <patternFill>
          <bgColor theme="5" tint="0.59996337778862885"/>
        </patternFill>
      </fill>
    </dxf>
    <dxf>
      <font>
        <color auto="1"/>
      </font>
      <fill>
        <patternFill>
          <bgColor theme="5" tint="0.59996337778862885"/>
        </patternFill>
      </fill>
    </dxf>
    <dxf>
      <font>
        <color auto="1"/>
      </font>
      <fill>
        <patternFill>
          <bgColor theme="5" tint="0.59996337778862885"/>
        </patternFill>
      </fill>
    </dxf>
    <dxf>
      <font>
        <color auto="1"/>
      </font>
      <fill>
        <patternFill>
          <bgColor theme="5" tint="0.59996337778862885"/>
        </patternFill>
      </fill>
    </dxf>
    <dxf>
      <font>
        <color auto="1"/>
      </font>
      <fill>
        <patternFill>
          <bgColor theme="5" tint="0.59996337778862885"/>
        </patternFill>
      </fill>
    </dxf>
    <dxf>
      <font>
        <color auto="1"/>
      </font>
      <fill>
        <patternFill>
          <bgColor theme="5" tint="0.59996337778862885"/>
        </patternFill>
      </fill>
    </dxf>
    <dxf>
      <font>
        <color auto="1"/>
      </font>
      <fill>
        <patternFill>
          <bgColor theme="5" tint="0.59996337778862885"/>
        </patternFill>
      </fill>
    </dxf>
    <dxf>
      <font>
        <color auto="1"/>
      </font>
      <fill>
        <patternFill>
          <bgColor theme="5" tint="0.59996337778862885"/>
        </patternFill>
      </fill>
    </dxf>
    <dxf>
      <font>
        <color auto="1"/>
      </font>
      <fill>
        <patternFill>
          <bgColor theme="5" tint="0.59996337778862885"/>
        </patternFill>
      </fill>
    </dxf>
    <dxf>
      <font>
        <color auto="1"/>
      </font>
      <fill>
        <patternFill>
          <bgColor theme="5" tint="0.59996337778862885"/>
        </patternFill>
      </fill>
    </dxf>
    <dxf>
      <font>
        <color auto="1"/>
      </font>
      <fill>
        <patternFill>
          <bgColor theme="5" tint="0.59996337778862885"/>
        </patternFill>
      </fill>
    </dxf>
    <dxf>
      <font>
        <color auto="1"/>
      </font>
      <fill>
        <patternFill>
          <bgColor theme="5" tint="0.59996337778862885"/>
        </patternFill>
      </fill>
    </dxf>
    <dxf>
      <font>
        <color auto="1"/>
      </font>
      <fill>
        <patternFill>
          <bgColor theme="5" tint="0.59996337778862885"/>
        </patternFill>
      </fill>
    </dxf>
    <dxf>
      <font>
        <color auto="1"/>
      </font>
      <fill>
        <patternFill>
          <bgColor theme="5" tint="0.59996337778862885"/>
        </patternFill>
      </fill>
    </dxf>
    <dxf>
      <font>
        <color auto="1"/>
      </font>
      <fill>
        <patternFill>
          <bgColor theme="5" tint="0.59996337778862885"/>
        </patternFill>
      </fill>
    </dxf>
    <dxf>
      <font>
        <color auto="1"/>
      </font>
      <fill>
        <patternFill>
          <bgColor theme="5" tint="0.59996337778862885"/>
        </patternFill>
      </fill>
    </dxf>
    <dxf>
      <font>
        <color auto="1"/>
      </font>
      <fill>
        <patternFill>
          <bgColor theme="5" tint="0.59996337778862885"/>
        </patternFill>
      </fill>
    </dxf>
    <dxf>
      <font>
        <color auto="1"/>
      </font>
      <fill>
        <patternFill>
          <bgColor theme="5" tint="0.59996337778862885"/>
        </patternFill>
      </fill>
    </dxf>
  </dxfs>
  <tableStyles count="0" defaultTableStyle="TableStyleMedium9" defaultPivotStyle="PivotStyleLight16"/>
  <colors>
    <mruColors>
      <color rgb="FF00A54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608"/>
  <sheetViews>
    <sheetView zoomScaleNormal="100" zoomScaleSheetLayoutView="100" workbookViewId="0">
      <selection sqref="A1:XFD1048576"/>
    </sheetView>
  </sheetViews>
  <sheetFormatPr defaultColWidth="8.85546875" defaultRowHeight="13.5"/>
  <cols>
    <col min="1" max="1" width="6.42578125" style="396" bestFit="1" customWidth="1"/>
    <col min="2" max="2" width="13.7109375" style="397" customWidth="1"/>
    <col min="3" max="3" width="37.140625" style="398" customWidth="1"/>
    <col min="4" max="4" width="12.7109375" style="378" customWidth="1"/>
    <col min="5" max="5" width="13.42578125" style="378" customWidth="1"/>
    <col min="6" max="16384" width="8.85546875" style="378"/>
  </cols>
  <sheetData>
    <row r="1" spans="1:8" ht="16.5">
      <c r="A1" s="374"/>
      <c r="B1" s="374"/>
      <c r="C1" s="374"/>
      <c r="D1" s="375"/>
      <c r="E1" s="376"/>
      <c r="F1" s="377"/>
      <c r="G1" s="377"/>
      <c r="H1" s="377"/>
    </row>
    <row r="2" spans="1:8" ht="16.5">
      <c r="A2" s="379" t="s">
        <v>15</v>
      </c>
      <c r="B2" s="378"/>
      <c r="C2" s="380" t="s">
        <v>164</v>
      </c>
      <c r="E2" s="381"/>
      <c r="F2" s="381"/>
      <c r="G2" s="377"/>
      <c r="H2" s="377"/>
    </row>
    <row r="3" spans="1:8" ht="16.5">
      <c r="A3" s="380"/>
      <c r="B3" s="378"/>
      <c r="C3" s="381" t="s">
        <v>168</v>
      </c>
      <c r="D3" s="1"/>
      <c r="E3" s="381"/>
      <c r="F3" s="381"/>
      <c r="G3" s="377"/>
      <c r="H3" s="377"/>
    </row>
    <row r="4" spans="1:8" ht="16.5">
      <c r="A4" s="382"/>
      <c r="B4" s="378"/>
      <c r="C4" s="380"/>
      <c r="E4" s="383"/>
      <c r="F4" s="377"/>
      <c r="G4" s="377"/>
      <c r="H4" s="377"/>
    </row>
    <row r="5" spans="1:8" ht="16.5">
      <c r="A5" s="383" t="s">
        <v>16</v>
      </c>
      <c r="B5" s="378"/>
      <c r="C5" s="381" t="s">
        <v>165</v>
      </c>
      <c r="E5" s="381"/>
      <c r="F5" s="381"/>
      <c r="G5" s="377"/>
      <c r="H5" s="377"/>
    </row>
    <row r="6" spans="1:8" ht="16.5">
      <c r="A6" s="381"/>
      <c r="B6" s="378"/>
      <c r="C6" s="381" t="s">
        <v>167</v>
      </c>
      <c r="D6" s="1"/>
      <c r="E6" s="381"/>
      <c r="F6" s="381"/>
      <c r="G6" s="377"/>
      <c r="H6" s="377"/>
    </row>
    <row r="7" spans="1:8" ht="16.5">
      <c r="A7" s="381"/>
      <c r="B7" s="378"/>
      <c r="C7" s="381"/>
      <c r="E7" s="381"/>
      <c r="F7" s="381"/>
      <c r="G7" s="377"/>
      <c r="H7" s="377"/>
    </row>
    <row r="8" spans="1:8" ht="16.5">
      <c r="A8" s="383" t="s">
        <v>17</v>
      </c>
      <c r="B8" s="378"/>
      <c r="C8" s="381" t="s">
        <v>166</v>
      </c>
      <c r="E8" s="381"/>
      <c r="F8" s="381"/>
      <c r="G8" s="377"/>
      <c r="H8" s="377"/>
    </row>
    <row r="9" spans="1:8" ht="16.5">
      <c r="A9" s="381"/>
      <c r="B9" s="378"/>
      <c r="C9" s="381"/>
      <c r="E9" s="381"/>
      <c r="F9" s="381"/>
      <c r="G9" s="377"/>
      <c r="H9" s="377"/>
    </row>
    <row r="10" spans="1:8" ht="16.5">
      <c r="A10" s="383" t="s">
        <v>18</v>
      </c>
      <c r="B10" s="378"/>
      <c r="C10" s="381" t="s">
        <v>184</v>
      </c>
      <c r="E10" s="381"/>
      <c r="F10" s="381"/>
      <c r="G10" s="377"/>
      <c r="H10" s="377"/>
    </row>
    <row r="11" spans="1:8" ht="16.5">
      <c r="A11" s="383"/>
      <c r="B11" s="378"/>
      <c r="C11" s="381"/>
      <c r="E11" s="381"/>
      <c r="F11" s="381"/>
      <c r="G11" s="377"/>
      <c r="H11" s="377"/>
    </row>
    <row r="12" spans="1:8" ht="16.5">
      <c r="A12" s="383" t="s">
        <v>19</v>
      </c>
      <c r="B12" s="378"/>
      <c r="C12" s="384" t="s">
        <v>169</v>
      </c>
      <c r="E12" s="381"/>
      <c r="F12" s="381"/>
      <c r="G12" s="377"/>
      <c r="H12" s="377"/>
    </row>
    <row r="13" spans="1:8" ht="16.5">
      <c r="A13" s="381"/>
      <c r="B13" s="378"/>
      <c r="C13" s="381"/>
      <c r="E13" s="381"/>
      <c r="F13" s="381"/>
      <c r="G13" s="377"/>
      <c r="H13" s="377"/>
    </row>
    <row r="14" spans="1:8" ht="16.5">
      <c r="A14" s="383" t="s">
        <v>20</v>
      </c>
      <c r="B14" s="378"/>
      <c r="C14" s="381" t="s">
        <v>31</v>
      </c>
      <c r="E14" s="381"/>
      <c r="F14" s="381"/>
      <c r="G14" s="377"/>
      <c r="H14" s="377"/>
    </row>
    <row r="15" spans="1:8" ht="16.5">
      <c r="A15" s="376"/>
      <c r="B15" s="385"/>
      <c r="C15" s="386"/>
      <c r="D15" s="385"/>
      <c r="E15" s="386"/>
      <c r="F15" s="381"/>
      <c r="G15" s="377"/>
      <c r="H15" s="377"/>
    </row>
    <row r="16" spans="1:8" ht="16.5">
      <c r="A16" s="383" t="s">
        <v>2125</v>
      </c>
      <c r="B16" s="378"/>
      <c r="C16" s="381" t="s">
        <v>2126</v>
      </c>
      <c r="D16" s="385"/>
      <c r="E16" s="386"/>
      <c r="F16" s="381"/>
      <c r="G16" s="377"/>
      <c r="H16" s="377"/>
    </row>
    <row r="17" spans="1:8" s="387" customFormat="1" ht="16.5">
      <c r="A17" s="383"/>
      <c r="C17" s="381"/>
      <c r="D17" s="388"/>
      <c r="E17" s="386"/>
      <c r="F17" s="381"/>
      <c r="G17" s="377"/>
      <c r="H17" s="377"/>
    </row>
    <row r="18" spans="1:8" s="387" customFormat="1" ht="16.5">
      <c r="A18" s="383" t="s">
        <v>2526</v>
      </c>
      <c r="C18" s="381" t="s">
        <v>2527</v>
      </c>
      <c r="D18" s="388"/>
      <c r="E18" s="386"/>
      <c r="F18" s="381"/>
      <c r="G18" s="377"/>
      <c r="H18" s="377"/>
    </row>
    <row r="19" spans="1:8" s="387" customFormat="1" ht="16.5">
      <c r="A19" s="377"/>
      <c r="B19" s="377"/>
      <c r="C19" s="381" t="s">
        <v>2528</v>
      </c>
      <c r="D19" s="377"/>
      <c r="E19" s="383"/>
      <c r="F19" s="377"/>
      <c r="G19" s="377"/>
      <c r="H19" s="377"/>
    </row>
    <row r="20" spans="1:8" s="387" customFormat="1" ht="16.5">
      <c r="A20" s="377"/>
      <c r="B20" s="377"/>
      <c r="C20" s="381" t="s">
        <v>2529</v>
      </c>
      <c r="E20" s="383"/>
      <c r="F20" s="377"/>
      <c r="G20" s="377"/>
      <c r="H20" s="377"/>
    </row>
    <row r="21" spans="1:8" ht="16.5">
      <c r="A21" s="377"/>
      <c r="B21" s="377"/>
      <c r="C21" s="377"/>
      <c r="D21" s="377"/>
      <c r="E21" s="383"/>
      <c r="F21" s="377"/>
      <c r="G21" s="377"/>
      <c r="H21" s="377"/>
    </row>
    <row r="22" spans="1:8" ht="16.5">
      <c r="A22" s="377"/>
      <c r="B22" s="377"/>
      <c r="C22" s="381"/>
      <c r="E22" s="383"/>
      <c r="F22" s="377"/>
      <c r="G22" s="377"/>
      <c r="H22" s="377"/>
    </row>
    <row r="23" spans="1:8" ht="16.5">
      <c r="A23" s="382"/>
      <c r="B23" s="380" t="s">
        <v>21</v>
      </c>
      <c r="C23" s="382"/>
      <c r="D23" s="382"/>
      <c r="E23" s="379"/>
      <c r="F23" s="382"/>
      <c r="G23" s="382"/>
      <c r="H23" s="382"/>
    </row>
    <row r="24" spans="1:8" ht="16.5">
      <c r="A24" s="382"/>
      <c r="B24" s="382"/>
      <c r="C24" s="382"/>
      <c r="D24" s="382"/>
      <c r="E24" s="379"/>
      <c r="F24" s="382"/>
      <c r="G24" s="382"/>
      <c r="H24" s="382"/>
    </row>
    <row r="25" spans="1:8" ht="16.5">
      <c r="A25" s="382"/>
      <c r="B25" s="379" t="s">
        <v>22</v>
      </c>
      <c r="C25" s="379"/>
      <c r="D25" s="382"/>
      <c r="E25" s="382"/>
      <c r="F25" s="382"/>
      <c r="G25" s="382"/>
      <c r="H25" s="382"/>
    </row>
    <row r="26" spans="1:8" ht="16.5">
      <c r="A26" s="382"/>
      <c r="B26" s="379"/>
      <c r="C26" s="379"/>
      <c r="D26" s="382"/>
      <c r="E26" s="382"/>
      <c r="F26" s="382"/>
      <c r="G26" s="382"/>
      <c r="H26" s="382"/>
    </row>
    <row r="27" spans="1:8" ht="16.5">
      <c r="A27" s="382"/>
      <c r="B27" s="379" t="s">
        <v>23</v>
      </c>
      <c r="C27" s="379"/>
      <c r="D27" s="382"/>
      <c r="E27" s="382"/>
      <c r="F27" s="382"/>
      <c r="G27" s="382"/>
      <c r="H27" s="382"/>
    </row>
    <row r="28" spans="1:8" ht="16.5">
      <c r="A28" s="382"/>
      <c r="B28" s="379"/>
      <c r="C28" s="379"/>
      <c r="D28" s="382"/>
      <c r="E28" s="382"/>
      <c r="F28" s="382"/>
      <c r="G28" s="382"/>
      <c r="H28" s="382"/>
    </row>
    <row r="29" spans="1:8" ht="16.5">
      <c r="A29" s="382"/>
      <c r="B29" s="379" t="s">
        <v>40</v>
      </c>
      <c r="C29" s="379"/>
      <c r="D29" s="382"/>
      <c r="E29" s="382"/>
      <c r="F29" s="382"/>
      <c r="G29" s="382"/>
      <c r="H29" s="382"/>
    </row>
    <row r="30" spans="1:8" ht="16.5">
      <c r="A30" s="389"/>
      <c r="B30" s="379"/>
      <c r="C30" s="390"/>
      <c r="D30" s="1"/>
      <c r="E30" s="1"/>
    </row>
    <row r="31" spans="1:8" ht="16.5">
      <c r="A31" s="389"/>
      <c r="B31" s="379" t="s">
        <v>39</v>
      </c>
      <c r="C31" s="390"/>
      <c r="D31" s="1"/>
      <c r="E31" s="1"/>
    </row>
    <row r="32" spans="1:8">
      <c r="A32" s="389"/>
      <c r="B32" s="1"/>
      <c r="C32" s="4"/>
      <c r="D32" s="1"/>
      <c r="E32" s="1"/>
    </row>
    <row r="33" spans="1:5" ht="16.5">
      <c r="A33" s="389"/>
      <c r="B33" s="391">
        <v>1</v>
      </c>
      <c r="C33" s="392" t="s">
        <v>10</v>
      </c>
      <c r="D33" s="392"/>
      <c r="E33" s="1"/>
    </row>
    <row r="34" spans="1:5" ht="16.5">
      <c r="A34" s="389"/>
      <c r="B34" s="391"/>
      <c r="C34" s="392"/>
      <c r="D34" s="392"/>
      <c r="E34" s="1"/>
    </row>
    <row r="35" spans="1:5" ht="16.5">
      <c r="A35" s="389"/>
      <c r="B35" s="391">
        <v>2</v>
      </c>
      <c r="C35" s="392" t="s">
        <v>11</v>
      </c>
      <c r="D35" s="392"/>
      <c r="E35" s="1"/>
    </row>
    <row r="36" spans="1:5" ht="16.5">
      <c r="A36" s="389"/>
      <c r="B36" s="391"/>
      <c r="C36" s="392"/>
      <c r="D36" s="392"/>
      <c r="E36" s="1"/>
    </row>
    <row r="37" spans="1:5" ht="33">
      <c r="A37" s="389"/>
      <c r="B37" s="391">
        <v>3</v>
      </c>
      <c r="C37" s="392" t="s">
        <v>2127</v>
      </c>
      <c r="D37" s="392"/>
      <c r="E37" s="1"/>
    </row>
    <row r="38" spans="1:5" ht="16.5">
      <c r="A38" s="389"/>
      <c r="B38" s="391"/>
      <c r="C38" s="392"/>
      <c r="D38" s="392"/>
      <c r="E38" s="1"/>
    </row>
    <row r="39" spans="1:5" ht="16.5">
      <c r="A39" s="389"/>
      <c r="B39" s="391">
        <v>4</v>
      </c>
      <c r="C39" s="392" t="s">
        <v>112</v>
      </c>
      <c r="D39" s="392"/>
      <c r="E39" s="1"/>
    </row>
    <row r="40" spans="1:5" ht="16.5">
      <c r="A40" s="389"/>
      <c r="B40" s="391"/>
      <c r="C40" s="392"/>
      <c r="D40" s="392"/>
      <c r="E40" s="1"/>
    </row>
    <row r="41" spans="1:5" ht="16.5">
      <c r="A41" s="389"/>
      <c r="B41" s="391">
        <v>5</v>
      </c>
      <c r="C41" s="392" t="s">
        <v>113</v>
      </c>
      <c r="D41" s="392"/>
      <c r="E41" s="1"/>
    </row>
    <row r="42" spans="1:5" ht="16.5">
      <c r="A42" s="389"/>
      <c r="B42" s="391"/>
      <c r="C42" s="392"/>
      <c r="D42" s="392"/>
      <c r="E42" s="1"/>
    </row>
    <row r="43" spans="1:5" ht="16.5">
      <c r="A43" s="389"/>
      <c r="B43" s="391">
        <v>6</v>
      </c>
      <c r="C43" s="392" t="s">
        <v>114</v>
      </c>
      <c r="D43" s="392"/>
      <c r="E43" s="1"/>
    </row>
    <row r="44" spans="1:5" ht="16.5">
      <c r="A44" s="389"/>
      <c r="B44" s="391"/>
      <c r="C44" s="392"/>
      <c r="D44" s="392"/>
      <c r="E44" s="1"/>
    </row>
    <row r="45" spans="1:5" ht="16.5">
      <c r="A45" s="389"/>
      <c r="B45" s="391">
        <v>7</v>
      </c>
      <c r="C45" s="392" t="s">
        <v>115</v>
      </c>
      <c r="D45" s="392"/>
      <c r="E45" s="1"/>
    </row>
    <row r="46" spans="1:5" ht="16.5">
      <c r="A46" s="389"/>
      <c r="B46" s="391"/>
      <c r="C46" s="392"/>
      <c r="D46" s="392"/>
      <c r="E46" s="1"/>
    </row>
    <row r="47" spans="1:5" ht="33">
      <c r="A47" s="389"/>
      <c r="B47" s="391">
        <v>8</v>
      </c>
      <c r="C47" s="392" t="s">
        <v>1692</v>
      </c>
      <c r="D47" s="392"/>
      <c r="E47" s="1"/>
    </row>
    <row r="48" spans="1:5" ht="16.5">
      <c r="A48" s="389"/>
      <c r="B48" s="391"/>
      <c r="C48" s="392"/>
      <c r="D48" s="392"/>
      <c r="E48" s="1"/>
    </row>
    <row r="49" spans="1:4" ht="16.5">
      <c r="A49" s="393"/>
      <c r="B49" s="391">
        <v>9</v>
      </c>
      <c r="C49" s="392" t="s">
        <v>116</v>
      </c>
      <c r="D49" s="392"/>
    </row>
    <row r="50" spans="1:4" ht="16.5">
      <c r="A50" s="393"/>
      <c r="B50" s="391"/>
      <c r="C50" s="394"/>
      <c r="D50" s="392"/>
    </row>
    <row r="51" spans="1:4">
      <c r="A51" s="393"/>
      <c r="B51" s="378"/>
      <c r="C51" s="395"/>
    </row>
    <row r="52" spans="1:4">
      <c r="A52" s="393"/>
      <c r="B52" s="378"/>
      <c r="C52" s="395"/>
    </row>
    <row r="53" spans="1:4">
      <c r="A53" s="393"/>
      <c r="B53" s="378"/>
      <c r="C53" s="395"/>
    </row>
    <row r="54" spans="1:4">
      <c r="A54" s="393"/>
      <c r="B54" s="378"/>
      <c r="C54" s="395"/>
    </row>
    <row r="55" spans="1:4">
      <c r="A55" s="393"/>
      <c r="B55" s="378"/>
      <c r="C55" s="395"/>
    </row>
    <row r="56" spans="1:4">
      <c r="A56" s="393"/>
      <c r="B56" s="378"/>
      <c r="C56" s="395"/>
    </row>
    <row r="57" spans="1:4">
      <c r="A57" s="393"/>
      <c r="B57" s="378"/>
      <c r="C57" s="395"/>
    </row>
    <row r="58" spans="1:4">
      <c r="A58" s="393"/>
      <c r="B58" s="378"/>
      <c r="C58" s="395"/>
    </row>
    <row r="59" spans="1:4">
      <c r="A59" s="393"/>
      <c r="B59" s="378"/>
      <c r="C59" s="395"/>
    </row>
    <row r="60" spans="1:4">
      <c r="A60" s="393"/>
      <c r="B60" s="378"/>
      <c r="C60" s="395"/>
    </row>
    <row r="61" spans="1:4">
      <c r="A61" s="393"/>
      <c r="B61" s="378"/>
      <c r="C61" s="395"/>
    </row>
    <row r="62" spans="1:4">
      <c r="A62" s="393"/>
      <c r="B62" s="378"/>
      <c r="C62" s="395"/>
    </row>
    <row r="63" spans="1:4">
      <c r="A63" s="393"/>
      <c r="B63" s="378"/>
      <c r="C63" s="395"/>
    </row>
    <row r="64" spans="1:4">
      <c r="A64" s="393"/>
      <c r="B64" s="378"/>
      <c r="C64" s="395"/>
    </row>
    <row r="65" spans="1:3">
      <c r="A65" s="393"/>
      <c r="B65" s="378"/>
      <c r="C65" s="395"/>
    </row>
    <row r="66" spans="1:3">
      <c r="A66" s="393"/>
      <c r="B66" s="378"/>
      <c r="C66" s="395"/>
    </row>
    <row r="67" spans="1:3">
      <c r="A67" s="393"/>
      <c r="B67" s="378"/>
      <c r="C67" s="395"/>
    </row>
    <row r="68" spans="1:3">
      <c r="A68" s="393"/>
      <c r="B68" s="378"/>
      <c r="C68" s="395"/>
    </row>
    <row r="69" spans="1:3">
      <c r="A69" s="393"/>
      <c r="B69" s="378"/>
      <c r="C69" s="395"/>
    </row>
    <row r="70" spans="1:3">
      <c r="A70" s="393"/>
      <c r="B70" s="378"/>
      <c r="C70" s="395"/>
    </row>
    <row r="71" spans="1:3">
      <c r="A71" s="393"/>
      <c r="B71" s="378"/>
      <c r="C71" s="395"/>
    </row>
    <row r="72" spans="1:3">
      <c r="A72" s="393"/>
      <c r="B72" s="378"/>
      <c r="C72" s="395"/>
    </row>
    <row r="73" spans="1:3">
      <c r="A73" s="393"/>
      <c r="B73" s="378"/>
      <c r="C73" s="395"/>
    </row>
    <row r="74" spans="1:3">
      <c r="A74" s="393"/>
      <c r="B74" s="378"/>
      <c r="C74" s="395"/>
    </row>
    <row r="75" spans="1:3">
      <c r="A75" s="393"/>
      <c r="B75" s="378"/>
      <c r="C75" s="395"/>
    </row>
    <row r="76" spans="1:3">
      <c r="A76" s="393"/>
      <c r="B76" s="378"/>
      <c r="C76" s="395"/>
    </row>
    <row r="77" spans="1:3">
      <c r="A77" s="393"/>
      <c r="B77" s="378"/>
      <c r="C77" s="395"/>
    </row>
    <row r="78" spans="1:3">
      <c r="A78" s="393"/>
      <c r="B78" s="378"/>
      <c r="C78" s="395"/>
    </row>
    <row r="79" spans="1:3">
      <c r="A79" s="393"/>
      <c r="B79" s="378"/>
      <c r="C79" s="395"/>
    </row>
    <row r="80" spans="1:3">
      <c r="A80" s="393"/>
      <c r="B80" s="378"/>
      <c r="C80" s="395"/>
    </row>
    <row r="81" spans="1:3">
      <c r="A81" s="393"/>
      <c r="B81" s="378"/>
      <c r="C81" s="395"/>
    </row>
    <row r="82" spans="1:3">
      <c r="A82" s="393"/>
      <c r="B82" s="378"/>
      <c r="C82" s="395"/>
    </row>
    <row r="83" spans="1:3">
      <c r="A83" s="393"/>
      <c r="B83" s="378"/>
      <c r="C83" s="395"/>
    </row>
    <row r="84" spans="1:3">
      <c r="A84" s="393"/>
      <c r="B84" s="378"/>
      <c r="C84" s="395"/>
    </row>
    <row r="85" spans="1:3">
      <c r="A85" s="393"/>
      <c r="B85" s="378"/>
      <c r="C85" s="395"/>
    </row>
    <row r="86" spans="1:3">
      <c r="A86" s="393"/>
      <c r="B86" s="378"/>
      <c r="C86" s="395"/>
    </row>
    <row r="87" spans="1:3">
      <c r="A87" s="393"/>
      <c r="B87" s="378"/>
      <c r="C87" s="395"/>
    </row>
    <row r="88" spans="1:3">
      <c r="A88" s="393"/>
      <c r="B88" s="378"/>
      <c r="C88" s="395"/>
    </row>
    <row r="89" spans="1:3">
      <c r="A89" s="393"/>
      <c r="B89" s="378"/>
      <c r="C89" s="395"/>
    </row>
    <row r="90" spans="1:3">
      <c r="A90" s="393"/>
      <c r="B90" s="378"/>
      <c r="C90" s="395"/>
    </row>
    <row r="91" spans="1:3">
      <c r="A91" s="393"/>
      <c r="B91" s="378"/>
      <c r="C91" s="395"/>
    </row>
    <row r="92" spans="1:3">
      <c r="A92" s="393"/>
      <c r="B92" s="378"/>
      <c r="C92" s="395"/>
    </row>
    <row r="93" spans="1:3">
      <c r="A93" s="393"/>
      <c r="B93" s="378"/>
      <c r="C93" s="395"/>
    </row>
    <row r="94" spans="1:3">
      <c r="A94" s="393"/>
      <c r="B94" s="378"/>
      <c r="C94" s="395"/>
    </row>
    <row r="95" spans="1:3">
      <c r="A95" s="393"/>
      <c r="B95" s="378"/>
      <c r="C95" s="395"/>
    </row>
    <row r="96" spans="1:3">
      <c r="A96" s="393"/>
      <c r="B96" s="378"/>
      <c r="C96" s="395"/>
    </row>
    <row r="97" spans="1:3">
      <c r="A97" s="393"/>
      <c r="B97" s="378"/>
      <c r="C97" s="395"/>
    </row>
    <row r="98" spans="1:3">
      <c r="A98" s="393"/>
      <c r="B98" s="378"/>
      <c r="C98" s="395"/>
    </row>
    <row r="99" spans="1:3">
      <c r="A99" s="393"/>
      <c r="B99" s="378"/>
      <c r="C99" s="395"/>
    </row>
    <row r="100" spans="1:3">
      <c r="A100" s="393"/>
      <c r="B100" s="378"/>
      <c r="C100" s="395"/>
    </row>
    <row r="101" spans="1:3">
      <c r="A101" s="393"/>
      <c r="B101" s="378"/>
      <c r="C101" s="395"/>
    </row>
    <row r="102" spans="1:3">
      <c r="A102" s="393"/>
      <c r="B102" s="378"/>
      <c r="C102" s="395"/>
    </row>
    <row r="103" spans="1:3">
      <c r="A103" s="393"/>
      <c r="B103" s="378"/>
      <c r="C103" s="395"/>
    </row>
    <row r="104" spans="1:3">
      <c r="A104" s="393"/>
      <c r="B104" s="378"/>
      <c r="C104" s="395"/>
    </row>
    <row r="105" spans="1:3">
      <c r="A105" s="393"/>
      <c r="B105" s="378"/>
      <c r="C105" s="395"/>
    </row>
    <row r="106" spans="1:3">
      <c r="A106" s="393"/>
      <c r="B106" s="378"/>
      <c r="C106" s="395"/>
    </row>
    <row r="107" spans="1:3">
      <c r="A107" s="393"/>
      <c r="B107" s="378"/>
      <c r="C107" s="395"/>
    </row>
    <row r="108" spans="1:3">
      <c r="A108" s="393"/>
      <c r="B108" s="378"/>
      <c r="C108" s="395"/>
    </row>
    <row r="109" spans="1:3">
      <c r="A109" s="393"/>
      <c r="B109" s="378"/>
      <c r="C109" s="395"/>
    </row>
    <row r="110" spans="1:3">
      <c r="A110" s="393"/>
      <c r="B110" s="378"/>
      <c r="C110" s="395"/>
    </row>
    <row r="111" spans="1:3">
      <c r="A111" s="393"/>
      <c r="B111" s="378"/>
      <c r="C111" s="395"/>
    </row>
    <row r="112" spans="1:3">
      <c r="A112" s="393"/>
      <c r="B112" s="378"/>
      <c r="C112" s="395"/>
    </row>
    <row r="113" spans="1:3">
      <c r="A113" s="393"/>
      <c r="B113" s="378"/>
      <c r="C113" s="395"/>
    </row>
    <row r="114" spans="1:3">
      <c r="A114" s="393"/>
      <c r="B114" s="378"/>
      <c r="C114" s="395"/>
    </row>
    <row r="115" spans="1:3">
      <c r="A115" s="393"/>
      <c r="B115" s="378"/>
      <c r="C115" s="395"/>
    </row>
    <row r="116" spans="1:3">
      <c r="A116" s="393"/>
      <c r="B116" s="378"/>
      <c r="C116" s="395"/>
    </row>
    <row r="117" spans="1:3">
      <c r="A117" s="393"/>
      <c r="B117" s="378"/>
      <c r="C117" s="395"/>
    </row>
    <row r="118" spans="1:3">
      <c r="A118" s="393"/>
      <c r="B118" s="378"/>
      <c r="C118" s="395"/>
    </row>
    <row r="119" spans="1:3">
      <c r="A119" s="393"/>
      <c r="B119" s="378"/>
      <c r="C119" s="395"/>
    </row>
    <row r="120" spans="1:3">
      <c r="A120" s="393"/>
      <c r="B120" s="378"/>
      <c r="C120" s="395"/>
    </row>
    <row r="121" spans="1:3">
      <c r="A121" s="393"/>
      <c r="B121" s="378"/>
      <c r="C121" s="395"/>
    </row>
    <row r="122" spans="1:3">
      <c r="A122" s="393"/>
      <c r="B122" s="378"/>
      <c r="C122" s="395"/>
    </row>
    <row r="123" spans="1:3">
      <c r="A123" s="393"/>
      <c r="B123" s="378"/>
      <c r="C123" s="395"/>
    </row>
    <row r="124" spans="1:3">
      <c r="A124" s="393"/>
      <c r="B124" s="378"/>
      <c r="C124" s="395"/>
    </row>
    <row r="125" spans="1:3">
      <c r="A125" s="393"/>
      <c r="B125" s="378"/>
      <c r="C125" s="395"/>
    </row>
    <row r="126" spans="1:3">
      <c r="A126" s="393"/>
      <c r="B126" s="378"/>
      <c r="C126" s="395"/>
    </row>
    <row r="127" spans="1:3">
      <c r="A127" s="393"/>
      <c r="B127" s="378"/>
      <c r="C127" s="395"/>
    </row>
    <row r="128" spans="1:3">
      <c r="A128" s="393"/>
      <c r="B128" s="378"/>
      <c r="C128" s="395"/>
    </row>
    <row r="129" spans="1:3">
      <c r="A129" s="393"/>
      <c r="B129" s="378"/>
      <c r="C129" s="395"/>
    </row>
    <row r="130" spans="1:3">
      <c r="A130" s="393"/>
      <c r="B130" s="378"/>
      <c r="C130" s="395"/>
    </row>
    <row r="131" spans="1:3">
      <c r="A131" s="393"/>
      <c r="B131" s="378"/>
      <c r="C131" s="395"/>
    </row>
    <row r="132" spans="1:3">
      <c r="A132" s="393"/>
      <c r="B132" s="378"/>
      <c r="C132" s="395"/>
    </row>
    <row r="133" spans="1:3">
      <c r="A133" s="393"/>
      <c r="B133" s="378"/>
      <c r="C133" s="395"/>
    </row>
    <row r="134" spans="1:3">
      <c r="A134" s="393"/>
      <c r="B134" s="378"/>
      <c r="C134" s="395"/>
    </row>
    <row r="135" spans="1:3">
      <c r="A135" s="393"/>
      <c r="B135" s="378"/>
      <c r="C135" s="395"/>
    </row>
    <row r="136" spans="1:3">
      <c r="A136" s="393"/>
      <c r="B136" s="378"/>
      <c r="C136" s="395"/>
    </row>
    <row r="137" spans="1:3">
      <c r="A137" s="393"/>
      <c r="B137" s="378"/>
      <c r="C137" s="395"/>
    </row>
    <row r="138" spans="1:3">
      <c r="A138" s="393"/>
      <c r="B138" s="378"/>
      <c r="C138" s="395"/>
    </row>
    <row r="139" spans="1:3">
      <c r="A139" s="393"/>
      <c r="B139" s="378"/>
      <c r="C139" s="395"/>
    </row>
    <row r="140" spans="1:3">
      <c r="A140" s="393"/>
      <c r="B140" s="378"/>
      <c r="C140" s="395"/>
    </row>
    <row r="141" spans="1:3">
      <c r="A141" s="393"/>
      <c r="B141" s="378"/>
      <c r="C141" s="395"/>
    </row>
    <row r="142" spans="1:3">
      <c r="A142" s="393"/>
      <c r="B142" s="378"/>
      <c r="C142" s="395"/>
    </row>
    <row r="143" spans="1:3">
      <c r="A143" s="393"/>
      <c r="B143" s="378"/>
      <c r="C143" s="395"/>
    </row>
    <row r="144" spans="1:3">
      <c r="A144" s="393"/>
      <c r="B144" s="378"/>
      <c r="C144" s="395"/>
    </row>
    <row r="145" spans="1:3">
      <c r="A145" s="393"/>
      <c r="B145" s="378"/>
      <c r="C145" s="395"/>
    </row>
    <row r="146" spans="1:3">
      <c r="A146" s="393"/>
      <c r="B146" s="378"/>
      <c r="C146" s="395"/>
    </row>
    <row r="147" spans="1:3">
      <c r="A147" s="393"/>
      <c r="B147" s="378"/>
      <c r="C147" s="395"/>
    </row>
    <row r="148" spans="1:3">
      <c r="A148" s="393"/>
      <c r="B148" s="378"/>
      <c r="C148" s="395"/>
    </row>
    <row r="149" spans="1:3">
      <c r="A149" s="393"/>
      <c r="B149" s="378"/>
      <c r="C149" s="395"/>
    </row>
    <row r="150" spans="1:3">
      <c r="A150" s="393"/>
      <c r="B150" s="378"/>
      <c r="C150" s="395"/>
    </row>
    <row r="151" spans="1:3">
      <c r="A151" s="393"/>
      <c r="B151" s="378"/>
      <c r="C151" s="395"/>
    </row>
    <row r="152" spans="1:3">
      <c r="A152" s="393"/>
      <c r="B152" s="378"/>
      <c r="C152" s="395"/>
    </row>
    <row r="153" spans="1:3">
      <c r="A153" s="393"/>
      <c r="B153" s="378"/>
      <c r="C153" s="395"/>
    </row>
    <row r="154" spans="1:3">
      <c r="A154" s="393"/>
      <c r="B154" s="378"/>
      <c r="C154" s="395"/>
    </row>
    <row r="155" spans="1:3">
      <c r="A155" s="393"/>
      <c r="B155" s="378"/>
      <c r="C155" s="395"/>
    </row>
    <row r="156" spans="1:3">
      <c r="A156" s="393"/>
      <c r="B156" s="378"/>
      <c r="C156" s="395"/>
    </row>
    <row r="157" spans="1:3">
      <c r="A157" s="393"/>
      <c r="B157" s="378"/>
      <c r="C157" s="395"/>
    </row>
    <row r="158" spans="1:3">
      <c r="A158" s="393"/>
      <c r="B158" s="378"/>
      <c r="C158" s="395"/>
    </row>
    <row r="159" spans="1:3">
      <c r="A159" s="393"/>
      <c r="B159" s="378"/>
      <c r="C159" s="395"/>
    </row>
    <row r="160" spans="1:3">
      <c r="A160" s="393"/>
      <c r="B160" s="378"/>
      <c r="C160" s="395"/>
    </row>
    <row r="161" spans="1:3">
      <c r="A161" s="393"/>
      <c r="B161" s="378"/>
      <c r="C161" s="395"/>
    </row>
    <row r="162" spans="1:3">
      <c r="A162" s="393"/>
      <c r="B162" s="378"/>
      <c r="C162" s="395"/>
    </row>
    <row r="163" spans="1:3">
      <c r="A163" s="393"/>
      <c r="B163" s="378"/>
      <c r="C163" s="395"/>
    </row>
    <row r="164" spans="1:3">
      <c r="A164" s="393"/>
      <c r="B164" s="378"/>
      <c r="C164" s="395"/>
    </row>
    <row r="165" spans="1:3">
      <c r="A165" s="393"/>
      <c r="B165" s="378"/>
      <c r="C165" s="395"/>
    </row>
    <row r="166" spans="1:3">
      <c r="A166" s="393"/>
      <c r="B166" s="378"/>
      <c r="C166" s="395"/>
    </row>
    <row r="167" spans="1:3">
      <c r="A167" s="393"/>
      <c r="B167" s="378"/>
      <c r="C167" s="395"/>
    </row>
    <row r="168" spans="1:3">
      <c r="A168" s="393"/>
      <c r="B168" s="378"/>
      <c r="C168" s="395"/>
    </row>
    <row r="169" spans="1:3">
      <c r="A169" s="393"/>
      <c r="B169" s="378"/>
      <c r="C169" s="395"/>
    </row>
    <row r="170" spans="1:3">
      <c r="A170" s="393"/>
      <c r="B170" s="378"/>
      <c r="C170" s="395"/>
    </row>
    <row r="171" spans="1:3">
      <c r="A171" s="393"/>
      <c r="B171" s="378"/>
      <c r="C171" s="395"/>
    </row>
    <row r="172" spans="1:3">
      <c r="A172" s="393"/>
      <c r="B172" s="378"/>
      <c r="C172" s="395"/>
    </row>
    <row r="173" spans="1:3">
      <c r="A173" s="393"/>
      <c r="B173" s="378"/>
      <c r="C173" s="395"/>
    </row>
    <row r="174" spans="1:3">
      <c r="A174" s="393"/>
      <c r="B174" s="378"/>
      <c r="C174" s="395"/>
    </row>
    <row r="175" spans="1:3">
      <c r="A175" s="393"/>
      <c r="B175" s="378"/>
      <c r="C175" s="395"/>
    </row>
    <row r="176" spans="1:3">
      <c r="A176" s="393"/>
      <c r="B176" s="378"/>
      <c r="C176" s="395"/>
    </row>
    <row r="177" spans="1:3">
      <c r="A177" s="393"/>
      <c r="B177" s="378"/>
      <c r="C177" s="395"/>
    </row>
    <row r="178" spans="1:3">
      <c r="A178" s="393"/>
      <c r="B178" s="378"/>
      <c r="C178" s="395"/>
    </row>
    <row r="179" spans="1:3">
      <c r="A179" s="393"/>
      <c r="B179" s="378"/>
      <c r="C179" s="395"/>
    </row>
    <row r="180" spans="1:3">
      <c r="A180" s="393"/>
      <c r="B180" s="378"/>
      <c r="C180" s="395"/>
    </row>
    <row r="181" spans="1:3">
      <c r="A181" s="393"/>
      <c r="B181" s="378"/>
      <c r="C181" s="395"/>
    </row>
    <row r="182" spans="1:3">
      <c r="A182" s="393"/>
      <c r="B182" s="378"/>
      <c r="C182" s="395"/>
    </row>
    <row r="183" spans="1:3">
      <c r="A183" s="393"/>
      <c r="B183" s="378"/>
      <c r="C183" s="395"/>
    </row>
    <row r="184" spans="1:3">
      <c r="A184" s="393"/>
      <c r="B184" s="378"/>
      <c r="C184" s="395"/>
    </row>
    <row r="185" spans="1:3">
      <c r="A185" s="393"/>
      <c r="B185" s="378"/>
      <c r="C185" s="395"/>
    </row>
    <row r="186" spans="1:3">
      <c r="A186" s="393"/>
      <c r="B186" s="378"/>
      <c r="C186" s="395"/>
    </row>
    <row r="187" spans="1:3">
      <c r="A187" s="393"/>
      <c r="B187" s="378"/>
      <c r="C187" s="395"/>
    </row>
    <row r="188" spans="1:3">
      <c r="A188" s="393"/>
      <c r="B188" s="378"/>
      <c r="C188" s="395"/>
    </row>
    <row r="189" spans="1:3">
      <c r="A189" s="393"/>
      <c r="B189" s="378"/>
      <c r="C189" s="395"/>
    </row>
    <row r="190" spans="1:3">
      <c r="A190" s="393"/>
      <c r="B190" s="378"/>
      <c r="C190" s="395"/>
    </row>
    <row r="191" spans="1:3">
      <c r="A191" s="393"/>
      <c r="B191" s="378"/>
      <c r="C191" s="395"/>
    </row>
    <row r="192" spans="1:3">
      <c r="A192" s="393"/>
      <c r="B192" s="378"/>
      <c r="C192" s="395"/>
    </row>
    <row r="193" spans="1:3">
      <c r="A193" s="393"/>
      <c r="B193" s="378"/>
      <c r="C193" s="395"/>
    </row>
    <row r="194" spans="1:3">
      <c r="A194" s="393"/>
      <c r="B194" s="378"/>
      <c r="C194" s="395"/>
    </row>
    <row r="195" spans="1:3">
      <c r="A195" s="393"/>
      <c r="B195" s="378"/>
      <c r="C195" s="395"/>
    </row>
    <row r="196" spans="1:3">
      <c r="A196" s="393"/>
      <c r="B196" s="378"/>
      <c r="C196" s="395"/>
    </row>
    <row r="197" spans="1:3">
      <c r="A197" s="393"/>
      <c r="B197" s="378"/>
      <c r="C197" s="395"/>
    </row>
    <row r="198" spans="1:3">
      <c r="A198" s="393"/>
      <c r="B198" s="378"/>
      <c r="C198" s="395"/>
    </row>
    <row r="199" spans="1:3">
      <c r="A199" s="393"/>
      <c r="B199" s="378"/>
      <c r="C199" s="395"/>
    </row>
    <row r="200" spans="1:3">
      <c r="A200" s="393"/>
      <c r="B200" s="378"/>
      <c r="C200" s="395"/>
    </row>
    <row r="201" spans="1:3">
      <c r="A201" s="393"/>
      <c r="B201" s="378"/>
      <c r="C201" s="395"/>
    </row>
    <row r="202" spans="1:3">
      <c r="A202" s="393"/>
      <c r="B202" s="378"/>
      <c r="C202" s="395"/>
    </row>
    <row r="203" spans="1:3">
      <c r="A203" s="393"/>
      <c r="B203" s="378"/>
      <c r="C203" s="395"/>
    </row>
    <row r="204" spans="1:3">
      <c r="A204" s="393"/>
      <c r="B204" s="378"/>
      <c r="C204" s="395"/>
    </row>
    <row r="205" spans="1:3">
      <c r="A205" s="393"/>
      <c r="B205" s="378"/>
      <c r="C205" s="395"/>
    </row>
    <row r="206" spans="1:3">
      <c r="A206" s="393"/>
      <c r="B206" s="378"/>
      <c r="C206" s="395"/>
    </row>
    <row r="207" spans="1:3">
      <c r="A207" s="393"/>
      <c r="B207" s="378"/>
      <c r="C207" s="395"/>
    </row>
    <row r="208" spans="1:3">
      <c r="A208" s="393"/>
      <c r="B208" s="378"/>
      <c r="C208" s="395"/>
    </row>
    <row r="209" spans="1:3">
      <c r="A209" s="393"/>
      <c r="B209" s="378"/>
      <c r="C209" s="395"/>
    </row>
    <row r="210" spans="1:3">
      <c r="A210" s="393"/>
      <c r="B210" s="378"/>
      <c r="C210" s="395"/>
    </row>
    <row r="211" spans="1:3">
      <c r="A211" s="393"/>
      <c r="B211" s="378"/>
      <c r="C211" s="395"/>
    </row>
    <row r="212" spans="1:3">
      <c r="A212" s="393"/>
      <c r="B212" s="378"/>
      <c r="C212" s="395"/>
    </row>
    <row r="213" spans="1:3">
      <c r="A213" s="393"/>
      <c r="B213" s="378"/>
      <c r="C213" s="395"/>
    </row>
    <row r="214" spans="1:3">
      <c r="A214" s="393"/>
      <c r="B214" s="378"/>
      <c r="C214" s="395"/>
    </row>
    <row r="215" spans="1:3">
      <c r="A215" s="393"/>
      <c r="B215" s="378"/>
      <c r="C215" s="395"/>
    </row>
    <row r="216" spans="1:3">
      <c r="A216" s="393"/>
      <c r="B216" s="378"/>
      <c r="C216" s="395"/>
    </row>
    <row r="217" spans="1:3">
      <c r="A217" s="393"/>
      <c r="B217" s="378"/>
      <c r="C217" s="395"/>
    </row>
    <row r="218" spans="1:3">
      <c r="A218" s="393"/>
      <c r="B218" s="378"/>
      <c r="C218" s="395"/>
    </row>
    <row r="219" spans="1:3">
      <c r="A219" s="393"/>
      <c r="B219" s="378"/>
      <c r="C219" s="395"/>
    </row>
    <row r="220" spans="1:3">
      <c r="A220" s="393"/>
      <c r="B220" s="378"/>
      <c r="C220" s="395"/>
    </row>
    <row r="221" spans="1:3">
      <c r="A221" s="393"/>
      <c r="B221" s="378"/>
      <c r="C221" s="395"/>
    </row>
    <row r="222" spans="1:3">
      <c r="A222" s="393"/>
      <c r="B222" s="378"/>
      <c r="C222" s="395"/>
    </row>
    <row r="223" spans="1:3">
      <c r="A223" s="393"/>
      <c r="B223" s="378"/>
      <c r="C223" s="395"/>
    </row>
    <row r="224" spans="1:3">
      <c r="A224" s="393"/>
      <c r="B224" s="378"/>
      <c r="C224" s="395"/>
    </row>
    <row r="225" spans="1:3">
      <c r="A225" s="393"/>
      <c r="B225" s="378"/>
      <c r="C225" s="395"/>
    </row>
    <row r="226" spans="1:3">
      <c r="A226" s="393"/>
      <c r="B226" s="378"/>
      <c r="C226" s="395"/>
    </row>
    <row r="227" spans="1:3">
      <c r="A227" s="393"/>
      <c r="B227" s="378"/>
      <c r="C227" s="395"/>
    </row>
    <row r="228" spans="1:3">
      <c r="A228" s="393"/>
      <c r="B228" s="378"/>
      <c r="C228" s="395"/>
    </row>
    <row r="229" spans="1:3">
      <c r="A229" s="393"/>
      <c r="B229" s="378"/>
      <c r="C229" s="395"/>
    </row>
    <row r="230" spans="1:3">
      <c r="A230" s="393"/>
      <c r="B230" s="378"/>
      <c r="C230" s="395"/>
    </row>
    <row r="231" spans="1:3">
      <c r="A231" s="393"/>
      <c r="B231" s="378"/>
      <c r="C231" s="395"/>
    </row>
    <row r="232" spans="1:3">
      <c r="A232" s="393"/>
      <c r="B232" s="378"/>
      <c r="C232" s="395"/>
    </row>
    <row r="233" spans="1:3">
      <c r="A233" s="393"/>
      <c r="B233" s="378"/>
      <c r="C233" s="395"/>
    </row>
    <row r="234" spans="1:3">
      <c r="A234" s="393"/>
      <c r="B234" s="378"/>
      <c r="C234" s="395"/>
    </row>
    <row r="235" spans="1:3">
      <c r="A235" s="393"/>
      <c r="B235" s="378"/>
      <c r="C235" s="395"/>
    </row>
    <row r="236" spans="1:3">
      <c r="A236" s="393"/>
      <c r="B236" s="378"/>
      <c r="C236" s="395"/>
    </row>
    <row r="237" spans="1:3">
      <c r="A237" s="393"/>
      <c r="B237" s="378"/>
      <c r="C237" s="395"/>
    </row>
    <row r="238" spans="1:3">
      <c r="A238" s="393"/>
      <c r="B238" s="378"/>
      <c r="C238" s="395"/>
    </row>
    <row r="239" spans="1:3">
      <c r="A239" s="393"/>
      <c r="B239" s="378"/>
      <c r="C239" s="395"/>
    </row>
    <row r="240" spans="1:3">
      <c r="A240" s="393"/>
      <c r="B240" s="378"/>
      <c r="C240" s="395"/>
    </row>
    <row r="241" spans="1:3">
      <c r="A241" s="393"/>
      <c r="B241" s="378"/>
      <c r="C241" s="395"/>
    </row>
    <row r="242" spans="1:3">
      <c r="A242" s="393"/>
      <c r="B242" s="378"/>
      <c r="C242" s="395"/>
    </row>
    <row r="243" spans="1:3">
      <c r="A243" s="393"/>
      <c r="B243" s="378"/>
      <c r="C243" s="395"/>
    </row>
    <row r="244" spans="1:3">
      <c r="A244" s="393"/>
      <c r="B244" s="378"/>
      <c r="C244" s="395"/>
    </row>
    <row r="245" spans="1:3">
      <c r="A245" s="393"/>
      <c r="B245" s="378"/>
      <c r="C245" s="395"/>
    </row>
    <row r="246" spans="1:3">
      <c r="A246" s="393"/>
      <c r="B246" s="378"/>
      <c r="C246" s="395"/>
    </row>
    <row r="247" spans="1:3">
      <c r="A247" s="393"/>
      <c r="B247" s="378"/>
      <c r="C247" s="395"/>
    </row>
    <row r="248" spans="1:3">
      <c r="A248" s="393"/>
      <c r="B248" s="378"/>
      <c r="C248" s="395"/>
    </row>
    <row r="249" spans="1:3">
      <c r="A249" s="393"/>
      <c r="B249" s="378"/>
      <c r="C249" s="395"/>
    </row>
    <row r="250" spans="1:3">
      <c r="A250" s="393"/>
      <c r="B250" s="378"/>
      <c r="C250" s="395"/>
    </row>
    <row r="251" spans="1:3">
      <c r="A251" s="393"/>
      <c r="B251" s="378"/>
      <c r="C251" s="395"/>
    </row>
    <row r="252" spans="1:3">
      <c r="A252" s="393"/>
      <c r="B252" s="378"/>
      <c r="C252" s="395"/>
    </row>
    <row r="253" spans="1:3">
      <c r="A253" s="393"/>
      <c r="B253" s="378"/>
      <c r="C253" s="395"/>
    </row>
    <row r="254" spans="1:3">
      <c r="A254" s="393"/>
      <c r="B254" s="378"/>
      <c r="C254" s="395"/>
    </row>
    <row r="255" spans="1:3">
      <c r="A255" s="393"/>
      <c r="B255" s="378"/>
      <c r="C255" s="395"/>
    </row>
    <row r="256" spans="1:3">
      <c r="A256" s="393"/>
      <c r="B256" s="378"/>
      <c r="C256" s="395"/>
    </row>
    <row r="257" spans="1:3">
      <c r="A257" s="393"/>
      <c r="B257" s="378"/>
      <c r="C257" s="395"/>
    </row>
    <row r="258" spans="1:3">
      <c r="A258" s="393"/>
      <c r="B258" s="378"/>
      <c r="C258" s="395"/>
    </row>
    <row r="259" spans="1:3">
      <c r="A259" s="393"/>
      <c r="B259" s="378"/>
      <c r="C259" s="395"/>
    </row>
    <row r="260" spans="1:3">
      <c r="A260" s="393"/>
      <c r="B260" s="378"/>
      <c r="C260" s="395"/>
    </row>
    <row r="261" spans="1:3">
      <c r="A261" s="393"/>
      <c r="B261" s="378"/>
      <c r="C261" s="395"/>
    </row>
    <row r="262" spans="1:3">
      <c r="A262" s="393"/>
      <c r="B262" s="378"/>
      <c r="C262" s="395"/>
    </row>
    <row r="263" spans="1:3">
      <c r="A263" s="393"/>
      <c r="B263" s="378"/>
      <c r="C263" s="395"/>
    </row>
    <row r="264" spans="1:3">
      <c r="A264" s="393"/>
      <c r="B264" s="378"/>
      <c r="C264" s="395"/>
    </row>
    <row r="265" spans="1:3">
      <c r="A265" s="393"/>
      <c r="B265" s="378"/>
      <c r="C265" s="395"/>
    </row>
    <row r="266" spans="1:3">
      <c r="A266" s="393"/>
      <c r="B266" s="378"/>
      <c r="C266" s="395"/>
    </row>
    <row r="267" spans="1:3">
      <c r="A267" s="393"/>
      <c r="B267" s="378"/>
      <c r="C267" s="395"/>
    </row>
    <row r="268" spans="1:3">
      <c r="A268" s="393"/>
      <c r="B268" s="378"/>
      <c r="C268" s="395"/>
    </row>
    <row r="269" spans="1:3">
      <c r="A269" s="393"/>
      <c r="B269" s="378"/>
      <c r="C269" s="395"/>
    </row>
    <row r="270" spans="1:3">
      <c r="A270" s="393"/>
      <c r="B270" s="378"/>
      <c r="C270" s="395"/>
    </row>
    <row r="271" spans="1:3">
      <c r="A271" s="393"/>
      <c r="B271" s="378"/>
      <c r="C271" s="395"/>
    </row>
    <row r="272" spans="1:3">
      <c r="A272" s="393"/>
      <c r="B272" s="378"/>
      <c r="C272" s="395"/>
    </row>
    <row r="273" spans="1:3">
      <c r="A273" s="393"/>
      <c r="B273" s="378"/>
      <c r="C273" s="395"/>
    </row>
    <row r="274" spans="1:3">
      <c r="A274" s="393"/>
      <c r="B274" s="378"/>
      <c r="C274" s="395"/>
    </row>
    <row r="275" spans="1:3">
      <c r="A275" s="393"/>
      <c r="B275" s="378"/>
      <c r="C275" s="395"/>
    </row>
    <row r="276" spans="1:3">
      <c r="A276" s="393"/>
      <c r="B276" s="378"/>
      <c r="C276" s="395"/>
    </row>
    <row r="277" spans="1:3">
      <c r="A277" s="393"/>
      <c r="B277" s="378"/>
      <c r="C277" s="395"/>
    </row>
    <row r="278" spans="1:3">
      <c r="A278" s="393"/>
      <c r="B278" s="378"/>
      <c r="C278" s="395"/>
    </row>
    <row r="279" spans="1:3">
      <c r="A279" s="393"/>
      <c r="B279" s="378"/>
      <c r="C279" s="395"/>
    </row>
    <row r="280" spans="1:3">
      <c r="A280" s="393"/>
      <c r="B280" s="378"/>
      <c r="C280" s="395"/>
    </row>
    <row r="281" spans="1:3">
      <c r="A281" s="393"/>
      <c r="B281" s="378"/>
      <c r="C281" s="395"/>
    </row>
    <row r="282" spans="1:3">
      <c r="A282" s="393"/>
      <c r="B282" s="378"/>
      <c r="C282" s="395"/>
    </row>
    <row r="283" spans="1:3">
      <c r="A283" s="393"/>
      <c r="B283" s="378"/>
      <c r="C283" s="395"/>
    </row>
    <row r="284" spans="1:3">
      <c r="A284" s="393"/>
      <c r="B284" s="378"/>
      <c r="C284" s="395"/>
    </row>
    <row r="285" spans="1:3">
      <c r="A285" s="393"/>
      <c r="B285" s="378"/>
      <c r="C285" s="395"/>
    </row>
    <row r="286" spans="1:3">
      <c r="A286" s="393"/>
      <c r="B286" s="378"/>
      <c r="C286" s="395"/>
    </row>
    <row r="287" spans="1:3">
      <c r="A287" s="393"/>
      <c r="B287" s="378"/>
      <c r="C287" s="395"/>
    </row>
    <row r="288" spans="1:3">
      <c r="A288" s="393"/>
      <c r="B288" s="378"/>
      <c r="C288" s="395"/>
    </row>
    <row r="289" spans="1:3">
      <c r="A289" s="393"/>
      <c r="B289" s="378"/>
      <c r="C289" s="395"/>
    </row>
    <row r="290" spans="1:3">
      <c r="A290" s="393"/>
      <c r="B290" s="378"/>
      <c r="C290" s="395"/>
    </row>
    <row r="291" spans="1:3">
      <c r="A291" s="393"/>
      <c r="B291" s="378"/>
      <c r="C291" s="395"/>
    </row>
    <row r="292" spans="1:3">
      <c r="A292" s="393"/>
      <c r="B292" s="378"/>
      <c r="C292" s="395"/>
    </row>
    <row r="293" spans="1:3">
      <c r="A293" s="393"/>
      <c r="B293" s="378"/>
      <c r="C293" s="395"/>
    </row>
    <row r="294" spans="1:3">
      <c r="A294" s="393"/>
      <c r="B294" s="378"/>
      <c r="C294" s="395"/>
    </row>
    <row r="295" spans="1:3">
      <c r="A295" s="393"/>
      <c r="B295" s="378"/>
      <c r="C295" s="395"/>
    </row>
    <row r="296" spans="1:3">
      <c r="A296" s="393"/>
      <c r="B296" s="378"/>
      <c r="C296" s="395"/>
    </row>
    <row r="297" spans="1:3">
      <c r="A297" s="393"/>
      <c r="B297" s="378"/>
      <c r="C297" s="395"/>
    </row>
    <row r="298" spans="1:3">
      <c r="A298" s="393"/>
      <c r="B298" s="378"/>
      <c r="C298" s="395"/>
    </row>
    <row r="299" spans="1:3">
      <c r="A299" s="393"/>
      <c r="B299" s="378"/>
      <c r="C299" s="395"/>
    </row>
    <row r="300" spans="1:3">
      <c r="A300" s="393"/>
      <c r="B300" s="378"/>
      <c r="C300" s="395"/>
    </row>
    <row r="301" spans="1:3">
      <c r="A301" s="393"/>
      <c r="B301" s="378"/>
      <c r="C301" s="395"/>
    </row>
    <row r="302" spans="1:3">
      <c r="A302" s="393"/>
      <c r="B302" s="378"/>
      <c r="C302" s="395"/>
    </row>
    <row r="303" spans="1:3">
      <c r="A303" s="393"/>
      <c r="B303" s="378"/>
      <c r="C303" s="395"/>
    </row>
    <row r="304" spans="1:3">
      <c r="A304" s="393"/>
      <c r="B304" s="378"/>
      <c r="C304" s="395"/>
    </row>
    <row r="305" spans="1:3">
      <c r="A305" s="393"/>
      <c r="B305" s="378"/>
      <c r="C305" s="395"/>
    </row>
    <row r="306" spans="1:3">
      <c r="A306" s="393"/>
      <c r="B306" s="378"/>
      <c r="C306" s="395"/>
    </row>
    <row r="307" spans="1:3">
      <c r="A307" s="393"/>
      <c r="B307" s="378"/>
      <c r="C307" s="395"/>
    </row>
    <row r="308" spans="1:3">
      <c r="A308" s="393"/>
      <c r="B308" s="378"/>
      <c r="C308" s="395"/>
    </row>
    <row r="309" spans="1:3">
      <c r="A309" s="393"/>
      <c r="B309" s="378"/>
      <c r="C309" s="395"/>
    </row>
    <row r="310" spans="1:3">
      <c r="A310" s="393"/>
      <c r="B310" s="378"/>
      <c r="C310" s="395"/>
    </row>
    <row r="311" spans="1:3">
      <c r="A311" s="393"/>
      <c r="B311" s="378"/>
      <c r="C311" s="395"/>
    </row>
    <row r="312" spans="1:3">
      <c r="A312" s="393"/>
      <c r="B312" s="378"/>
      <c r="C312" s="395"/>
    </row>
    <row r="313" spans="1:3">
      <c r="A313" s="393"/>
      <c r="B313" s="378"/>
      <c r="C313" s="395"/>
    </row>
    <row r="314" spans="1:3">
      <c r="A314" s="393"/>
      <c r="B314" s="378"/>
      <c r="C314" s="395"/>
    </row>
    <row r="315" spans="1:3">
      <c r="A315" s="393"/>
      <c r="B315" s="378"/>
      <c r="C315" s="395"/>
    </row>
    <row r="316" spans="1:3">
      <c r="A316" s="393"/>
      <c r="B316" s="378"/>
      <c r="C316" s="395"/>
    </row>
    <row r="317" spans="1:3">
      <c r="A317" s="393"/>
      <c r="B317" s="378"/>
      <c r="C317" s="395"/>
    </row>
    <row r="318" spans="1:3">
      <c r="A318" s="393"/>
      <c r="B318" s="378"/>
      <c r="C318" s="395"/>
    </row>
    <row r="319" spans="1:3">
      <c r="A319" s="393"/>
      <c r="B319" s="378"/>
      <c r="C319" s="395"/>
    </row>
    <row r="320" spans="1:3">
      <c r="A320" s="393"/>
      <c r="B320" s="378"/>
      <c r="C320" s="395"/>
    </row>
    <row r="321" spans="1:3">
      <c r="A321" s="393"/>
      <c r="B321" s="378"/>
      <c r="C321" s="395"/>
    </row>
    <row r="322" spans="1:3">
      <c r="A322" s="393"/>
      <c r="B322" s="378"/>
      <c r="C322" s="395"/>
    </row>
    <row r="323" spans="1:3">
      <c r="A323" s="393"/>
      <c r="B323" s="378"/>
      <c r="C323" s="395"/>
    </row>
    <row r="324" spans="1:3">
      <c r="A324" s="393"/>
      <c r="B324" s="378"/>
      <c r="C324" s="395"/>
    </row>
    <row r="325" spans="1:3">
      <c r="A325" s="393"/>
      <c r="B325" s="378"/>
      <c r="C325" s="395"/>
    </row>
    <row r="326" spans="1:3">
      <c r="A326" s="393"/>
      <c r="B326" s="378"/>
      <c r="C326" s="395"/>
    </row>
    <row r="327" spans="1:3">
      <c r="A327" s="393"/>
      <c r="B327" s="378"/>
      <c r="C327" s="395"/>
    </row>
    <row r="328" spans="1:3">
      <c r="A328" s="393"/>
      <c r="B328" s="378"/>
      <c r="C328" s="395"/>
    </row>
    <row r="329" spans="1:3">
      <c r="A329" s="393"/>
      <c r="B329" s="378"/>
      <c r="C329" s="395"/>
    </row>
    <row r="330" spans="1:3">
      <c r="A330" s="393"/>
      <c r="B330" s="378"/>
      <c r="C330" s="395"/>
    </row>
    <row r="331" spans="1:3">
      <c r="A331" s="393"/>
      <c r="B331" s="378"/>
      <c r="C331" s="395"/>
    </row>
    <row r="332" spans="1:3">
      <c r="A332" s="393"/>
      <c r="B332" s="378"/>
      <c r="C332" s="395"/>
    </row>
    <row r="333" spans="1:3">
      <c r="A333" s="393"/>
      <c r="B333" s="378"/>
      <c r="C333" s="395"/>
    </row>
    <row r="334" spans="1:3">
      <c r="A334" s="393"/>
      <c r="B334" s="378"/>
      <c r="C334" s="395"/>
    </row>
    <row r="335" spans="1:3">
      <c r="A335" s="393"/>
      <c r="B335" s="378"/>
      <c r="C335" s="395"/>
    </row>
    <row r="336" spans="1:3">
      <c r="A336" s="393"/>
      <c r="B336" s="378"/>
      <c r="C336" s="395"/>
    </row>
    <row r="337" spans="1:3">
      <c r="A337" s="393"/>
      <c r="B337" s="378"/>
      <c r="C337" s="395"/>
    </row>
    <row r="338" spans="1:3">
      <c r="A338" s="393"/>
      <c r="B338" s="378"/>
      <c r="C338" s="395"/>
    </row>
    <row r="339" spans="1:3">
      <c r="A339" s="393"/>
      <c r="B339" s="378"/>
      <c r="C339" s="395"/>
    </row>
    <row r="340" spans="1:3">
      <c r="A340" s="393"/>
      <c r="B340" s="378"/>
      <c r="C340" s="395"/>
    </row>
    <row r="341" spans="1:3">
      <c r="A341" s="393"/>
      <c r="B341" s="378"/>
      <c r="C341" s="395"/>
    </row>
    <row r="342" spans="1:3">
      <c r="A342" s="393"/>
      <c r="B342" s="378"/>
      <c r="C342" s="395"/>
    </row>
    <row r="343" spans="1:3">
      <c r="A343" s="393"/>
      <c r="B343" s="378"/>
      <c r="C343" s="395"/>
    </row>
    <row r="344" spans="1:3">
      <c r="A344" s="393"/>
      <c r="B344" s="378"/>
      <c r="C344" s="395"/>
    </row>
    <row r="345" spans="1:3">
      <c r="A345" s="393"/>
      <c r="B345" s="378"/>
      <c r="C345" s="395"/>
    </row>
    <row r="346" spans="1:3">
      <c r="A346" s="393"/>
      <c r="B346" s="378"/>
      <c r="C346" s="395"/>
    </row>
    <row r="347" spans="1:3">
      <c r="A347" s="393"/>
      <c r="B347" s="378"/>
      <c r="C347" s="395"/>
    </row>
    <row r="348" spans="1:3">
      <c r="A348" s="393"/>
      <c r="B348" s="378"/>
      <c r="C348" s="395"/>
    </row>
    <row r="349" spans="1:3">
      <c r="A349" s="393"/>
      <c r="B349" s="378"/>
      <c r="C349" s="395"/>
    </row>
    <row r="350" spans="1:3">
      <c r="A350" s="393"/>
      <c r="B350" s="378"/>
      <c r="C350" s="395"/>
    </row>
    <row r="351" spans="1:3">
      <c r="A351" s="393"/>
      <c r="B351" s="378"/>
      <c r="C351" s="395"/>
    </row>
    <row r="352" spans="1:3">
      <c r="A352" s="393"/>
      <c r="B352" s="378"/>
      <c r="C352" s="395"/>
    </row>
    <row r="353" spans="1:3">
      <c r="A353" s="393"/>
      <c r="B353" s="378"/>
      <c r="C353" s="395"/>
    </row>
    <row r="354" spans="1:3">
      <c r="A354" s="393"/>
      <c r="B354" s="378"/>
      <c r="C354" s="395"/>
    </row>
    <row r="355" spans="1:3">
      <c r="A355" s="393"/>
      <c r="B355" s="378"/>
      <c r="C355" s="395"/>
    </row>
    <row r="356" spans="1:3">
      <c r="A356" s="393"/>
      <c r="B356" s="378"/>
      <c r="C356" s="395"/>
    </row>
    <row r="357" spans="1:3">
      <c r="A357" s="393"/>
      <c r="B357" s="378"/>
      <c r="C357" s="395"/>
    </row>
    <row r="358" spans="1:3">
      <c r="A358" s="393"/>
      <c r="B358" s="378"/>
      <c r="C358" s="395"/>
    </row>
    <row r="359" spans="1:3">
      <c r="A359" s="393"/>
      <c r="B359" s="378"/>
      <c r="C359" s="395"/>
    </row>
    <row r="360" spans="1:3">
      <c r="A360" s="393"/>
      <c r="B360" s="378"/>
      <c r="C360" s="395"/>
    </row>
    <row r="361" spans="1:3">
      <c r="A361" s="393"/>
      <c r="B361" s="378"/>
      <c r="C361" s="395"/>
    </row>
    <row r="362" spans="1:3">
      <c r="A362" s="393"/>
      <c r="B362" s="378"/>
      <c r="C362" s="395"/>
    </row>
    <row r="363" spans="1:3">
      <c r="A363" s="393"/>
      <c r="B363" s="378"/>
      <c r="C363" s="395"/>
    </row>
    <row r="364" spans="1:3">
      <c r="A364" s="393"/>
      <c r="B364" s="378"/>
      <c r="C364" s="395"/>
    </row>
    <row r="365" spans="1:3">
      <c r="A365" s="393"/>
      <c r="B365" s="378"/>
      <c r="C365" s="395"/>
    </row>
    <row r="366" spans="1:3">
      <c r="A366" s="393"/>
      <c r="B366" s="378"/>
      <c r="C366" s="395"/>
    </row>
    <row r="367" spans="1:3">
      <c r="A367" s="393"/>
      <c r="B367" s="378"/>
      <c r="C367" s="395"/>
    </row>
    <row r="368" spans="1:3">
      <c r="A368" s="393"/>
      <c r="B368" s="378"/>
      <c r="C368" s="395"/>
    </row>
    <row r="369" spans="1:3">
      <c r="A369" s="393"/>
      <c r="B369" s="378"/>
      <c r="C369" s="395"/>
    </row>
    <row r="370" spans="1:3">
      <c r="A370" s="393"/>
      <c r="B370" s="378"/>
      <c r="C370" s="395"/>
    </row>
    <row r="371" spans="1:3">
      <c r="A371" s="393"/>
      <c r="B371" s="378"/>
      <c r="C371" s="395"/>
    </row>
    <row r="372" spans="1:3">
      <c r="A372" s="393"/>
      <c r="B372" s="378"/>
      <c r="C372" s="395"/>
    </row>
    <row r="373" spans="1:3">
      <c r="A373" s="393"/>
      <c r="B373" s="378"/>
      <c r="C373" s="395"/>
    </row>
    <row r="374" spans="1:3">
      <c r="A374" s="393"/>
      <c r="B374" s="378"/>
      <c r="C374" s="395"/>
    </row>
    <row r="375" spans="1:3">
      <c r="A375" s="393"/>
      <c r="B375" s="378"/>
      <c r="C375" s="395"/>
    </row>
    <row r="376" spans="1:3">
      <c r="A376" s="393"/>
      <c r="B376" s="378"/>
      <c r="C376" s="395"/>
    </row>
    <row r="377" spans="1:3">
      <c r="A377" s="393"/>
      <c r="B377" s="378"/>
      <c r="C377" s="395"/>
    </row>
    <row r="378" spans="1:3">
      <c r="A378" s="393"/>
      <c r="B378" s="378"/>
      <c r="C378" s="395"/>
    </row>
    <row r="379" spans="1:3">
      <c r="A379" s="393"/>
      <c r="B379" s="378"/>
      <c r="C379" s="395"/>
    </row>
    <row r="380" spans="1:3">
      <c r="A380" s="393"/>
      <c r="B380" s="378"/>
      <c r="C380" s="395"/>
    </row>
    <row r="381" spans="1:3">
      <c r="A381" s="393"/>
      <c r="B381" s="378"/>
      <c r="C381" s="395"/>
    </row>
    <row r="382" spans="1:3">
      <c r="A382" s="393"/>
      <c r="B382" s="378"/>
      <c r="C382" s="395"/>
    </row>
    <row r="383" spans="1:3">
      <c r="A383" s="393"/>
      <c r="B383" s="378"/>
      <c r="C383" s="395"/>
    </row>
    <row r="384" spans="1:3">
      <c r="A384" s="393"/>
      <c r="B384" s="378"/>
      <c r="C384" s="395"/>
    </row>
    <row r="385" spans="1:3">
      <c r="A385" s="393"/>
      <c r="B385" s="378"/>
      <c r="C385" s="395"/>
    </row>
    <row r="386" spans="1:3">
      <c r="A386" s="393"/>
      <c r="B386" s="378"/>
      <c r="C386" s="395"/>
    </row>
    <row r="387" spans="1:3">
      <c r="A387" s="393"/>
      <c r="B387" s="378"/>
      <c r="C387" s="395"/>
    </row>
    <row r="388" spans="1:3">
      <c r="A388" s="393"/>
      <c r="B388" s="378"/>
      <c r="C388" s="395"/>
    </row>
    <row r="389" spans="1:3">
      <c r="A389" s="393"/>
      <c r="B389" s="378"/>
      <c r="C389" s="395"/>
    </row>
    <row r="390" spans="1:3">
      <c r="A390" s="393"/>
      <c r="B390" s="378"/>
      <c r="C390" s="395"/>
    </row>
    <row r="391" spans="1:3">
      <c r="A391" s="393"/>
      <c r="B391" s="378"/>
      <c r="C391" s="395"/>
    </row>
    <row r="392" spans="1:3">
      <c r="A392" s="393"/>
      <c r="B392" s="378"/>
      <c r="C392" s="395"/>
    </row>
    <row r="393" spans="1:3">
      <c r="A393" s="393"/>
      <c r="B393" s="378"/>
      <c r="C393" s="395"/>
    </row>
    <row r="394" spans="1:3">
      <c r="A394" s="393"/>
      <c r="B394" s="378"/>
      <c r="C394" s="395"/>
    </row>
    <row r="395" spans="1:3">
      <c r="A395" s="393"/>
      <c r="B395" s="378"/>
      <c r="C395" s="395"/>
    </row>
    <row r="396" spans="1:3">
      <c r="A396" s="393"/>
      <c r="B396" s="378"/>
      <c r="C396" s="395"/>
    </row>
    <row r="397" spans="1:3">
      <c r="A397" s="393"/>
      <c r="B397" s="378"/>
      <c r="C397" s="395"/>
    </row>
    <row r="398" spans="1:3">
      <c r="A398" s="393"/>
      <c r="B398" s="378"/>
      <c r="C398" s="395"/>
    </row>
    <row r="399" spans="1:3">
      <c r="A399" s="393"/>
      <c r="B399" s="378"/>
      <c r="C399" s="395"/>
    </row>
    <row r="400" spans="1:3">
      <c r="A400" s="393"/>
      <c r="B400" s="378"/>
      <c r="C400" s="395"/>
    </row>
    <row r="401" spans="1:3">
      <c r="A401" s="393"/>
      <c r="B401" s="378"/>
      <c r="C401" s="395"/>
    </row>
    <row r="402" spans="1:3">
      <c r="A402" s="393"/>
      <c r="B402" s="378"/>
      <c r="C402" s="395"/>
    </row>
    <row r="403" spans="1:3">
      <c r="A403" s="393"/>
      <c r="B403" s="378"/>
      <c r="C403" s="395"/>
    </row>
    <row r="404" spans="1:3">
      <c r="A404" s="393"/>
      <c r="B404" s="378"/>
      <c r="C404" s="395"/>
    </row>
    <row r="405" spans="1:3">
      <c r="A405" s="393"/>
      <c r="B405" s="378"/>
      <c r="C405" s="395"/>
    </row>
    <row r="406" spans="1:3">
      <c r="A406" s="393"/>
      <c r="B406" s="378"/>
      <c r="C406" s="395"/>
    </row>
    <row r="407" spans="1:3">
      <c r="A407" s="393"/>
      <c r="B407" s="378"/>
      <c r="C407" s="395"/>
    </row>
    <row r="408" spans="1:3">
      <c r="A408" s="393"/>
      <c r="B408" s="378"/>
      <c r="C408" s="395"/>
    </row>
    <row r="409" spans="1:3">
      <c r="A409" s="393"/>
      <c r="B409" s="378"/>
      <c r="C409" s="395"/>
    </row>
    <row r="410" spans="1:3">
      <c r="A410" s="393"/>
      <c r="B410" s="378"/>
      <c r="C410" s="395"/>
    </row>
    <row r="411" spans="1:3">
      <c r="A411" s="393"/>
      <c r="B411" s="378"/>
      <c r="C411" s="395"/>
    </row>
    <row r="412" spans="1:3">
      <c r="A412" s="393"/>
      <c r="B412" s="378"/>
      <c r="C412" s="395"/>
    </row>
    <row r="413" spans="1:3">
      <c r="A413" s="393"/>
      <c r="B413" s="378"/>
      <c r="C413" s="395"/>
    </row>
    <row r="414" spans="1:3">
      <c r="A414" s="393"/>
      <c r="B414" s="378"/>
      <c r="C414" s="395"/>
    </row>
    <row r="415" spans="1:3">
      <c r="A415" s="393"/>
      <c r="B415" s="378"/>
      <c r="C415" s="395"/>
    </row>
    <row r="416" spans="1:3">
      <c r="A416" s="393"/>
      <c r="B416" s="378"/>
      <c r="C416" s="395"/>
    </row>
    <row r="417" spans="1:3">
      <c r="A417" s="393"/>
      <c r="B417" s="378"/>
      <c r="C417" s="395"/>
    </row>
    <row r="418" spans="1:3">
      <c r="A418" s="393"/>
      <c r="B418" s="378"/>
      <c r="C418" s="395"/>
    </row>
    <row r="419" spans="1:3">
      <c r="A419" s="393"/>
      <c r="B419" s="378"/>
      <c r="C419" s="395"/>
    </row>
    <row r="420" spans="1:3">
      <c r="A420" s="393"/>
      <c r="B420" s="378"/>
      <c r="C420" s="395"/>
    </row>
    <row r="421" spans="1:3">
      <c r="A421" s="393"/>
      <c r="B421" s="378"/>
      <c r="C421" s="395"/>
    </row>
    <row r="422" spans="1:3">
      <c r="A422" s="393"/>
      <c r="B422" s="378"/>
      <c r="C422" s="395"/>
    </row>
    <row r="423" spans="1:3">
      <c r="A423" s="393"/>
      <c r="B423" s="378"/>
      <c r="C423" s="395"/>
    </row>
    <row r="424" spans="1:3">
      <c r="A424" s="393"/>
      <c r="B424" s="378"/>
      <c r="C424" s="395"/>
    </row>
    <row r="425" spans="1:3">
      <c r="A425" s="393"/>
      <c r="B425" s="378"/>
      <c r="C425" s="395"/>
    </row>
    <row r="426" spans="1:3">
      <c r="A426" s="393"/>
      <c r="B426" s="378"/>
      <c r="C426" s="395"/>
    </row>
    <row r="427" spans="1:3">
      <c r="A427" s="393"/>
      <c r="B427" s="378"/>
      <c r="C427" s="395"/>
    </row>
    <row r="428" spans="1:3">
      <c r="A428" s="393"/>
      <c r="B428" s="378"/>
      <c r="C428" s="395"/>
    </row>
    <row r="429" spans="1:3">
      <c r="A429" s="393"/>
      <c r="B429" s="378"/>
      <c r="C429" s="395"/>
    </row>
    <row r="430" spans="1:3">
      <c r="A430" s="393"/>
      <c r="B430" s="378"/>
      <c r="C430" s="395"/>
    </row>
    <row r="431" spans="1:3">
      <c r="A431" s="393"/>
      <c r="B431" s="378"/>
      <c r="C431" s="395"/>
    </row>
    <row r="432" spans="1:3">
      <c r="A432" s="393"/>
      <c r="B432" s="378"/>
      <c r="C432" s="395"/>
    </row>
    <row r="433" spans="1:3">
      <c r="A433" s="393"/>
      <c r="B433" s="378"/>
      <c r="C433" s="395"/>
    </row>
    <row r="434" spans="1:3">
      <c r="A434" s="393"/>
      <c r="B434" s="378"/>
      <c r="C434" s="395"/>
    </row>
    <row r="435" spans="1:3">
      <c r="A435" s="393"/>
      <c r="B435" s="378"/>
      <c r="C435" s="395"/>
    </row>
    <row r="436" spans="1:3">
      <c r="A436" s="393"/>
      <c r="B436" s="378"/>
      <c r="C436" s="395"/>
    </row>
    <row r="437" spans="1:3">
      <c r="A437" s="393"/>
      <c r="B437" s="378"/>
      <c r="C437" s="395"/>
    </row>
    <row r="438" spans="1:3">
      <c r="A438" s="393"/>
      <c r="B438" s="378"/>
      <c r="C438" s="395"/>
    </row>
    <row r="439" spans="1:3">
      <c r="A439" s="393"/>
      <c r="B439" s="378"/>
      <c r="C439" s="395"/>
    </row>
    <row r="440" spans="1:3">
      <c r="A440" s="393"/>
      <c r="B440" s="378"/>
      <c r="C440" s="395"/>
    </row>
    <row r="441" spans="1:3">
      <c r="A441" s="393"/>
      <c r="B441" s="378"/>
      <c r="C441" s="395"/>
    </row>
    <row r="442" spans="1:3">
      <c r="A442" s="393"/>
      <c r="B442" s="378"/>
      <c r="C442" s="395"/>
    </row>
    <row r="443" spans="1:3">
      <c r="A443" s="393"/>
      <c r="B443" s="378"/>
      <c r="C443" s="395"/>
    </row>
    <row r="444" spans="1:3">
      <c r="A444" s="393"/>
      <c r="B444" s="378"/>
      <c r="C444" s="395"/>
    </row>
    <row r="445" spans="1:3">
      <c r="A445" s="393"/>
      <c r="B445" s="378"/>
      <c r="C445" s="395"/>
    </row>
    <row r="446" spans="1:3">
      <c r="A446" s="393"/>
      <c r="B446" s="378"/>
      <c r="C446" s="395"/>
    </row>
    <row r="447" spans="1:3">
      <c r="A447" s="393"/>
      <c r="B447" s="378"/>
      <c r="C447" s="395"/>
    </row>
    <row r="448" spans="1:3">
      <c r="A448" s="393"/>
      <c r="B448" s="378"/>
      <c r="C448" s="395"/>
    </row>
    <row r="449" spans="1:3">
      <c r="A449" s="393"/>
      <c r="B449" s="378"/>
      <c r="C449" s="395"/>
    </row>
    <row r="450" spans="1:3">
      <c r="A450" s="393"/>
      <c r="B450" s="378"/>
      <c r="C450" s="395"/>
    </row>
    <row r="451" spans="1:3">
      <c r="A451" s="393"/>
      <c r="B451" s="378"/>
      <c r="C451" s="395"/>
    </row>
    <row r="452" spans="1:3">
      <c r="A452" s="393"/>
      <c r="B452" s="378"/>
      <c r="C452" s="395"/>
    </row>
    <row r="453" spans="1:3">
      <c r="A453" s="393"/>
      <c r="B453" s="378"/>
      <c r="C453" s="395"/>
    </row>
    <row r="454" spans="1:3">
      <c r="A454" s="393"/>
      <c r="B454" s="378"/>
      <c r="C454" s="395"/>
    </row>
    <row r="455" spans="1:3">
      <c r="A455" s="393"/>
      <c r="B455" s="378"/>
      <c r="C455" s="395"/>
    </row>
    <row r="456" spans="1:3">
      <c r="A456" s="393"/>
      <c r="B456" s="378"/>
      <c r="C456" s="395"/>
    </row>
    <row r="457" spans="1:3">
      <c r="A457" s="393"/>
      <c r="B457" s="378"/>
      <c r="C457" s="395"/>
    </row>
    <row r="458" spans="1:3">
      <c r="A458" s="393"/>
      <c r="B458" s="378"/>
      <c r="C458" s="395"/>
    </row>
    <row r="459" spans="1:3">
      <c r="A459" s="393"/>
      <c r="B459" s="378"/>
      <c r="C459" s="395"/>
    </row>
    <row r="460" spans="1:3">
      <c r="A460" s="393"/>
      <c r="B460" s="378"/>
      <c r="C460" s="395"/>
    </row>
    <row r="461" spans="1:3">
      <c r="A461" s="393"/>
      <c r="B461" s="378"/>
      <c r="C461" s="395"/>
    </row>
    <row r="462" spans="1:3">
      <c r="A462" s="393"/>
      <c r="B462" s="378"/>
      <c r="C462" s="395"/>
    </row>
    <row r="463" spans="1:3">
      <c r="A463" s="393"/>
      <c r="B463" s="378"/>
      <c r="C463" s="395"/>
    </row>
    <row r="464" spans="1:3">
      <c r="A464" s="393"/>
      <c r="B464" s="378"/>
      <c r="C464" s="395"/>
    </row>
    <row r="465" spans="1:3">
      <c r="A465" s="393"/>
      <c r="B465" s="378"/>
      <c r="C465" s="395"/>
    </row>
    <row r="466" spans="1:3">
      <c r="A466" s="393"/>
      <c r="B466" s="378"/>
      <c r="C466" s="395"/>
    </row>
    <row r="467" spans="1:3">
      <c r="A467" s="393"/>
      <c r="B467" s="378"/>
      <c r="C467" s="395"/>
    </row>
    <row r="468" spans="1:3">
      <c r="A468" s="393"/>
      <c r="B468" s="378"/>
      <c r="C468" s="395"/>
    </row>
    <row r="469" spans="1:3">
      <c r="A469" s="393"/>
      <c r="B469" s="378"/>
      <c r="C469" s="395"/>
    </row>
    <row r="470" spans="1:3">
      <c r="A470" s="393"/>
      <c r="B470" s="378"/>
      <c r="C470" s="395"/>
    </row>
    <row r="471" spans="1:3">
      <c r="A471" s="393"/>
      <c r="B471" s="378"/>
      <c r="C471" s="395"/>
    </row>
    <row r="472" spans="1:3">
      <c r="A472" s="393"/>
      <c r="B472" s="378"/>
      <c r="C472" s="395"/>
    </row>
    <row r="473" spans="1:3">
      <c r="A473" s="393"/>
      <c r="B473" s="378"/>
      <c r="C473" s="395"/>
    </row>
    <row r="474" spans="1:3">
      <c r="A474" s="393"/>
      <c r="B474" s="378"/>
      <c r="C474" s="395"/>
    </row>
    <row r="475" spans="1:3">
      <c r="A475" s="393"/>
      <c r="B475" s="378"/>
      <c r="C475" s="395"/>
    </row>
    <row r="476" spans="1:3">
      <c r="A476" s="393"/>
      <c r="B476" s="378"/>
      <c r="C476" s="395"/>
    </row>
    <row r="477" spans="1:3">
      <c r="A477" s="393"/>
      <c r="B477" s="378"/>
      <c r="C477" s="395"/>
    </row>
    <row r="478" spans="1:3">
      <c r="A478" s="393"/>
      <c r="B478" s="378"/>
      <c r="C478" s="395"/>
    </row>
    <row r="479" spans="1:3">
      <c r="A479" s="393"/>
      <c r="B479" s="378"/>
      <c r="C479" s="395"/>
    </row>
    <row r="480" spans="1:3">
      <c r="A480" s="393"/>
      <c r="B480" s="378"/>
      <c r="C480" s="395"/>
    </row>
    <row r="481" spans="1:3">
      <c r="A481" s="393"/>
      <c r="B481" s="378"/>
      <c r="C481" s="395"/>
    </row>
    <row r="482" spans="1:3">
      <c r="A482" s="393"/>
      <c r="B482" s="378"/>
      <c r="C482" s="395"/>
    </row>
    <row r="483" spans="1:3">
      <c r="A483" s="393"/>
      <c r="B483" s="378"/>
      <c r="C483" s="395"/>
    </row>
    <row r="484" spans="1:3">
      <c r="A484" s="393"/>
      <c r="B484" s="378"/>
      <c r="C484" s="395"/>
    </row>
    <row r="485" spans="1:3">
      <c r="A485" s="393"/>
      <c r="B485" s="378"/>
      <c r="C485" s="395"/>
    </row>
    <row r="486" spans="1:3">
      <c r="A486" s="393"/>
      <c r="B486" s="378"/>
      <c r="C486" s="395"/>
    </row>
    <row r="487" spans="1:3">
      <c r="A487" s="393"/>
      <c r="B487" s="378"/>
      <c r="C487" s="395"/>
    </row>
    <row r="488" spans="1:3">
      <c r="A488" s="393"/>
      <c r="B488" s="378"/>
      <c r="C488" s="395"/>
    </row>
    <row r="489" spans="1:3">
      <c r="A489" s="393"/>
      <c r="B489" s="378"/>
      <c r="C489" s="395"/>
    </row>
    <row r="490" spans="1:3">
      <c r="A490" s="393"/>
      <c r="B490" s="378"/>
      <c r="C490" s="395"/>
    </row>
    <row r="491" spans="1:3">
      <c r="A491" s="393"/>
      <c r="B491" s="378"/>
      <c r="C491" s="395"/>
    </row>
    <row r="492" spans="1:3">
      <c r="A492" s="393"/>
      <c r="B492" s="378"/>
      <c r="C492" s="395"/>
    </row>
    <row r="493" spans="1:3">
      <c r="A493" s="393"/>
      <c r="B493" s="378"/>
      <c r="C493" s="395"/>
    </row>
    <row r="494" spans="1:3">
      <c r="A494" s="393"/>
      <c r="B494" s="378"/>
      <c r="C494" s="395"/>
    </row>
    <row r="495" spans="1:3">
      <c r="A495" s="393"/>
      <c r="B495" s="378"/>
      <c r="C495" s="395"/>
    </row>
    <row r="496" spans="1:3">
      <c r="A496" s="393"/>
      <c r="B496" s="378"/>
      <c r="C496" s="395"/>
    </row>
    <row r="497" spans="1:3">
      <c r="A497" s="393"/>
      <c r="B497" s="378"/>
      <c r="C497" s="395"/>
    </row>
    <row r="498" spans="1:3">
      <c r="A498" s="393"/>
      <c r="B498" s="378"/>
      <c r="C498" s="395"/>
    </row>
    <row r="499" spans="1:3">
      <c r="A499" s="393"/>
      <c r="B499" s="378"/>
      <c r="C499" s="395"/>
    </row>
    <row r="500" spans="1:3">
      <c r="A500" s="393"/>
      <c r="B500" s="378"/>
      <c r="C500" s="395"/>
    </row>
    <row r="501" spans="1:3">
      <c r="A501" s="393"/>
      <c r="B501" s="378"/>
      <c r="C501" s="395"/>
    </row>
    <row r="502" spans="1:3">
      <c r="A502" s="393"/>
      <c r="B502" s="378"/>
      <c r="C502" s="395"/>
    </row>
    <row r="503" spans="1:3">
      <c r="A503" s="393"/>
      <c r="B503" s="378"/>
      <c r="C503" s="395"/>
    </row>
    <row r="504" spans="1:3">
      <c r="A504" s="393"/>
      <c r="B504" s="378"/>
      <c r="C504" s="395"/>
    </row>
    <row r="505" spans="1:3">
      <c r="A505" s="393"/>
      <c r="B505" s="378"/>
      <c r="C505" s="395"/>
    </row>
    <row r="506" spans="1:3">
      <c r="A506" s="393"/>
      <c r="B506" s="378"/>
      <c r="C506" s="395"/>
    </row>
    <row r="507" spans="1:3">
      <c r="A507" s="393"/>
      <c r="B507" s="378"/>
      <c r="C507" s="395"/>
    </row>
    <row r="508" spans="1:3">
      <c r="A508" s="393"/>
      <c r="B508" s="378"/>
      <c r="C508" s="395"/>
    </row>
    <row r="509" spans="1:3">
      <c r="A509" s="393"/>
      <c r="B509" s="378"/>
      <c r="C509" s="395"/>
    </row>
    <row r="510" spans="1:3">
      <c r="A510" s="393"/>
      <c r="B510" s="378"/>
      <c r="C510" s="395"/>
    </row>
    <row r="511" spans="1:3">
      <c r="A511" s="393"/>
      <c r="B511" s="378"/>
      <c r="C511" s="395"/>
    </row>
    <row r="512" spans="1:3">
      <c r="A512" s="393"/>
      <c r="B512" s="378"/>
      <c r="C512" s="395"/>
    </row>
    <row r="513" spans="1:3">
      <c r="A513" s="393"/>
      <c r="B513" s="378"/>
      <c r="C513" s="395"/>
    </row>
    <row r="514" spans="1:3">
      <c r="A514" s="393"/>
      <c r="B514" s="378"/>
      <c r="C514" s="395"/>
    </row>
    <row r="515" spans="1:3">
      <c r="A515" s="393"/>
      <c r="B515" s="378"/>
      <c r="C515" s="395"/>
    </row>
    <row r="516" spans="1:3">
      <c r="A516" s="393"/>
      <c r="B516" s="378"/>
      <c r="C516" s="395"/>
    </row>
    <row r="517" spans="1:3">
      <c r="A517" s="393"/>
      <c r="B517" s="378"/>
      <c r="C517" s="395"/>
    </row>
    <row r="518" spans="1:3">
      <c r="A518" s="393"/>
      <c r="B518" s="378"/>
      <c r="C518" s="395"/>
    </row>
    <row r="519" spans="1:3">
      <c r="A519" s="393"/>
      <c r="B519" s="378"/>
      <c r="C519" s="395"/>
    </row>
    <row r="520" spans="1:3">
      <c r="A520" s="393"/>
      <c r="B520" s="378"/>
      <c r="C520" s="395"/>
    </row>
    <row r="521" spans="1:3">
      <c r="A521" s="393"/>
      <c r="B521" s="378"/>
      <c r="C521" s="395"/>
    </row>
    <row r="522" spans="1:3">
      <c r="A522" s="393"/>
      <c r="B522" s="378"/>
      <c r="C522" s="395"/>
    </row>
    <row r="523" spans="1:3">
      <c r="A523" s="393"/>
      <c r="B523" s="378"/>
      <c r="C523" s="395"/>
    </row>
    <row r="524" spans="1:3">
      <c r="A524" s="393"/>
      <c r="B524" s="378"/>
      <c r="C524" s="395"/>
    </row>
    <row r="525" spans="1:3">
      <c r="A525" s="393"/>
      <c r="B525" s="378"/>
      <c r="C525" s="395"/>
    </row>
    <row r="526" spans="1:3">
      <c r="A526" s="393"/>
      <c r="B526" s="378"/>
      <c r="C526" s="395"/>
    </row>
    <row r="527" spans="1:3">
      <c r="A527" s="393"/>
      <c r="B527" s="378"/>
      <c r="C527" s="395"/>
    </row>
    <row r="528" spans="1:3">
      <c r="A528" s="393"/>
      <c r="B528" s="378"/>
      <c r="C528" s="395"/>
    </row>
    <row r="529" spans="1:3">
      <c r="A529" s="393"/>
      <c r="B529" s="378"/>
      <c r="C529" s="395"/>
    </row>
    <row r="530" spans="1:3">
      <c r="A530" s="393"/>
      <c r="B530" s="378"/>
      <c r="C530" s="395"/>
    </row>
    <row r="531" spans="1:3">
      <c r="A531" s="393"/>
      <c r="B531" s="378"/>
      <c r="C531" s="395"/>
    </row>
    <row r="532" spans="1:3">
      <c r="A532" s="393"/>
      <c r="B532" s="378"/>
      <c r="C532" s="395"/>
    </row>
    <row r="533" spans="1:3">
      <c r="A533" s="393"/>
      <c r="B533" s="378"/>
      <c r="C533" s="395"/>
    </row>
    <row r="534" spans="1:3">
      <c r="A534" s="393"/>
      <c r="B534" s="378"/>
      <c r="C534" s="395"/>
    </row>
    <row r="535" spans="1:3">
      <c r="A535" s="393"/>
      <c r="B535" s="378"/>
      <c r="C535" s="395"/>
    </row>
    <row r="536" spans="1:3">
      <c r="A536" s="393"/>
      <c r="B536" s="378"/>
      <c r="C536" s="395"/>
    </row>
    <row r="537" spans="1:3">
      <c r="A537" s="393"/>
      <c r="B537" s="378"/>
      <c r="C537" s="395"/>
    </row>
    <row r="538" spans="1:3">
      <c r="A538" s="393"/>
      <c r="B538" s="378"/>
      <c r="C538" s="395"/>
    </row>
    <row r="539" spans="1:3">
      <c r="A539" s="393"/>
      <c r="B539" s="378"/>
      <c r="C539" s="395"/>
    </row>
    <row r="540" spans="1:3">
      <c r="A540" s="393"/>
      <c r="B540" s="378"/>
      <c r="C540" s="395"/>
    </row>
    <row r="541" spans="1:3">
      <c r="A541" s="393"/>
      <c r="B541" s="378"/>
      <c r="C541" s="395"/>
    </row>
    <row r="542" spans="1:3">
      <c r="A542" s="393"/>
      <c r="B542" s="378"/>
      <c r="C542" s="395"/>
    </row>
    <row r="543" spans="1:3">
      <c r="A543" s="393"/>
      <c r="B543" s="378"/>
      <c r="C543" s="395"/>
    </row>
    <row r="544" spans="1:3">
      <c r="A544" s="393"/>
      <c r="B544" s="378"/>
      <c r="C544" s="395"/>
    </row>
    <row r="545" spans="1:3">
      <c r="A545" s="393"/>
      <c r="B545" s="378"/>
      <c r="C545" s="395"/>
    </row>
    <row r="546" spans="1:3">
      <c r="A546" s="393"/>
      <c r="B546" s="378"/>
      <c r="C546" s="395"/>
    </row>
    <row r="547" spans="1:3">
      <c r="A547" s="393"/>
      <c r="B547" s="378"/>
      <c r="C547" s="395"/>
    </row>
    <row r="548" spans="1:3">
      <c r="A548" s="393"/>
      <c r="B548" s="378"/>
      <c r="C548" s="395"/>
    </row>
    <row r="549" spans="1:3">
      <c r="A549" s="393"/>
      <c r="B549" s="378"/>
      <c r="C549" s="395"/>
    </row>
    <row r="550" spans="1:3">
      <c r="A550" s="393"/>
      <c r="B550" s="378"/>
      <c r="C550" s="395"/>
    </row>
    <row r="551" spans="1:3">
      <c r="A551" s="393"/>
      <c r="B551" s="378"/>
      <c r="C551" s="395"/>
    </row>
    <row r="552" spans="1:3">
      <c r="A552" s="393"/>
      <c r="B552" s="378"/>
      <c r="C552" s="395"/>
    </row>
    <row r="553" spans="1:3">
      <c r="A553" s="393"/>
      <c r="B553" s="378"/>
      <c r="C553" s="395"/>
    </row>
    <row r="554" spans="1:3">
      <c r="A554" s="393"/>
      <c r="B554" s="378"/>
      <c r="C554" s="395"/>
    </row>
    <row r="555" spans="1:3">
      <c r="A555" s="393"/>
      <c r="B555" s="378"/>
      <c r="C555" s="395"/>
    </row>
    <row r="556" spans="1:3">
      <c r="A556" s="393"/>
      <c r="B556" s="378"/>
      <c r="C556" s="395"/>
    </row>
    <row r="557" spans="1:3">
      <c r="A557" s="393"/>
      <c r="B557" s="378"/>
      <c r="C557" s="395"/>
    </row>
    <row r="558" spans="1:3">
      <c r="A558" s="393"/>
      <c r="B558" s="378"/>
      <c r="C558" s="395"/>
    </row>
    <row r="559" spans="1:3">
      <c r="A559" s="393"/>
      <c r="B559" s="378"/>
      <c r="C559" s="395"/>
    </row>
    <row r="560" spans="1:3">
      <c r="A560" s="393"/>
      <c r="B560" s="378"/>
      <c r="C560" s="395"/>
    </row>
    <row r="561" spans="1:3">
      <c r="A561" s="393"/>
      <c r="B561" s="378"/>
      <c r="C561" s="395"/>
    </row>
    <row r="562" spans="1:3">
      <c r="A562" s="393"/>
      <c r="B562" s="378"/>
      <c r="C562" s="395"/>
    </row>
    <row r="563" spans="1:3">
      <c r="A563" s="393"/>
      <c r="B563" s="378"/>
      <c r="C563" s="395"/>
    </row>
    <row r="564" spans="1:3">
      <c r="A564" s="393"/>
      <c r="B564" s="378"/>
      <c r="C564" s="395"/>
    </row>
    <row r="565" spans="1:3">
      <c r="A565" s="393"/>
      <c r="B565" s="378"/>
      <c r="C565" s="395"/>
    </row>
    <row r="566" spans="1:3">
      <c r="A566" s="393"/>
      <c r="B566" s="378"/>
      <c r="C566" s="395"/>
    </row>
    <row r="567" spans="1:3">
      <c r="A567" s="393"/>
      <c r="B567" s="378"/>
      <c r="C567" s="395"/>
    </row>
    <row r="568" spans="1:3">
      <c r="A568" s="393"/>
      <c r="B568" s="378"/>
      <c r="C568" s="395"/>
    </row>
    <row r="569" spans="1:3">
      <c r="A569" s="393"/>
      <c r="B569" s="378"/>
      <c r="C569" s="395"/>
    </row>
    <row r="570" spans="1:3">
      <c r="A570" s="393"/>
      <c r="B570" s="378"/>
      <c r="C570" s="395"/>
    </row>
    <row r="571" spans="1:3">
      <c r="A571" s="393"/>
      <c r="B571" s="378"/>
      <c r="C571" s="395"/>
    </row>
    <row r="572" spans="1:3">
      <c r="A572" s="393"/>
      <c r="B572" s="378"/>
      <c r="C572" s="395"/>
    </row>
    <row r="573" spans="1:3">
      <c r="A573" s="393"/>
      <c r="B573" s="378"/>
      <c r="C573" s="395"/>
    </row>
    <row r="574" spans="1:3">
      <c r="A574" s="393"/>
      <c r="B574" s="378"/>
      <c r="C574" s="395"/>
    </row>
    <row r="575" spans="1:3">
      <c r="A575" s="393"/>
      <c r="B575" s="378"/>
      <c r="C575" s="395"/>
    </row>
    <row r="576" spans="1:3">
      <c r="A576" s="393"/>
      <c r="B576" s="378"/>
      <c r="C576" s="395"/>
    </row>
    <row r="577" spans="1:3">
      <c r="A577" s="393"/>
      <c r="B577" s="378"/>
      <c r="C577" s="395"/>
    </row>
    <row r="578" spans="1:3">
      <c r="A578" s="393"/>
      <c r="B578" s="378"/>
      <c r="C578" s="395"/>
    </row>
    <row r="579" spans="1:3">
      <c r="A579" s="393"/>
      <c r="B579" s="378"/>
      <c r="C579" s="395"/>
    </row>
    <row r="580" spans="1:3">
      <c r="A580" s="393"/>
      <c r="B580" s="378"/>
      <c r="C580" s="395"/>
    </row>
    <row r="581" spans="1:3">
      <c r="A581" s="393"/>
      <c r="B581" s="378"/>
      <c r="C581" s="395"/>
    </row>
    <row r="582" spans="1:3">
      <c r="A582" s="393"/>
      <c r="B582" s="378"/>
      <c r="C582" s="395"/>
    </row>
    <row r="583" spans="1:3">
      <c r="A583" s="393"/>
      <c r="B583" s="378"/>
      <c r="C583" s="395"/>
    </row>
    <row r="584" spans="1:3">
      <c r="A584" s="393"/>
      <c r="B584" s="378"/>
      <c r="C584" s="395"/>
    </row>
    <row r="585" spans="1:3">
      <c r="A585" s="393"/>
      <c r="B585" s="378"/>
      <c r="C585" s="395"/>
    </row>
    <row r="586" spans="1:3">
      <c r="A586" s="393"/>
      <c r="B586" s="378"/>
      <c r="C586" s="395"/>
    </row>
    <row r="587" spans="1:3">
      <c r="A587" s="393"/>
      <c r="B587" s="378"/>
      <c r="C587" s="395"/>
    </row>
    <row r="588" spans="1:3">
      <c r="A588" s="393"/>
      <c r="B588" s="378"/>
      <c r="C588" s="395"/>
    </row>
    <row r="589" spans="1:3">
      <c r="A589" s="393"/>
      <c r="B589" s="378"/>
      <c r="C589" s="395"/>
    </row>
    <row r="590" spans="1:3">
      <c r="A590" s="393"/>
      <c r="B590" s="378"/>
      <c r="C590" s="395"/>
    </row>
    <row r="591" spans="1:3">
      <c r="A591" s="393"/>
      <c r="B591" s="378"/>
      <c r="C591" s="395"/>
    </row>
    <row r="592" spans="1:3">
      <c r="A592" s="393"/>
      <c r="B592" s="378"/>
      <c r="C592" s="395"/>
    </row>
    <row r="593" spans="1:3">
      <c r="A593" s="393"/>
      <c r="B593" s="378"/>
      <c r="C593" s="395"/>
    </row>
    <row r="594" spans="1:3">
      <c r="A594" s="393"/>
      <c r="B594" s="378"/>
      <c r="C594" s="395"/>
    </row>
    <row r="595" spans="1:3">
      <c r="A595" s="393"/>
      <c r="B595" s="378"/>
      <c r="C595" s="395"/>
    </row>
    <row r="596" spans="1:3">
      <c r="A596" s="393"/>
      <c r="B596" s="378"/>
      <c r="C596" s="395"/>
    </row>
    <row r="597" spans="1:3">
      <c r="A597" s="393"/>
      <c r="B597" s="378"/>
      <c r="C597" s="395"/>
    </row>
    <row r="598" spans="1:3">
      <c r="A598" s="393"/>
      <c r="B598" s="378"/>
      <c r="C598" s="395"/>
    </row>
    <row r="599" spans="1:3">
      <c r="A599" s="393"/>
      <c r="B599" s="378"/>
      <c r="C599" s="395"/>
    </row>
    <row r="600" spans="1:3">
      <c r="A600" s="393"/>
      <c r="B600" s="378"/>
      <c r="C600" s="395"/>
    </row>
    <row r="601" spans="1:3">
      <c r="A601" s="393"/>
      <c r="B601" s="378"/>
      <c r="C601" s="395"/>
    </row>
    <row r="602" spans="1:3">
      <c r="A602" s="393"/>
      <c r="B602" s="378"/>
      <c r="C602" s="395"/>
    </row>
    <row r="603" spans="1:3">
      <c r="A603" s="393"/>
      <c r="B603" s="378"/>
      <c r="C603" s="395"/>
    </row>
    <row r="604" spans="1:3">
      <c r="A604" s="393"/>
      <c r="B604" s="378"/>
      <c r="C604" s="395"/>
    </row>
    <row r="605" spans="1:3">
      <c r="A605" s="393"/>
      <c r="B605" s="378"/>
      <c r="C605" s="395"/>
    </row>
    <row r="606" spans="1:3">
      <c r="A606" s="393"/>
      <c r="B606" s="378"/>
      <c r="C606" s="395"/>
    </row>
    <row r="607" spans="1:3">
      <c r="A607" s="393"/>
      <c r="B607" s="378"/>
      <c r="C607" s="395"/>
    </row>
    <row r="608" spans="1:3">
      <c r="A608" s="393"/>
      <c r="B608" s="378"/>
      <c r="C608" s="395"/>
    </row>
  </sheetData>
  <sheetProtection algorithmName="SHA-512" hashValue="5L9fdSgS/UXkMUrkeh3JGdZqJveCs/YWmcnp+JWTVExM6H9vHrQJ4pzjza3ECuvRDgQuHcP2S5o1Gj3VmSXlQQ==" saltValue="d0dBd+IqCPsRMCx274FLXA==" spinCount="100000" sheet="1" objects="1" scenarios="1" selectLockedCells="1"/>
  <pageMargins left="0.78740157480314965" right="0.59055118110236227" top="0.78740157480314965" bottom="0.78740157480314965" header="0.70866141732283472" footer="0.55118110236220474"/>
  <pageSetup paperSize="9" orientation="portrait" r:id="rId1"/>
  <headerFooter>
    <oddFooter>&amp;L&amp;"Arial,Regular"&amp;9&amp;K00A546
Studio Mapa d.o.o./ Križanićeva 7, HR-51000 Rijeka
OIB 13064413822 / Tel +385 51 636 636 / www.studiomapa.hr&amp;R&amp;"Arial,Regular"&amp;9&amp;K00A546IGO
str.: &amp;P</oddFooter>
  </headerFooter>
  <rowBreaks count="1" manualBreakCount="1">
    <brk id="21"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3538"/>
  <sheetViews>
    <sheetView showZeros="0" zoomScaleNormal="100" zoomScaleSheetLayoutView="100" workbookViewId="0">
      <selection sqref="A1:XFD1048576"/>
    </sheetView>
  </sheetViews>
  <sheetFormatPr defaultColWidth="8.85546875" defaultRowHeight="13.5"/>
  <cols>
    <col min="1" max="1" width="5.42578125" style="434" customWidth="1"/>
    <col min="2" max="2" width="4.140625" style="434" customWidth="1"/>
    <col min="3" max="3" width="36.5703125" style="435" customWidth="1"/>
    <col min="4" max="4" width="10.42578125" style="436" customWidth="1"/>
    <col min="5" max="5" width="19.140625" style="437" customWidth="1"/>
    <col min="6" max="6" width="7.7109375" style="403" customWidth="1"/>
    <col min="7" max="16384" width="8.85546875" style="403"/>
  </cols>
  <sheetData>
    <row r="1" spans="1:6" ht="12.75" customHeight="1">
      <c r="A1" s="399"/>
      <c r="B1" s="399"/>
      <c r="C1" s="400"/>
      <c r="D1" s="401"/>
      <c r="E1" s="402"/>
    </row>
    <row r="2" spans="1:6" ht="16.5">
      <c r="A2" s="391"/>
      <c r="B2" s="404" t="s">
        <v>41</v>
      </c>
      <c r="C2" s="405" t="s">
        <v>27</v>
      </c>
      <c r="D2" s="392"/>
      <c r="E2" s="406"/>
      <c r="F2" s="394"/>
    </row>
    <row r="3" spans="1:6" ht="20.65" customHeight="1">
      <c r="A3" s="391"/>
      <c r="B3" s="391"/>
      <c r="C3" s="405"/>
      <c r="D3" s="392"/>
      <c r="E3" s="407"/>
      <c r="F3" s="394"/>
    </row>
    <row r="4" spans="1:6" ht="16.5">
      <c r="A4" s="408"/>
      <c r="B4" s="408"/>
      <c r="C4" s="409"/>
      <c r="D4" s="410"/>
      <c r="E4" s="411"/>
      <c r="F4" s="394"/>
    </row>
    <row r="5" spans="1:6" ht="16.5">
      <c r="A5" s="391"/>
      <c r="B5" s="412">
        <v>1</v>
      </c>
      <c r="C5" s="394" t="s">
        <v>10</v>
      </c>
      <c r="D5" s="392"/>
      <c r="E5" s="413">
        <f>'1-Građevinski radovi'!E1130</f>
        <v>0</v>
      </c>
      <c r="F5" s="394"/>
    </row>
    <row r="6" spans="1:6" ht="16.5">
      <c r="A6" s="391"/>
      <c r="B6" s="412"/>
      <c r="C6" s="394"/>
      <c r="D6" s="392"/>
      <c r="E6" s="413"/>
      <c r="F6" s="394"/>
    </row>
    <row r="7" spans="1:6" ht="16.5">
      <c r="A7" s="391"/>
      <c r="B7" s="412">
        <v>2</v>
      </c>
      <c r="C7" s="394" t="s">
        <v>11</v>
      </c>
      <c r="D7" s="392"/>
      <c r="E7" s="413">
        <f>'2-Obrtnički radovi'!E1886</f>
        <v>0</v>
      </c>
      <c r="F7" s="394"/>
    </row>
    <row r="8" spans="1:6" ht="16.5">
      <c r="A8" s="391"/>
      <c r="B8" s="412"/>
      <c r="C8" s="394"/>
      <c r="D8" s="392"/>
      <c r="E8" s="413"/>
      <c r="F8" s="394"/>
    </row>
    <row r="9" spans="1:6" ht="16.5">
      <c r="A9" s="391"/>
      <c r="B9" s="412" t="s">
        <v>1972</v>
      </c>
      <c r="C9" s="394" t="s">
        <v>1973</v>
      </c>
      <c r="D9" s="392"/>
      <c r="E9" s="413">
        <f>'3-Okoliš '!E462</f>
        <v>0</v>
      </c>
      <c r="F9" s="394"/>
    </row>
    <row r="10" spans="1:6" ht="16.5">
      <c r="A10" s="391"/>
      <c r="B10" s="412"/>
      <c r="C10" s="394"/>
      <c r="D10" s="392"/>
      <c r="E10" s="413"/>
      <c r="F10" s="394"/>
    </row>
    <row r="11" spans="1:6" ht="16.5">
      <c r="A11" s="391"/>
      <c r="B11" s="412">
        <v>4</v>
      </c>
      <c r="C11" s="394" t="s">
        <v>112</v>
      </c>
      <c r="D11" s="392"/>
      <c r="E11" s="413">
        <f>'4.Elektroinstalacije'!E986</f>
        <v>0</v>
      </c>
      <c r="F11" s="394"/>
    </row>
    <row r="12" spans="1:6" ht="16.5">
      <c r="A12" s="391"/>
      <c r="B12" s="412"/>
      <c r="C12" s="394"/>
      <c r="D12" s="392"/>
      <c r="E12" s="413"/>
      <c r="F12" s="394"/>
    </row>
    <row r="13" spans="1:6" ht="16.5">
      <c r="A13" s="391"/>
      <c r="B13" s="412">
        <v>5</v>
      </c>
      <c r="C13" s="394" t="s">
        <v>113</v>
      </c>
      <c r="D13" s="392"/>
      <c r="E13" s="413">
        <f>'5. Sustav za dojavu požara'!E57</f>
        <v>0</v>
      </c>
      <c r="F13" s="394"/>
    </row>
    <row r="14" spans="1:6" ht="16.5">
      <c r="A14" s="391"/>
      <c r="B14" s="412"/>
      <c r="C14" s="394"/>
      <c r="D14" s="392"/>
      <c r="E14" s="413"/>
      <c r="F14" s="394"/>
    </row>
    <row r="15" spans="1:6" ht="16.5">
      <c r="A15" s="391"/>
      <c r="B15" s="412">
        <v>6</v>
      </c>
      <c r="C15" s="394" t="s">
        <v>114</v>
      </c>
      <c r="D15" s="392"/>
      <c r="E15" s="413">
        <f>'6-Strojarske instalacije'!E815</f>
        <v>0</v>
      </c>
      <c r="F15" s="394"/>
    </row>
    <row r="16" spans="1:6" ht="16.5">
      <c r="A16" s="391"/>
      <c r="B16" s="412"/>
      <c r="C16" s="394"/>
      <c r="D16" s="392"/>
      <c r="E16" s="413"/>
      <c r="F16" s="394"/>
    </row>
    <row r="17" spans="1:6" ht="16.5">
      <c r="A17" s="391"/>
      <c r="B17" s="412" t="s">
        <v>2329</v>
      </c>
      <c r="C17" s="394" t="s">
        <v>115</v>
      </c>
      <c r="D17" s="392"/>
      <c r="E17" s="413">
        <f>'7. Hidroinstalacije'!E731</f>
        <v>0</v>
      </c>
      <c r="F17" s="394"/>
    </row>
    <row r="18" spans="1:6" ht="16.5">
      <c r="A18" s="391"/>
      <c r="B18" s="412"/>
      <c r="C18" s="394"/>
      <c r="D18" s="392"/>
      <c r="E18" s="413"/>
      <c r="F18" s="394"/>
    </row>
    <row r="19" spans="1:6" ht="16.5">
      <c r="A19" s="391"/>
      <c r="B19" s="412" t="s">
        <v>1969</v>
      </c>
      <c r="C19" s="394" t="s">
        <v>1970</v>
      </c>
      <c r="D19" s="392"/>
      <c r="E19" s="413">
        <f>'8. Prometne površine'!E361</f>
        <v>0</v>
      </c>
      <c r="F19" s="394"/>
    </row>
    <row r="20" spans="1:6" ht="16.5">
      <c r="A20" s="391"/>
      <c r="B20" s="412"/>
      <c r="C20" s="394"/>
      <c r="D20" s="392"/>
      <c r="E20" s="413"/>
      <c r="F20" s="394"/>
    </row>
    <row r="21" spans="1:6" ht="16.5">
      <c r="A21" s="391"/>
      <c r="B21" s="412">
        <v>9</v>
      </c>
      <c r="C21" s="394" t="s">
        <v>116</v>
      </c>
      <c r="D21" s="392"/>
      <c r="E21" s="413">
        <f>'9-Sprinkler inst.'!E389</f>
        <v>0</v>
      </c>
      <c r="F21" s="394"/>
    </row>
    <row r="22" spans="1:6" ht="16.5">
      <c r="A22" s="391"/>
      <c r="B22" s="412"/>
      <c r="C22" s="394"/>
      <c r="D22" s="392"/>
      <c r="E22" s="413"/>
      <c r="F22" s="394"/>
    </row>
    <row r="23" spans="1:6" ht="16.5">
      <c r="A23" s="408"/>
      <c r="B23" s="414"/>
      <c r="C23" s="415"/>
      <c r="D23" s="416"/>
      <c r="E23" s="417"/>
      <c r="F23" s="394"/>
    </row>
    <row r="24" spans="1:6" ht="49.5">
      <c r="A24" s="418"/>
      <c r="B24" s="419"/>
      <c r="C24" s="420" t="s">
        <v>4552</v>
      </c>
      <c r="D24" s="421"/>
      <c r="E24" s="422">
        <f>SUM(E5:E21)</f>
        <v>0</v>
      </c>
      <c r="F24" s="394"/>
    </row>
    <row r="25" spans="1:6" ht="16.5">
      <c r="A25" s="423"/>
      <c r="B25" s="423"/>
      <c r="C25" s="424"/>
      <c r="D25" s="425"/>
      <c r="E25" s="426"/>
      <c r="F25" s="394"/>
    </row>
    <row r="26" spans="1:6" ht="16.5">
      <c r="A26" s="427"/>
      <c r="B26" s="419"/>
      <c r="C26" s="419"/>
      <c r="D26" s="421" t="s">
        <v>26</v>
      </c>
      <c r="E26" s="428">
        <f>E24*0.25</f>
        <v>0</v>
      </c>
      <c r="F26" s="394"/>
    </row>
    <row r="27" spans="1:6" ht="16.5">
      <c r="A27" s="391"/>
      <c r="B27" s="391"/>
      <c r="C27" s="394"/>
      <c r="D27" s="392"/>
      <c r="E27" s="429"/>
      <c r="F27" s="394"/>
    </row>
    <row r="28" spans="1:6" ht="33">
      <c r="A28" s="427"/>
      <c r="B28" s="419"/>
      <c r="C28" s="430" t="s">
        <v>4592</v>
      </c>
      <c r="D28" s="431"/>
      <c r="E28" s="432">
        <f>SUM(E26+E24)</f>
        <v>0</v>
      </c>
      <c r="F28" s="394"/>
    </row>
    <row r="29" spans="1:6" ht="16.5">
      <c r="A29" s="391"/>
      <c r="B29" s="391"/>
      <c r="C29" s="394"/>
      <c r="D29" s="392"/>
      <c r="E29" s="407"/>
      <c r="F29" s="394"/>
    </row>
    <row r="30" spans="1:6" ht="16.5">
      <c r="A30" s="391"/>
      <c r="B30" s="391"/>
      <c r="C30" s="394"/>
      <c r="D30" s="392"/>
      <c r="E30" s="407"/>
      <c r="F30" s="394"/>
    </row>
    <row r="31" spans="1:6" ht="16.5">
      <c r="A31" s="391"/>
      <c r="B31" s="391"/>
      <c r="C31" s="394"/>
      <c r="D31" s="392"/>
      <c r="E31" s="407"/>
      <c r="F31" s="394"/>
    </row>
    <row r="32" spans="1:6" ht="16.5">
      <c r="A32" s="391"/>
      <c r="B32" s="391"/>
      <c r="C32" s="394"/>
      <c r="D32" s="392"/>
      <c r="E32" s="407"/>
      <c r="F32" s="394"/>
    </row>
    <row r="33" spans="1:5">
      <c r="A33" s="399"/>
      <c r="B33" s="399"/>
      <c r="C33" s="403"/>
      <c r="D33" s="433"/>
      <c r="E33" s="402"/>
    </row>
    <row r="34" spans="1:5">
      <c r="A34" s="399"/>
      <c r="B34" s="399"/>
      <c r="C34" s="403"/>
      <c r="D34" s="433"/>
      <c r="E34" s="402"/>
    </row>
    <row r="35" spans="1:5">
      <c r="A35" s="399"/>
      <c r="B35" s="399"/>
      <c r="C35" s="403"/>
      <c r="D35" s="433"/>
      <c r="E35" s="402"/>
    </row>
    <row r="36" spans="1:5">
      <c r="A36" s="399"/>
      <c r="B36" s="399"/>
      <c r="C36" s="403"/>
      <c r="D36" s="433"/>
      <c r="E36" s="402"/>
    </row>
    <row r="37" spans="1:5">
      <c r="A37" s="399"/>
      <c r="B37" s="399"/>
      <c r="C37" s="403"/>
      <c r="D37" s="433"/>
      <c r="E37" s="402"/>
    </row>
    <row r="38" spans="1:5">
      <c r="A38" s="399"/>
      <c r="B38" s="399"/>
      <c r="C38" s="403"/>
      <c r="D38" s="433"/>
      <c r="E38" s="402"/>
    </row>
    <row r="39" spans="1:5">
      <c r="A39" s="399"/>
      <c r="B39" s="399"/>
      <c r="C39" s="403"/>
      <c r="D39" s="433"/>
      <c r="E39" s="402"/>
    </row>
    <row r="40" spans="1:5">
      <c r="A40" s="399"/>
      <c r="B40" s="399"/>
      <c r="C40" s="403"/>
      <c r="D40" s="433"/>
      <c r="E40" s="402"/>
    </row>
    <row r="41" spans="1:5">
      <c r="A41" s="399"/>
      <c r="B41" s="399"/>
      <c r="C41" s="403"/>
      <c r="D41" s="433"/>
      <c r="E41" s="402"/>
    </row>
    <row r="42" spans="1:5">
      <c r="A42" s="399"/>
      <c r="B42" s="399"/>
      <c r="C42" s="403"/>
      <c r="D42" s="433"/>
      <c r="E42" s="402"/>
    </row>
    <row r="43" spans="1:5">
      <c r="A43" s="399"/>
      <c r="B43" s="399"/>
      <c r="C43" s="403"/>
      <c r="D43" s="433"/>
      <c r="E43" s="402"/>
    </row>
    <row r="44" spans="1:5">
      <c r="A44" s="399"/>
      <c r="B44" s="399"/>
      <c r="C44" s="403"/>
      <c r="D44" s="433"/>
      <c r="E44" s="402"/>
    </row>
    <row r="45" spans="1:5">
      <c r="A45" s="399"/>
      <c r="B45" s="399"/>
      <c r="C45" s="403"/>
      <c r="D45" s="433"/>
      <c r="E45" s="402"/>
    </row>
    <row r="46" spans="1:5">
      <c r="A46" s="399"/>
      <c r="B46" s="399"/>
      <c r="C46" s="403"/>
      <c r="D46" s="433"/>
      <c r="E46" s="402"/>
    </row>
    <row r="47" spans="1:5">
      <c r="A47" s="399"/>
      <c r="B47" s="399"/>
      <c r="C47" s="403"/>
      <c r="D47" s="433"/>
      <c r="E47" s="402"/>
    </row>
    <row r="48" spans="1:5">
      <c r="A48" s="399"/>
      <c r="B48" s="399"/>
      <c r="C48" s="403"/>
      <c r="D48" s="433"/>
      <c r="E48" s="402"/>
    </row>
    <row r="49" spans="1:5">
      <c r="A49" s="399"/>
      <c r="B49" s="399"/>
      <c r="C49" s="403"/>
      <c r="D49" s="433"/>
      <c r="E49" s="402"/>
    </row>
    <row r="50" spans="1:5">
      <c r="A50" s="399"/>
      <c r="B50" s="399"/>
      <c r="C50" s="403"/>
      <c r="D50" s="433"/>
      <c r="E50" s="402"/>
    </row>
    <row r="51" spans="1:5">
      <c r="A51" s="399"/>
      <c r="B51" s="399"/>
      <c r="C51" s="403"/>
      <c r="D51" s="433"/>
      <c r="E51" s="402"/>
    </row>
    <row r="52" spans="1:5">
      <c r="A52" s="399"/>
      <c r="B52" s="399"/>
      <c r="C52" s="403"/>
      <c r="D52" s="433"/>
      <c r="E52" s="402"/>
    </row>
    <row r="53" spans="1:5">
      <c r="A53" s="399"/>
      <c r="B53" s="399"/>
      <c r="C53" s="403"/>
      <c r="D53" s="433"/>
      <c r="E53" s="402"/>
    </row>
    <row r="54" spans="1:5">
      <c r="A54" s="399"/>
      <c r="B54" s="399"/>
      <c r="C54" s="403"/>
      <c r="D54" s="433"/>
      <c r="E54" s="402"/>
    </row>
    <row r="55" spans="1:5">
      <c r="A55" s="399"/>
      <c r="B55" s="399"/>
      <c r="C55" s="403"/>
      <c r="D55" s="433"/>
      <c r="E55" s="402"/>
    </row>
    <row r="56" spans="1:5">
      <c r="A56" s="399"/>
      <c r="B56" s="399"/>
      <c r="C56" s="403"/>
      <c r="D56" s="433"/>
      <c r="E56" s="402"/>
    </row>
    <row r="57" spans="1:5">
      <c r="A57" s="399"/>
      <c r="B57" s="399"/>
      <c r="C57" s="403"/>
      <c r="D57" s="433"/>
      <c r="E57" s="402"/>
    </row>
    <row r="58" spans="1:5">
      <c r="A58" s="399"/>
      <c r="B58" s="399"/>
      <c r="C58" s="403"/>
      <c r="D58" s="433"/>
      <c r="E58" s="402"/>
    </row>
    <row r="59" spans="1:5">
      <c r="A59" s="399"/>
      <c r="B59" s="399"/>
      <c r="C59" s="403"/>
      <c r="D59" s="433"/>
      <c r="E59" s="402"/>
    </row>
    <row r="60" spans="1:5">
      <c r="A60" s="399"/>
      <c r="B60" s="399"/>
      <c r="C60" s="403"/>
      <c r="D60" s="433"/>
      <c r="E60" s="402"/>
    </row>
    <row r="61" spans="1:5">
      <c r="A61" s="399"/>
      <c r="B61" s="399"/>
      <c r="C61" s="403"/>
      <c r="D61" s="433"/>
      <c r="E61" s="402"/>
    </row>
    <row r="62" spans="1:5">
      <c r="A62" s="399"/>
      <c r="B62" s="399"/>
      <c r="C62" s="403"/>
      <c r="D62" s="433"/>
      <c r="E62" s="402"/>
    </row>
    <row r="63" spans="1:5">
      <c r="A63" s="399"/>
      <c r="B63" s="399"/>
      <c r="C63" s="403"/>
      <c r="D63" s="433"/>
      <c r="E63" s="402"/>
    </row>
    <row r="64" spans="1:5">
      <c r="A64" s="399"/>
      <c r="B64" s="399"/>
      <c r="C64" s="403"/>
      <c r="D64" s="433"/>
      <c r="E64" s="402"/>
    </row>
    <row r="65" spans="1:5">
      <c r="A65" s="399"/>
      <c r="B65" s="399"/>
      <c r="C65" s="403"/>
      <c r="D65" s="433"/>
      <c r="E65" s="402"/>
    </row>
    <row r="66" spans="1:5">
      <c r="A66" s="399"/>
      <c r="B66" s="399"/>
      <c r="C66" s="403"/>
      <c r="D66" s="433"/>
      <c r="E66" s="402"/>
    </row>
    <row r="67" spans="1:5">
      <c r="A67" s="399"/>
      <c r="B67" s="399"/>
      <c r="C67" s="403"/>
      <c r="D67" s="433"/>
      <c r="E67" s="402"/>
    </row>
    <row r="68" spans="1:5">
      <c r="A68" s="399"/>
      <c r="B68" s="399"/>
      <c r="C68" s="403"/>
      <c r="D68" s="433"/>
      <c r="E68" s="402"/>
    </row>
    <row r="69" spans="1:5">
      <c r="A69" s="399"/>
      <c r="B69" s="399"/>
      <c r="C69" s="403"/>
      <c r="D69" s="433"/>
      <c r="E69" s="402"/>
    </row>
    <row r="70" spans="1:5">
      <c r="A70" s="399"/>
      <c r="B70" s="399"/>
      <c r="C70" s="403"/>
      <c r="D70" s="433"/>
      <c r="E70" s="402"/>
    </row>
    <row r="71" spans="1:5">
      <c r="A71" s="399"/>
      <c r="B71" s="399"/>
      <c r="C71" s="403"/>
      <c r="D71" s="433"/>
      <c r="E71" s="402"/>
    </row>
    <row r="72" spans="1:5">
      <c r="A72" s="399"/>
      <c r="B72" s="399"/>
      <c r="C72" s="403"/>
      <c r="D72" s="433"/>
      <c r="E72" s="402"/>
    </row>
    <row r="73" spans="1:5">
      <c r="A73" s="399"/>
      <c r="B73" s="399"/>
      <c r="C73" s="403"/>
      <c r="D73" s="433"/>
      <c r="E73" s="402"/>
    </row>
    <row r="74" spans="1:5">
      <c r="A74" s="399"/>
      <c r="B74" s="399"/>
      <c r="C74" s="403"/>
      <c r="D74" s="433"/>
      <c r="E74" s="402"/>
    </row>
    <row r="75" spans="1:5">
      <c r="A75" s="399"/>
      <c r="B75" s="399"/>
      <c r="C75" s="403"/>
      <c r="D75" s="433"/>
      <c r="E75" s="402"/>
    </row>
    <row r="76" spans="1:5">
      <c r="A76" s="399"/>
      <c r="B76" s="399"/>
      <c r="C76" s="403"/>
      <c r="D76" s="433"/>
      <c r="E76" s="402"/>
    </row>
    <row r="77" spans="1:5">
      <c r="A77" s="399"/>
      <c r="B77" s="399"/>
      <c r="C77" s="403"/>
      <c r="D77" s="433"/>
      <c r="E77" s="402"/>
    </row>
    <row r="78" spans="1:5">
      <c r="A78" s="399"/>
      <c r="B78" s="399"/>
      <c r="C78" s="403"/>
      <c r="D78" s="433"/>
      <c r="E78" s="402"/>
    </row>
    <row r="79" spans="1:5">
      <c r="A79" s="399"/>
      <c r="B79" s="399"/>
      <c r="C79" s="403"/>
      <c r="D79" s="433"/>
      <c r="E79" s="402"/>
    </row>
    <row r="80" spans="1:5">
      <c r="A80" s="399"/>
      <c r="B80" s="399"/>
      <c r="C80" s="403"/>
      <c r="D80" s="433"/>
      <c r="E80" s="402"/>
    </row>
    <row r="81" spans="1:5">
      <c r="A81" s="399"/>
      <c r="B81" s="399"/>
      <c r="C81" s="403"/>
      <c r="D81" s="433"/>
      <c r="E81" s="402"/>
    </row>
    <row r="82" spans="1:5">
      <c r="A82" s="399"/>
      <c r="B82" s="399"/>
      <c r="C82" s="403"/>
      <c r="D82" s="433"/>
      <c r="E82" s="402"/>
    </row>
    <row r="83" spans="1:5">
      <c r="A83" s="399"/>
      <c r="B83" s="399"/>
      <c r="C83" s="403"/>
      <c r="D83" s="433"/>
      <c r="E83" s="402"/>
    </row>
    <row r="84" spans="1:5">
      <c r="A84" s="399"/>
      <c r="B84" s="399"/>
      <c r="C84" s="403"/>
      <c r="D84" s="433"/>
      <c r="E84" s="402"/>
    </row>
    <row r="85" spans="1:5">
      <c r="A85" s="399"/>
      <c r="B85" s="399"/>
      <c r="C85" s="403"/>
      <c r="D85" s="433"/>
      <c r="E85" s="402"/>
    </row>
    <row r="86" spans="1:5">
      <c r="A86" s="399"/>
      <c r="B86" s="399"/>
      <c r="C86" s="403"/>
      <c r="D86" s="433"/>
      <c r="E86" s="402"/>
    </row>
    <row r="87" spans="1:5">
      <c r="A87" s="399"/>
      <c r="B87" s="399"/>
      <c r="C87" s="403"/>
      <c r="D87" s="433"/>
      <c r="E87" s="402"/>
    </row>
    <row r="88" spans="1:5">
      <c r="A88" s="399"/>
      <c r="B88" s="399"/>
      <c r="C88" s="403"/>
      <c r="D88" s="433"/>
      <c r="E88" s="402"/>
    </row>
    <row r="89" spans="1:5">
      <c r="A89" s="399"/>
      <c r="B89" s="399"/>
      <c r="C89" s="403"/>
      <c r="D89" s="433"/>
      <c r="E89" s="402"/>
    </row>
    <row r="90" spans="1:5">
      <c r="A90" s="399"/>
      <c r="B90" s="399"/>
      <c r="C90" s="403"/>
      <c r="D90" s="433"/>
      <c r="E90" s="402"/>
    </row>
    <row r="91" spans="1:5">
      <c r="A91" s="399"/>
      <c r="B91" s="399"/>
      <c r="C91" s="403"/>
      <c r="D91" s="433"/>
      <c r="E91" s="402"/>
    </row>
    <row r="92" spans="1:5">
      <c r="A92" s="399"/>
      <c r="B92" s="399"/>
      <c r="C92" s="403"/>
      <c r="D92" s="433"/>
      <c r="E92" s="402"/>
    </row>
    <row r="93" spans="1:5">
      <c r="A93" s="399"/>
      <c r="B93" s="399"/>
      <c r="C93" s="403"/>
      <c r="D93" s="433"/>
      <c r="E93" s="402"/>
    </row>
    <row r="94" spans="1:5">
      <c r="A94" s="399"/>
      <c r="B94" s="399"/>
      <c r="C94" s="403"/>
      <c r="D94" s="433"/>
      <c r="E94" s="402"/>
    </row>
    <row r="95" spans="1:5">
      <c r="A95" s="399"/>
      <c r="B95" s="399"/>
      <c r="C95" s="403"/>
      <c r="D95" s="433"/>
      <c r="E95" s="402"/>
    </row>
    <row r="96" spans="1:5">
      <c r="A96" s="399"/>
      <c r="B96" s="399"/>
      <c r="C96" s="403"/>
      <c r="D96" s="433"/>
      <c r="E96" s="402"/>
    </row>
    <row r="97" spans="1:5">
      <c r="A97" s="399"/>
      <c r="B97" s="399"/>
      <c r="C97" s="403"/>
      <c r="D97" s="433"/>
      <c r="E97" s="402"/>
    </row>
    <row r="98" spans="1:5">
      <c r="A98" s="399"/>
      <c r="B98" s="399"/>
      <c r="C98" s="403"/>
      <c r="D98" s="433"/>
      <c r="E98" s="402"/>
    </row>
    <row r="99" spans="1:5">
      <c r="A99" s="399"/>
      <c r="B99" s="399"/>
      <c r="C99" s="403"/>
      <c r="D99" s="433"/>
      <c r="E99" s="402"/>
    </row>
    <row r="100" spans="1:5">
      <c r="A100" s="399"/>
      <c r="B100" s="399"/>
      <c r="C100" s="403"/>
      <c r="D100" s="433"/>
      <c r="E100" s="402"/>
    </row>
    <row r="101" spans="1:5">
      <c r="A101" s="399"/>
      <c r="B101" s="399"/>
      <c r="C101" s="403"/>
      <c r="D101" s="433"/>
      <c r="E101" s="402"/>
    </row>
    <row r="102" spans="1:5">
      <c r="A102" s="399"/>
      <c r="B102" s="399"/>
      <c r="C102" s="403"/>
      <c r="D102" s="433"/>
      <c r="E102" s="402"/>
    </row>
    <row r="103" spans="1:5">
      <c r="A103" s="399"/>
      <c r="B103" s="399"/>
      <c r="C103" s="403"/>
      <c r="D103" s="433"/>
      <c r="E103" s="402"/>
    </row>
    <row r="104" spans="1:5">
      <c r="A104" s="399"/>
      <c r="B104" s="399"/>
      <c r="C104" s="403"/>
      <c r="D104" s="433"/>
      <c r="E104" s="402"/>
    </row>
    <row r="105" spans="1:5">
      <c r="A105" s="399"/>
      <c r="B105" s="399"/>
      <c r="C105" s="403"/>
      <c r="D105" s="433"/>
      <c r="E105" s="402"/>
    </row>
    <row r="106" spans="1:5">
      <c r="A106" s="399"/>
      <c r="B106" s="399"/>
      <c r="C106" s="403"/>
      <c r="D106" s="433"/>
      <c r="E106" s="402"/>
    </row>
    <row r="107" spans="1:5">
      <c r="A107" s="399"/>
      <c r="B107" s="399"/>
      <c r="C107" s="403"/>
      <c r="D107" s="433"/>
      <c r="E107" s="402"/>
    </row>
    <row r="108" spans="1:5">
      <c r="A108" s="399"/>
      <c r="B108" s="399"/>
      <c r="C108" s="403"/>
      <c r="D108" s="433"/>
      <c r="E108" s="402"/>
    </row>
    <row r="109" spans="1:5">
      <c r="A109" s="399"/>
      <c r="B109" s="399"/>
      <c r="C109" s="403"/>
      <c r="D109" s="433"/>
      <c r="E109" s="402"/>
    </row>
    <row r="110" spans="1:5">
      <c r="A110" s="399"/>
      <c r="B110" s="399"/>
      <c r="C110" s="403"/>
      <c r="D110" s="433"/>
      <c r="E110" s="402"/>
    </row>
    <row r="111" spans="1:5">
      <c r="A111" s="399"/>
      <c r="B111" s="399"/>
      <c r="C111" s="403"/>
      <c r="D111" s="433"/>
      <c r="E111" s="402"/>
    </row>
    <row r="112" spans="1:5">
      <c r="A112" s="399"/>
      <c r="B112" s="399"/>
      <c r="C112" s="403"/>
      <c r="D112" s="433"/>
      <c r="E112" s="402"/>
    </row>
    <row r="113" spans="1:5">
      <c r="A113" s="399"/>
      <c r="B113" s="399"/>
      <c r="C113" s="403"/>
      <c r="D113" s="433"/>
      <c r="E113" s="402"/>
    </row>
    <row r="114" spans="1:5">
      <c r="A114" s="399"/>
      <c r="B114" s="399"/>
      <c r="C114" s="403"/>
      <c r="D114" s="433"/>
      <c r="E114" s="402"/>
    </row>
    <row r="115" spans="1:5">
      <c r="A115" s="399"/>
      <c r="B115" s="399"/>
      <c r="C115" s="403"/>
      <c r="D115" s="433"/>
      <c r="E115" s="402"/>
    </row>
    <row r="116" spans="1:5">
      <c r="A116" s="399"/>
      <c r="B116" s="399"/>
      <c r="C116" s="403"/>
      <c r="D116" s="433"/>
      <c r="E116" s="402"/>
    </row>
    <row r="117" spans="1:5">
      <c r="A117" s="399"/>
      <c r="B117" s="399"/>
      <c r="C117" s="403"/>
      <c r="D117" s="433"/>
      <c r="E117" s="402"/>
    </row>
    <row r="118" spans="1:5">
      <c r="A118" s="399"/>
      <c r="B118" s="399"/>
      <c r="C118" s="403"/>
      <c r="D118" s="433"/>
      <c r="E118" s="402"/>
    </row>
    <row r="119" spans="1:5">
      <c r="A119" s="399"/>
      <c r="B119" s="399"/>
      <c r="C119" s="403"/>
      <c r="D119" s="433"/>
      <c r="E119" s="402"/>
    </row>
    <row r="120" spans="1:5">
      <c r="A120" s="399"/>
      <c r="B120" s="399"/>
      <c r="C120" s="403"/>
      <c r="D120" s="433"/>
      <c r="E120" s="402"/>
    </row>
    <row r="121" spans="1:5">
      <c r="A121" s="399"/>
      <c r="B121" s="399"/>
      <c r="C121" s="403"/>
      <c r="D121" s="433"/>
      <c r="E121" s="402"/>
    </row>
    <row r="122" spans="1:5">
      <c r="A122" s="399"/>
      <c r="B122" s="399"/>
      <c r="C122" s="403"/>
      <c r="D122" s="433"/>
      <c r="E122" s="402"/>
    </row>
    <row r="123" spans="1:5">
      <c r="A123" s="399"/>
      <c r="B123" s="399"/>
      <c r="C123" s="403"/>
      <c r="D123" s="433"/>
      <c r="E123" s="402"/>
    </row>
    <row r="124" spans="1:5">
      <c r="A124" s="399"/>
      <c r="B124" s="399"/>
      <c r="C124" s="403"/>
      <c r="D124" s="433"/>
      <c r="E124" s="402"/>
    </row>
    <row r="125" spans="1:5">
      <c r="A125" s="399"/>
      <c r="B125" s="399"/>
      <c r="C125" s="403"/>
      <c r="D125" s="433"/>
      <c r="E125" s="402"/>
    </row>
    <row r="126" spans="1:5">
      <c r="A126" s="399"/>
      <c r="B126" s="399"/>
      <c r="C126" s="403"/>
      <c r="D126" s="433"/>
      <c r="E126" s="402"/>
    </row>
    <row r="127" spans="1:5">
      <c r="A127" s="399"/>
      <c r="B127" s="399"/>
      <c r="C127" s="403"/>
      <c r="D127" s="433"/>
      <c r="E127" s="402"/>
    </row>
    <row r="128" spans="1:5">
      <c r="A128" s="399"/>
      <c r="B128" s="399"/>
      <c r="C128" s="403"/>
      <c r="D128" s="433"/>
      <c r="E128" s="402"/>
    </row>
    <row r="129" spans="1:5">
      <c r="A129" s="399"/>
      <c r="B129" s="399"/>
      <c r="C129" s="403"/>
      <c r="D129" s="433"/>
      <c r="E129" s="402"/>
    </row>
    <row r="130" spans="1:5">
      <c r="A130" s="399"/>
      <c r="B130" s="399"/>
      <c r="C130" s="403"/>
      <c r="D130" s="433"/>
      <c r="E130" s="402"/>
    </row>
    <row r="131" spans="1:5">
      <c r="A131" s="399"/>
      <c r="B131" s="399"/>
      <c r="C131" s="403"/>
      <c r="D131" s="433"/>
      <c r="E131" s="402"/>
    </row>
    <row r="132" spans="1:5">
      <c r="A132" s="399"/>
      <c r="B132" s="399"/>
      <c r="C132" s="403"/>
      <c r="D132" s="433"/>
      <c r="E132" s="402"/>
    </row>
    <row r="133" spans="1:5">
      <c r="A133" s="399"/>
      <c r="B133" s="399"/>
      <c r="C133" s="403"/>
      <c r="D133" s="433"/>
      <c r="E133" s="402"/>
    </row>
    <row r="134" spans="1:5">
      <c r="A134" s="399"/>
      <c r="B134" s="399"/>
      <c r="C134" s="403"/>
      <c r="D134" s="433"/>
      <c r="E134" s="402"/>
    </row>
    <row r="135" spans="1:5">
      <c r="A135" s="399"/>
      <c r="B135" s="399"/>
      <c r="C135" s="403"/>
      <c r="D135" s="433"/>
      <c r="E135" s="402"/>
    </row>
    <row r="136" spans="1:5">
      <c r="A136" s="399"/>
      <c r="B136" s="399"/>
      <c r="C136" s="403"/>
      <c r="D136" s="433"/>
      <c r="E136" s="402"/>
    </row>
    <row r="137" spans="1:5">
      <c r="A137" s="399"/>
      <c r="B137" s="399"/>
      <c r="C137" s="403"/>
      <c r="D137" s="433"/>
      <c r="E137" s="402"/>
    </row>
    <row r="138" spans="1:5">
      <c r="A138" s="399"/>
      <c r="B138" s="399"/>
      <c r="C138" s="403"/>
      <c r="D138" s="433"/>
      <c r="E138" s="402"/>
    </row>
    <row r="139" spans="1:5">
      <c r="A139" s="399"/>
      <c r="B139" s="399"/>
      <c r="C139" s="403"/>
      <c r="D139" s="433"/>
      <c r="E139" s="402"/>
    </row>
    <row r="140" spans="1:5">
      <c r="A140" s="399"/>
      <c r="B140" s="399"/>
      <c r="C140" s="403"/>
      <c r="D140" s="433"/>
      <c r="E140" s="402"/>
    </row>
    <row r="141" spans="1:5">
      <c r="A141" s="399"/>
      <c r="B141" s="399"/>
      <c r="C141" s="403"/>
      <c r="D141" s="433"/>
      <c r="E141" s="402"/>
    </row>
    <row r="142" spans="1:5">
      <c r="A142" s="399"/>
      <c r="B142" s="399"/>
      <c r="C142" s="403"/>
      <c r="D142" s="433"/>
      <c r="E142" s="402"/>
    </row>
    <row r="143" spans="1:5">
      <c r="A143" s="399"/>
      <c r="B143" s="399"/>
      <c r="C143" s="403"/>
      <c r="D143" s="433"/>
      <c r="E143" s="402"/>
    </row>
    <row r="144" spans="1:5">
      <c r="A144" s="399"/>
      <c r="B144" s="399"/>
      <c r="C144" s="403"/>
      <c r="D144" s="433"/>
      <c r="E144" s="402"/>
    </row>
    <row r="145" spans="1:5">
      <c r="A145" s="399"/>
      <c r="B145" s="399"/>
      <c r="C145" s="403"/>
      <c r="D145" s="433"/>
      <c r="E145" s="402"/>
    </row>
    <row r="146" spans="1:5">
      <c r="A146" s="399"/>
      <c r="B146" s="399"/>
      <c r="C146" s="403"/>
      <c r="D146" s="433"/>
      <c r="E146" s="402"/>
    </row>
    <row r="147" spans="1:5">
      <c r="A147" s="399"/>
      <c r="B147" s="399"/>
      <c r="C147" s="403"/>
      <c r="D147" s="433"/>
      <c r="E147" s="402"/>
    </row>
    <row r="148" spans="1:5">
      <c r="A148" s="399"/>
      <c r="B148" s="399"/>
      <c r="C148" s="403"/>
      <c r="D148" s="433"/>
      <c r="E148" s="402"/>
    </row>
    <row r="149" spans="1:5">
      <c r="A149" s="399"/>
      <c r="B149" s="399"/>
      <c r="C149" s="403"/>
      <c r="D149" s="433"/>
      <c r="E149" s="402"/>
    </row>
    <row r="150" spans="1:5">
      <c r="A150" s="399"/>
      <c r="B150" s="399"/>
      <c r="C150" s="403"/>
      <c r="D150" s="433"/>
      <c r="E150" s="402"/>
    </row>
    <row r="151" spans="1:5">
      <c r="A151" s="399"/>
      <c r="B151" s="399"/>
      <c r="C151" s="403"/>
      <c r="D151" s="433"/>
      <c r="E151" s="402"/>
    </row>
    <row r="152" spans="1:5">
      <c r="A152" s="399"/>
      <c r="B152" s="399"/>
      <c r="C152" s="403"/>
      <c r="D152" s="433"/>
      <c r="E152" s="402"/>
    </row>
    <row r="153" spans="1:5">
      <c r="A153" s="399"/>
      <c r="B153" s="399"/>
      <c r="C153" s="403"/>
      <c r="D153" s="433"/>
      <c r="E153" s="402"/>
    </row>
    <row r="154" spans="1:5">
      <c r="A154" s="399"/>
      <c r="B154" s="399"/>
      <c r="C154" s="403"/>
      <c r="D154" s="433"/>
      <c r="E154" s="402"/>
    </row>
    <row r="155" spans="1:5">
      <c r="A155" s="399"/>
      <c r="B155" s="399"/>
      <c r="C155" s="403"/>
      <c r="D155" s="433"/>
      <c r="E155" s="402"/>
    </row>
    <row r="156" spans="1:5">
      <c r="A156" s="399"/>
      <c r="B156" s="399"/>
      <c r="C156" s="403"/>
      <c r="D156" s="433"/>
      <c r="E156" s="402"/>
    </row>
    <row r="157" spans="1:5">
      <c r="A157" s="399"/>
      <c r="B157" s="399"/>
      <c r="C157" s="403"/>
      <c r="D157" s="433"/>
      <c r="E157" s="402"/>
    </row>
    <row r="158" spans="1:5">
      <c r="A158" s="399"/>
      <c r="B158" s="399"/>
      <c r="C158" s="403"/>
      <c r="D158" s="433"/>
      <c r="E158" s="402"/>
    </row>
    <row r="159" spans="1:5">
      <c r="A159" s="399"/>
      <c r="B159" s="399"/>
      <c r="C159" s="403"/>
      <c r="D159" s="433"/>
      <c r="E159" s="402"/>
    </row>
    <row r="160" spans="1:5">
      <c r="A160" s="399"/>
      <c r="B160" s="399"/>
      <c r="C160" s="403"/>
      <c r="D160" s="433"/>
      <c r="E160" s="402"/>
    </row>
    <row r="161" spans="1:5">
      <c r="A161" s="399"/>
      <c r="B161" s="399"/>
      <c r="C161" s="403"/>
      <c r="D161" s="433"/>
      <c r="E161" s="402"/>
    </row>
    <row r="162" spans="1:5">
      <c r="A162" s="399"/>
      <c r="B162" s="399"/>
      <c r="C162" s="403"/>
      <c r="D162" s="433"/>
      <c r="E162" s="402"/>
    </row>
    <row r="163" spans="1:5">
      <c r="A163" s="399"/>
      <c r="B163" s="399"/>
      <c r="C163" s="403"/>
      <c r="D163" s="433"/>
      <c r="E163" s="402"/>
    </row>
    <row r="164" spans="1:5">
      <c r="A164" s="399"/>
      <c r="B164" s="399"/>
      <c r="C164" s="403"/>
      <c r="D164" s="433"/>
      <c r="E164" s="402"/>
    </row>
    <row r="165" spans="1:5">
      <c r="A165" s="399"/>
      <c r="B165" s="399"/>
      <c r="C165" s="403"/>
      <c r="D165" s="433"/>
      <c r="E165" s="402"/>
    </row>
    <row r="166" spans="1:5">
      <c r="A166" s="399"/>
      <c r="B166" s="399"/>
      <c r="C166" s="403"/>
      <c r="D166" s="433"/>
      <c r="E166" s="402"/>
    </row>
    <row r="167" spans="1:5">
      <c r="A167" s="399"/>
      <c r="B167" s="399"/>
      <c r="C167" s="403"/>
      <c r="D167" s="433"/>
      <c r="E167" s="402"/>
    </row>
    <row r="168" spans="1:5">
      <c r="A168" s="399"/>
      <c r="B168" s="399"/>
      <c r="C168" s="403"/>
      <c r="D168" s="433"/>
      <c r="E168" s="402"/>
    </row>
    <row r="169" spans="1:5">
      <c r="A169" s="399"/>
      <c r="B169" s="399"/>
      <c r="C169" s="403"/>
      <c r="D169" s="433"/>
      <c r="E169" s="402"/>
    </row>
    <row r="170" spans="1:5">
      <c r="A170" s="399"/>
      <c r="B170" s="399"/>
      <c r="C170" s="403"/>
      <c r="D170" s="433"/>
      <c r="E170" s="402"/>
    </row>
    <row r="171" spans="1:5">
      <c r="A171" s="399"/>
      <c r="B171" s="399"/>
      <c r="C171" s="403"/>
      <c r="D171" s="433"/>
      <c r="E171" s="402"/>
    </row>
    <row r="172" spans="1:5">
      <c r="A172" s="399"/>
      <c r="B172" s="399"/>
      <c r="C172" s="403"/>
      <c r="D172" s="433"/>
      <c r="E172" s="402"/>
    </row>
    <row r="173" spans="1:5">
      <c r="A173" s="399"/>
      <c r="B173" s="399"/>
      <c r="C173" s="403"/>
      <c r="D173" s="433"/>
      <c r="E173" s="402"/>
    </row>
    <row r="174" spans="1:5">
      <c r="A174" s="399"/>
      <c r="B174" s="399"/>
      <c r="C174" s="403"/>
      <c r="D174" s="433"/>
      <c r="E174" s="402"/>
    </row>
    <row r="175" spans="1:5">
      <c r="A175" s="399"/>
      <c r="B175" s="399"/>
      <c r="C175" s="403"/>
      <c r="D175" s="433"/>
      <c r="E175" s="402"/>
    </row>
    <row r="176" spans="1:5">
      <c r="A176" s="399"/>
      <c r="B176" s="399"/>
      <c r="C176" s="403"/>
      <c r="D176" s="433"/>
      <c r="E176" s="402"/>
    </row>
    <row r="177" spans="1:5">
      <c r="A177" s="399"/>
      <c r="B177" s="399"/>
      <c r="C177" s="403"/>
      <c r="D177" s="433"/>
      <c r="E177" s="402"/>
    </row>
    <row r="178" spans="1:5">
      <c r="A178" s="399"/>
      <c r="B178" s="399"/>
      <c r="C178" s="403"/>
      <c r="D178" s="433"/>
      <c r="E178" s="402"/>
    </row>
    <row r="179" spans="1:5">
      <c r="A179" s="399"/>
      <c r="B179" s="399"/>
      <c r="C179" s="403"/>
      <c r="D179" s="433"/>
      <c r="E179" s="402"/>
    </row>
    <row r="180" spans="1:5">
      <c r="A180" s="399"/>
      <c r="B180" s="399"/>
      <c r="C180" s="403"/>
      <c r="D180" s="433"/>
      <c r="E180" s="402"/>
    </row>
    <row r="181" spans="1:5">
      <c r="A181" s="399"/>
      <c r="B181" s="399"/>
      <c r="C181" s="403"/>
      <c r="D181" s="433"/>
      <c r="E181" s="402"/>
    </row>
    <row r="182" spans="1:5">
      <c r="A182" s="399"/>
      <c r="B182" s="399"/>
      <c r="C182" s="403"/>
      <c r="D182" s="433"/>
      <c r="E182" s="402"/>
    </row>
    <row r="183" spans="1:5">
      <c r="A183" s="399"/>
      <c r="B183" s="399"/>
      <c r="C183" s="403"/>
      <c r="D183" s="433"/>
      <c r="E183" s="402"/>
    </row>
    <row r="184" spans="1:5">
      <c r="A184" s="399"/>
      <c r="B184" s="399"/>
      <c r="C184" s="403"/>
      <c r="D184" s="433"/>
      <c r="E184" s="402"/>
    </row>
    <row r="185" spans="1:5">
      <c r="A185" s="399"/>
      <c r="B185" s="399"/>
      <c r="C185" s="403"/>
      <c r="D185" s="433"/>
      <c r="E185" s="402"/>
    </row>
    <row r="186" spans="1:5">
      <c r="A186" s="399"/>
      <c r="B186" s="399"/>
      <c r="C186" s="403"/>
      <c r="D186" s="433"/>
      <c r="E186" s="402"/>
    </row>
    <row r="187" spans="1:5">
      <c r="A187" s="399"/>
      <c r="B187" s="399"/>
      <c r="C187" s="403"/>
      <c r="D187" s="433"/>
      <c r="E187" s="402"/>
    </row>
    <row r="188" spans="1:5">
      <c r="A188" s="399"/>
      <c r="B188" s="399"/>
      <c r="C188" s="403"/>
      <c r="D188" s="433"/>
      <c r="E188" s="402"/>
    </row>
    <row r="189" spans="1:5">
      <c r="A189" s="399"/>
      <c r="B189" s="399"/>
      <c r="C189" s="403"/>
      <c r="D189" s="433"/>
      <c r="E189" s="402"/>
    </row>
    <row r="190" spans="1:5">
      <c r="A190" s="399"/>
      <c r="B190" s="399"/>
      <c r="C190" s="403"/>
      <c r="D190" s="433"/>
      <c r="E190" s="402"/>
    </row>
    <row r="191" spans="1:5">
      <c r="A191" s="399"/>
      <c r="B191" s="399"/>
      <c r="C191" s="403"/>
      <c r="D191" s="433"/>
      <c r="E191" s="402"/>
    </row>
    <row r="192" spans="1:5">
      <c r="A192" s="399"/>
      <c r="B192" s="399"/>
      <c r="C192" s="403"/>
      <c r="D192" s="433"/>
      <c r="E192" s="402"/>
    </row>
    <row r="193" spans="1:5">
      <c r="A193" s="399"/>
      <c r="B193" s="399"/>
      <c r="C193" s="403"/>
      <c r="D193" s="433"/>
      <c r="E193" s="402"/>
    </row>
    <row r="194" spans="1:5">
      <c r="A194" s="399"/>
      <c r="B194" s="399"/>
      <c r="C194" s="403"/>
      <c r="D194" s="433"/>
      <c r="E194" s="402"/>
    </row>
    <row r="195" spans="1:5">
      <c r="A195" s="399"/>
      <c r="B195" s="399"/>
      <c r="C195" s="403"/>
      <c r="D195" s="433"/>
      <c r="E195" s="402"/>
    </row>
    <row r="196" spans="1:5">
      <c r="A196" s="399"/>
      <c r="B196" s="399"/>
      <c r="C196" s="403"/>
      <c r="D196" s="433"/>
      <c r="E196" s="402"/>
    </row>
    <row r="197" spans="1:5">
      <c r="A197" s="399"/>
      <c r="B197" s="399"/>
      <c r="C197" s="403"/>
      <c r="D197" s="433"/>
      <c r="E197" s="402"/>
    </row>
    <row r="198" spans="1:5">
      <c r="A198" s="399"/>
      <c r="B198" s="399"/>
      <c r="C198" s="403"/>
      <c r="D198" s="433"/>
      <c r="E198" s="402"/>
    </row>
    <row r="199" spans="1:5">
      <c r="A199" s="399"/>
      <c r="B199" s="399"/>
      <c r="C199" s="403"/>
      <c r="D199" s="433"/>
      <c r="E199" s="402"/>
    </row>
    <row r="200" spans="1:5">
      <c r="A200" s="399"/>
      <c r="B200" s="399"/>
      <c r="C200" s="403"/>
      <c r="D200" s="433"/>
      <c r="E200" s="402"/>
    </row>
    <row r="201" spans="1:5">
      <c r="A201" s="399"/>
      <c r="B201" s="399"/>
      <c r="C201" s="403"/>
      <c r="D201" s="433"/>
      <c r="E201" s="402"/>
    </row>
    <row r="202" spans="1:5">
      <c r="A202" s="399"/>
      <c r="B202" s="399"/>
      <c r="C202" s="403"/>
      <c r="D202" s="433"/>
      <c r="E202" s="402"/>
    </row>
    <row r="203" spans="1:5">
      <c r="A203" s="399"/>
      <c r="B203" s="399"/>
      <c r="C203" s="403"/>
      <c r="D203" s="433"/>
      <c r="E203" s="402"/>
    </row>
    <row r="204" spans="1:5">
      <c r="A204" s="399"/>
      <c r="B204" s="399"/>
      <c r="C204" s="403"/>
      <c r="D204" s="433"/>
      <c r="E204" s="402"/>
    </row>
    <row r="205" spans="1:5">
      <c r="A205" s="399"/>
      <c r="B205" s="399"/>
      <c r="C205" s="403"/>
      <c r="D205" s="433"/>
      <c r="E205" s="402"/>
    </row>
    <row r="206" spans="1:5">
      <c r="A206" s="399"/>
      <c r="B206" s="399"/>
      <c r="C206" s="403"/>
      <c r="D206" s="433"/>
      <c r="E206" s="402"/>
    </row>
    <row r="207" spans="1:5">
      <c r="A207" s="399"/>
      <c r="B207" s="399"/>
      <c r="C207" s="403"/>
      <c r="D207" s="433"/>
      <c r="E207" s="402"/>
    </row>
    <row r="208" spans="1:5">
      <c r="A208" s="399"/>
      <c r="B208" s="399"/>
      <c r="C208" s="403"/>
      <c r="D208" s="433"/>
      <c r="E208" s="402"/>
    </row>
    <row r="209" spans="1:5">
      <c r="A209" s="399"/>
      <c r="B209" s="399"/>
      <c r="C209" s="403"/>
      <c r="D209" s="433"/>
      <c r="E209" s="402"/>
    </row>
    <row r="210" spans="1:5">
      <c r="A210" s="399"/>
      <c r="B210" s="399"/>
      <c r="C210" s="403"/>
      <c r="D210" s="433"/>
      <c r="E210" s="402"/>
    </row>
    <row r="211" spans="1:5">
      <c r="A211" s="399"/>
      <c r="B211" s="399"/>
      <c r="C211" s="403"/>
      <c r="D211" s="433"/>
      <c r="E211" s="402"/>
    </row>
    <row r="212" spans="1:5">
      <c r="A212" s="399"/>
      <c r="B212" s="399"/>
      <c r="C212" s="403"/>
      <c r="D212" s="433"/>
      <c r="E212" s="402"/>
    </row>
    <row r="213" spans="1:5">
      <c r="A213" s="399"/>
      <c r="B213" s="399"/>
      <c r="C213" s="403"/>
      <c r="D213" s="433"/>
      <c r="E213" s="402"/>
    </row>
    <row r="214" spans="1:5">
      <c r="A214" s="399"/>
      <c r="B214" s="399"/>
      <c r="C214" s="403"/>
      <c r="D214" s="433"/>
      <c r="E214" s="402"/>
    </row>
    <row r="215" spans="1:5">
      <c r="A215" s="399"/>
      <c r="B215" s="399"/>
      <c r="C215" s="403"/>
      <c r="D215" s="433"/>
      <c r="E215" s="402"/>
    </row>
    <row r="216" spans="1:5">
      <c r="A216" s="399"/>
      <c r="B216" s="399"/>
      <c r="C216" s="403"/>
      <c r="D216" s="433"/>
      <c r="E216" s="402"/>
    </row>
    <row r="217" spans="1:5">
      <c r="A217" s="399"/>
      <c r="B217" s="399"/>
      <c r="C217" s="403"/>
      <c r="D217" s="433"/>
      <c r="E217" s="402"/>
    </row>
    <row r="218" spans="1:5">
      <c r="A218" s="399"/>
      <c r="B218" s="399"/>
      <c r="C218" s="403"/>
      <c r="D218" s="433"/>
      <c r="E218" s="402"/>
    </row>
    <row r="219" spans="1:5">
      <c r="A219" s="399"/>
      <c r="B219" s="399"/>
      <c r="C219" s="403"/>
      <c r="D219" s="433"/>
      <c r="E219" s="402"/>
    </row>
    <row r="220" spans="1:5">
      <c r="A220" s="399"/>
      <c r="B220" s="399"/>
      <c r="C220" s="403"/>
      <c r="D220" s="433"/>
      <c r="E220" s="402"/>
    </row>
    <row r="221" spans="1:5">
      <c r="A221" s="399"/>
      <c r="B221" s="399"/>
      <c r="C221" s="403"/>
      <c r="D221" s="433"/>
      <c r="E221" s="402"/>
    </row>
    <row r="222" spans="1:5">
      <c r="A222" s="399"/>
      <c r="B222" s="399"/>
      <c r="C222" s="403"/>
      <c r="D222" s="433"/>
      <c r="E222" s="402"/>
    </row>
    <row r="223" spans="1:5">
      <c r="A223" s="399"/>
      <c r="B223" s="399"/>
      <c r="C223" s="403"/>
      <c r="D223" s="433"/>
      <c r="E223" s="402"/>
    </row>
    <row r="224" spans="1:5">
      <c r="A224" s="399"/>
      <c r="B224" s="399"/>
      <c r="C224" s="403"/>
      <c r="D224" s="433"/>
      <c r="E224" s="402"/>
    </row>
    <row r="225" spans="1:5">
      <c r="A225" s="399"/>
      <c r="B225" s="399"/>
      <c r="C225" s="403"/>
      <c r="D225" s="433"/>
      <c r="E225" s="402"/>
    </row>
    <row r="226" spans="1:5">
      <c r="A226" s="399"/>
      <c r="B226" s="399"/>
      <c r="C226" s="403"/>
      <c r="D226" s="433"/>
      <c r="E226" s="402"/>
    </row>
    <row r="227" spans="1:5">
      <c r="A227" s="399"/>
      <c r="B227" s="399"/>
      <c r="C227" s="403"/>
      <c r="D227" s="433"/>
      <c r="E227" s="402"/>
    </row>
    <row r="228" spans="1:5">
      <c r="A228" s="399"/>
      <c r="B228" s="399"/>
      <c r="C228" s="403"/>
      <c r="D228" s="433"/>
      <c r="E228" s="402"/>
    </row>
    <row r="229" spans="1:5">
      <c r="A229" s="399"/>
      <c r="B229" s="399"/>
      <c r="C229" s="403"/>
      <c r="D229" s="433"/>
      <c r="E229" s="402"/>
    </row>
    <row r="230" spans="1:5">
      <c r="A230" s="399"/>
      <c r="B230" s="399"/>
      <c r="C230" s="403"/>
      <c r="D230" s="433"/>
      <c r="E230" s="402"/>
    </row>
    <row r="231" spans="1:5">
      <c r="A231" s="399"/>
      <c r="B231" s="399"/>
      <c r="C231" s="403"/>
      <c r="D231" s="433"/>
      <c r="E231" s="402"/>
    </row>
    <row r="232" spans="1:5">
      <c r="A232" s="399"/>
      <c r="B232" s="399"/>
      <c r="C232" s="403"/>
      <c r="D232" s="433"/>
      <c r="E232" s="402"/>
    </row>
    <row r="233" spans="1:5">
      <c r="A233" s="399"/>
      <c r="B233" s="399"/>
      <c r="C233" s="403"/>
      <c r="D233" s="433"/>
      <c r="E233" s="402"/>
    </row>
    <row r="234" spans="1:5">
      <c r="A234" s="399"/>
      <c r="B234" s="399"/>
      <c r="C234" s="403"/>
      <c r="D234" s="433"/>
      <c r="E234" s="402"/>
    </row>
    <row r="235" spans="1:5">
      <c r="A235" s="399"/>
      <c r="B235" s="399"/>
      <c r="C235" s="403"/>
      <c r="D235" s="433"/>
      <c r="E235" s="402"/>
    </row>
    <row r="236" spans="1:5">
      <c r="A236" s="399"/>
      <c r="B236" s="399"/>
      <c r="C236" s="403"/>
      <c r="D236" s="433"/>
      <c r="E236" s="402"/>
    </row>
    <row r="237" spans="1:5">
      <c r="A237" s="399"/>
      <c r="B237" s="399"/>
      <c r="C237" s="403"/>
      <c r="D237" s="433"/>
      <c r="E237" s="402"/>
    </row>
    <row r="238" spans="1:5">
      <c r="A238" s="399"/>
      <c r="B238" s="399"/>
      <c r="C238" s="403"/>
      <c r="D238" s="433"/>
      <c r="E238" s="402"/>
    </row>
    <row r="239" spans="1:5">
      <c r="A239" s="399"/>
      <c r="B239" s="399"/>
      <c r="C239" s="403"/>
      <c r="D239" s="433"/>
      <c r="E239" s="402"/>
    </row>
    <row r="240" spans="1:5">
      <c r="A240" s="399"/>
      <c r="B240" s="399"/>
      <c r="C240" s="403"/>
      <c r="D240" s="433"/>
      <c r="E240" s="402"/>
    </row>
    <row r="241" spans="1:5">
      <c r="A241" s="399"/>
      <c r="B241" s="399"/>
      <c r="C241" s="403"/>
      <c r="D241" s="433"/>
      <c r="E241" s="402"/>
    </row>
    <row r="242" spans="1:5">
      <c r="A242" s="399"/>
      <c r="B242" s="399"/>
      <c r="C242" s="403"/>
      <c r="D242" s="433"/>
      <c r="E242" s="402"/>
    </row>
    <row r="243" spans="1:5">
      <c r="A243" s="399"/>
      <c r="B243" s="399"/>
      <c r="C243" s="403"/>
      <c r="D243" s="433"/>
      <c r="E243" s="402"/>
    </row>
    <row r="244" spans="1:5">
      <c r="A244" s="399"/>
      <c r="B244" s="399"/>
      <c r="C244" s="403"/>
      <c r="D244" s="433"/>
      <c r="E244" s="402"/>
    </row>
    <row r="245" spans="1:5">
      <c r="A245" s="399"/>
      <c r="B245" s="399"/>
      <c r="C245" s="403"/>
      <c r="D245" s="433"/>
      <c r="E245" s="402"/>
    </row>
    <row r="246" spans="1:5">
      <c r="A246" s="399"/>
      <c r="B246" s="399"/>
      <c r="C246" s="403"/>
      <c r="D246" s="433"/>
      <c r="E246" s="402"/>
    </row>
    <row r="247" spans="1:5">
      <c r="A247" s="399"/>
      <c r="B247" s="399"/>
      <c r="C247" s="403"/>
      <c r="D247" s="433"/>
      <c r="E247" s="402"/>
    </row>
    <row r="248" spans="1:5">
      <c r="A248" s="399"/>
      <c r="B248" s="399"/>
      <c r="C248" s="403"/>
      <c r="D248" s="433"/>
      <c r="E248" s="402"/>
    </row>
    <row r="249" spans="1:5">
      <c r="A249" s="399"/>
      <c r="B249" s="399"/>
      <c r="C249" s="403"/>
      <c r="D249" s="433"/>
      <c r="E249" s="402"/>
    </row>
    <row r="250" spans="1:5">
      <c r="A250" s="399"/>
      <c r="B250" s="399"/>
      <c r="C250" s="403"/>
      <c r="D250" s="433"/>
      <c r="E250" s="402"/>
    </row>
    <row r="251" spans="1:5">
      <c r="A251" s="399"/>
      <c r="B251" s="399"/>
      <c r="C251" s="403"/>
      <c r="D251" s="433"/>
      <c r="E251" s="402"/>
    </row>
    <row r="252" spans="1:5">
      <c r="A252" s="399"/>
      <c r="B252" s="399"/>
      <c r="C252" s="403"/>
      <c r="D252" s="433"/>
      <c r="E252" s="402"/>
    </row>
    <row r="253" spans="1:5">
      <c r="A253" s="399"/>
      <c r="B253" s="399"/>
      <c r="C253" s="403"/>
      <c r="D253" s="433"/>
      <c r="E253" s="402"/>
    </row>
    <row r="254" spans="1:5">
      <c r="A254" s="399"/>
      <c r="B254" s="399"/>
      <c r="C254" s="403"/>
      <c r="D254" s="433"/>
      <c r="E254" s="402"/>
    </row>
    <row r="255" spans="1:5">
      <c r="A255" s="399"/>
      <c r="B255" s="399"/>
      <c r="C255" s="403"/>
      <c r="D255" s="433"/>
      <c r="E255" s="402"/>
    </row>
    <row r="256" spans="1:5">
      <c r="A256" s="399"/>
      <c r="B256" s="399"/>
      <c r="C256" s="403"/>
      <c r="D256" s="433"/>
      <c r="E256" s="402"/>
    </row>
    <row r="257" spans="1:5">
      <c r="A257" s="399"/>
      <c r="B257" s="399"/>
      <c r="C257" s="403"/>
      <c r="D257" s="433"/>
      <c r="E257" s="402"/>
    </row>
    <row r="258" spans="1:5">
      <c r="A258" s="399"/>
      <c r="B258" s="399"/>
      <c r="C258" s="403"/>
      <c r="D258" s="433"/>
      <c r="E258" s="402"/>
    </row>
    <row r="259" spans="1:5">
      <c r="A259" s="399"/>
      <c r="B259" s="399"/>
      <c r="C259" s="403"/>
      <c r="D259" s="433"/>
      <c r="E259" s="402"/>
    </row>
    <row r="260" spans="1:5">
      <c r="A260" s="399"/>
      <c r="B260" s="399"/>
      <c r="C260" s="403"/>
      <c r="D260" s="433"/>
      <c r="E260" s="402"/>
    </row>
    <row r="261" spans="1:5">
      <c r="A261" s="399"/>
      <c r="B261" s="399"/>
      <c r="C261" s="403"/>
      <c r="D261" s="433"/>
      <c r="E261" s="402"/>
    </row>
    <row r="262" spans="1:5">
      <c r="A262" s="399"/>
      <c r="B262" s="399"/>
      <c r="C262" s="403"/>
      <c r="D262" s="433"/>
      <c r="E262" s="402"/>
    </row>
    <row r="263" spans="1:5">
      <c r="A263" s="399"/>
      <c r="B263" s="399"/>
      <c r="C263" s="403"/>
      <c r="D263" s="433"/>
      <c r="E263" s="402"/>
    </row>
    <row r="264" spans="1:5">
      <c r="A264" s="399"/>
      <c r="B264" s="399"/>
      <c r="C264" s="403"/>
      <c r="D264" s="433"/>
      <c r="E264" s="402"/>
    </row>
    <row r="265" spans="1:5">
      <c r="A265" s="399"/>
      <c r="B265" s="399"/>
      <c r="C265" s="403"/>
      <c r="D265" s="433"/>
      <c r="E265" s="402"/>
    </row>
    <row r="266" spans="1:5">
      <c r="A266" s="399"/>
      <c r="B266" s="399"/>
      <c r="C266" s="403"/>
      <c r="D266" s="433"/>
      <c r="E266" s="402"/>
    </row>
    <row r="267" spans="1:5">
      <c r="A267" s="399"/>
      <c r="B267" s="399"/>
      <c r="C267" s="403"/>
      <c r="D267" s="433"/>
      <c r="E267" s="402"/>
    </row>
    <row r="268" spans="1:5">
      <c r="A268" s="399"/>
      <c r="B268" s="399"/>
      <c r="C268" s="403"/>
      <c r="D268" s="433"/>
      <c r="E268" s="402"/>
    </row>
    <row r="269" spans="1:5">
      <c r="A269" s="399"/>
      <c r="B269" s="399"/>
      <c r="C269" s="403"/>
      <c r="D269" s="433"/>
      <c r="E269" s="402"/>
    </row>
    <row r="270" spans="1:5">
      <c r="A270" s="399"/>
      <c r="B270" s="399"/>
      <c r="C270" s="403"/>
      <c r="D270" s="433"/>
      <c r="E270" s="402"/>
    </row>
    <row r="271" spans="1:5">
      <c r="A271" s="399"/>
      <c r="B271" s="399"/>
      <c r="C271" s="403"/>
      <c r="D271" s="433"/>
      <c r="E271" s="402"/>
    </row>
    <row r="272" spans="1:5">
      <c r="A272" s="399"/>
      <c r="B272" s="399"/>
      <c r="C272" s="403"/>
      <c r="D272" s="433"/>
      <c r="E272" s="402"/>
    </row>
    <row r="273" spans="1:5">
      <c r="A273" s="399"/>
      <c r="B273" s="399"/>
      <c r="C273" s="403"/>
      <c r="D273" s="433"/>
      <c r="E273" s="402"/>
    </row>
    <row r="274" spans="1:5">
      <c r="A274" s="399"/>
      <c r="B274" s="399"/>
      <c r="C274" s="403"/>
      <c r="D274" s="433"/>
      <c r="E274" s="402"/>
    </row>
    <row r="275" spans="1:5">
      <c r="A275" s="399"/>
      <c r="B275" s="399"/>
      <c r="C275" s="403"/>
      <c r="D275" s="433"/>
      <c r="E275" s="402"/>
    </row>
    <row r="276" spans="1:5">
      <c r="A276" s="399"/>
      <c r="B276" s="399"/>
      <c r="C276" s="403"/>
      <c r="D276" s="433"/>
      <c r="E276" s="402"/>
    </row>
    <row r="277" spans="1:5">
      <c r="A277" s="399"/>
      <c r="B277" s="399"/>
      <c r="C277" s="403"/>
      <c r="D277" s="433"/>
      <c r="E277" s="402"/>
    </row>
    <row r="278" spans="1:5">
      <c r="A278" s="399"/>
      <c r="B278" s="399"/>
      <c r="C278" s="403"/>
      <c r="D278" s="433"/>
      <c r="E278" s="402"/>
    </row>
    <row r="279" spans="1:5">
      <c r="A279" s="399"/>
      <c r="B279" s="399"/>
      <c r="C279" s="403"/>
      <c r="D279" s="433"/>
      <c r="E279" s="402"/>
    </row>
    <row r="280" spans="1:5">
      <c r="A280" s="399"/>
      <c r="B280" s="399"/>
      <c r="C280" s="403"/>
      <c r="D280" s="433"/>
      <c r="E280" s="402"/>
    </row>
    <row r="281" spans="1:5">
      <c r="A281" s="399"/>
      <c r="B281" s="399"/>
      <c r="C281" s="403"/>
      <c r="D281" s="433"/>
      <c r="E281" s="402"/>
    </row>
    <row r="282" spans="1:5">
      <c r="A282" s="399"/>
      <c r="B282" s="399"/>
      <c r="C282" s="403"/>
      <c r="D282" s="433"/>
      <c r="E282" s="402"/>
    </row>
    <row r="283" spans="1:5">
      <c r="A283" s="399"/>
      <c r="B283" s="399"/>
      <c r="C283" s="403"/>
      <c r="D283" s="433"/>
      <c r="E283" s="402"/>
    </row>
    <row r="284" spans="1:5">
      <c r="A284" s="399"/>
      <c r="B284" s="399"/>
      <c r="C284" s="403"/>
      <c r="D284" s="433"/>
      <c r="E284" s="402"/>
    </row>
    <row r="285" spans="1:5">
      <c r="A285" s="399"/>
      <c r="B285" s="399"/>
      <c r="C285" s="403"/>
      <c r="D285" s="433"/>
      <c r="E285" s="402"/>
    </row>
    <row r="286" spans="1:5">
      <c r="A286" s="399"/>
      <c r="B286" s="399"/>
      <c r="C286" s="403"/>
      <c r="D286" s="433"/>
      <c r="E286" s="402"/>
    </row>
    <row r="287" spans="1:5">
      <c r="A287" s="399"/>
      <c r="B287" s="399"/>
      <c r="C287" s="403"/>
      <c r="D287" s="433"/>
      <c r="E287" s="402"/>
    </row>
    <row r="288" spans="1:5">
      <c r="A288" s="399"/>
      <c r="B288" s="399"/>
      <c r="C288" s="403"/>
      <c r="D288" s="433"/>
      <c r="E288" s="402"/>
    </row>
    <row r="289" spans="1:5">
      <c r="A289" s="399"/>
      <c r="B289" s="399"/>
      <c r="C289" s="403"/>
      <c r="D289" s="433"/>
      <c r="E289" s="402"/>
    </row>
    <row r="290" spans="1:5">
      <c r="A290" s="399"/>
      <c r="B290" s="399"/>
      <c r="C290" s="403"/>
      <c r="D290" s="433"/>
      <c r="E290" s="402"/>
    </row>
    <row r="291" spans="1:5">
      <c r="A291" s="399"/>
      <c r="B291" s="399"/>
      <c r="C291" s="403"/>
      <c r="D291" s="433"/>
      <c r="E291" s="402"/>
    </row>
    <row r="292" spans="1:5">
      <c r="A292" s="399"/>
      <c r="B292" s="399"/>
      <c r="C292" s="403"/>
      <c r="D292" s="433"/>
      <c r="E292" s="402"/>
    </row>
    <row r="293" spans="1:5">
      <c r="A293" s="399"/>
      <c r="B293" s="399"/>
      <c r="C293" s="403"/>
      <c r="D293" s="433"/>
      <c r="E293" s="402"/>
    </row>
    <row r="294" spans="1:5">
      <c r="A294" s="399"/>
      <c r="B294" s="399"/>
      <c r="C294" s="403"/>
      <c r="D294" s="433"/>
      <c r="E294" s="402"/>
    </row>
    <row r="295" spans="1:5">
      <c r="A295" s="399"/>
      <c r="B295" s="399"/>
      <c r="C295" s="403"/>
      <c r="D295" s="433"/>
      <c r="E295" s="402"/>
    </row>
    <row r="296" spans="1:5">
      <c r="A296" s="399"/>
      <c r="B296" s="399"/>
      <c r="C296" s="403"/>
      <c r="D296" s="433"/>
      <c r="E296" s="402"/>
    </row>
    <row r="297" spans="1:5">
      <c r="A297" s="399"/>
      <c r="B297" s="399"/>
      <c r="C297" s="403"/>
      <c r="D297" s="433"/>
      <c r="E297" s="402"/>
    </row>
    <row r="298" spans="1:5">
      <c r="A298" s="399"/>
      <c r="B298" s="399"/>
      <c r="C298" s="403"/>
      <c r="D298" s="433"/>
      <c r="E298" s="402"/>
    </row>
    <row r="299" spans="1:5">
      <c r="A299" s="399"/>
      <c r="B299" s="399"/>
      <c r="C299" s="403"/>
      <c r="D299" s="433"/>
      <c r="E299" s="402"/>
    </row>
    <row r="300" spans="1:5">
      <c r="A300" s="399"/>
      <c r="B300" s="399"/>
      <c r="C300" s="403"/>
      <c r="D300" s="433"/>
      <c r="E300" s="402"/>
    </row>
    <row r="301" spans="1:5">
      <c r="A301" s="399"/>
      <c r="B301" s="399"/>
      <c r="C301" s="403"/>
      <c r="D301" s="433"/>
      <c r="E301" s="402"/>
    </row>
    <row r="302" spans="1:5">
      <c r="A302" s="399"/>
      <c r="B302" s="399"/>
      <c r="C302" s="403"/>
      <c r="D302" s="433"/>
      <c r="E302" s="402"/>
    </row>
    <row r="303" spans="1:5">
      <c r="A303" s="399"/>
      <c r="B303" s="399"/>
      <c r="C303" s="403"/>
      <c r="D303" s="433"/>
      <c r="E303" s="402"/>
    </row>
    <row r="304" spans="1:5">
      <c r="A304" s="399"/>
      <c r="B304" s="399"/>
      <c r="C304" s="403"/>
      <c r="D304" s="433"/>
      <c r="E304" s="402"/>
    </row>
    <row r="305" spans="1:5">
      <c r="A305" s="399"/>
      <c r="B305" s="399"/>
      <c r="C305" s="403"/>
      <c r="D305" s="433"/>
      <c r="E305" s="402"/>
    </row>
    <row r="306" spans="1:5">
      <c r="A306" s="399"/>
      <c r="B306" s="399"/>
      <c r="C306" s="403"/>
      <c r="D306" s="433"/>
      <c r="E306" s="402"/>
    </row>
    <row r="307" spans="1:5">
      <c r="A307" s="399"/>
      <c r="B307" s="399"/>
      <c r="C307" s="403"/>
      <c r="D307" s="433"/>
      <c r="E307" s="402"/>
    </row>
    <row r="308" spans="1:5">
      <c r="A308" s="399"/>
      <c r="B308" s="399"/>
      <c r="C308" s="403"/>
      <c r="D308" s="433"/>
      <c r="E308" s="402"/>
    </row>
    <row r="309" spans="1:5">
      <c r="A309" s="399"/>
      <c r="B309" s="399"/>
      <c r="C309" s="403"/>
      <c r="D309" s="433"/>
      <c r="E309" s="402"/>
    </row>
    <row r="310" spans="1:5">
      <c r="A310" s="399"/>
      <c r="B310" s="399"/>
      <c r="C310" s="403"/>
      <c r="D310" s="433"/>
      <c r="E310" s="402"/>
    </row>
    <row r="311" spans="1:5">
      <c r="A311" s="399"/>
      <c r="B311" s="399"/>
      <c r="C311" s="403"/>
      <c r="D311" s="433"/>
      <c r="E311" s="402"/>
    </row>
    <row r="312" spans="1:5">
      <c r="A312" s="399"/>
      <c r="B312" s="399"/>
      <c r="C312" s="403"/>
      <c r="D312" s="433"/>
      <c r="E312" s="402"/>
    </row>
    <row r="313" spans="1:5">
      <c r="A313" s="399"/>
      <c r="B313" s="399"/>
      <c r="C313" s="403"/>
      <c r="D313" s="433"/>
      <c r="E313" s="402"/>
    </row>
    <row r="314" spans="1:5">
      <c r="A314" s="399"/>
      <c r="B314" s="399"/>
      <c r="C314" s="403"/>
      <c r="D314" s="433"/>
      <c r="E314" s="402"/>
    </row>
    <row r="315" spans="1:5">
      <c r="A315" s="399"/>
      <c r="B315" s="399"/>
      <c r="C315" s="403"/>
      <c r="D315" s="433"/>
      <c r="E315" s="402"/>
    </row>
    <row r="316" spans="1:5">
      <c r="A316" s="399"/>
      <c r="B316" s="399"/>
      <c r="C316" s="403"/>
      <c r="D316" s="433"/>
      <c r="E316" s="402"/>
    </row>
    <row r="317" spans="1:5">
      <c r="A317" s="399"/>
      <c r="B317" s="399"/>
      <c r="C317" s="403"/>
      <c r="D317" s="433"/>
      <c r="E317" s="402"/>
    </row>
    <row r="318" spans="1:5">
      <c r="A318" s="399"/>
      <c r="B318" s="399"/>
      <c r="C318" s="403"/>
      <c r="D318" s="433"/>
      <c r="E318" s="402"/>
    </row>
    <row r="319" spans="1:5">
      <c r="A319" s="399"/>
      <c r="B319" s="399"/>
      <c r="C319" s="403"/>
      <c r="D319" s="433"/>
      <c r="E319" s="402"/>
    </row>
    <row r="320" spans="1:5">
      <c r="A320" s="399"/>
      <c r="B320" s="399"/>
      <c r="C320" s="403"/>
      <c r="D320" s="433"/>
      <c r="E320" s="402"/>
    </row>
    <row r="321" spans="1:5">
      <c r="A321" s="399"/>
      <c r="B321" s="399"/>
      <c r="C321" s="403"/>
      <c r="D321" s="433"/>
      <c r="E321" s="402"/>
    </row>
    <row r="322" spans="1:5">
      <c r="A322" s="399"/>
      <c r="B322" s="399"/>
      <c r="C322" s="403"/>
      <c r="D322" s="433"/>
      <c r="E322" s="402"/>
    </row>
    <row r="323" spans="1:5">
      <c r="A323" s="399"/>
      <c r="B323" s="399"/>
      <c r="C323" s="403"/>
      <c r="D323" s="433"/>
      <c r="E323" s="402"/>
    </row>
    <row r="324" spans="1:5">
      <c r="A324" s="399"/>
      <c r="B324" s="399"/>
      <c r="C324" s="403"/>
      <c r="D324" s="433"/>
      <c r="E324" s="402"/>
    </row>
    <row r="325" spans="1:5">
      <c r="A325" s="399"/>
      <c r="B325" s="399"/>
      <c r="C325" s="403"/>
      <c r="D325" s="433"/>
      <c r="E325" s="402"/>
    </row>
    <row r="326" spans="1:5">
      <c r="A326" s="399"/>
      <c r="B326" s="399"/>
      <c r="C326" s="403"/>
      <c r="D326" s="433"/>
      <c r="E326" s="402"/>
    </row>
    <row r="327" spans="1:5">
      <c r="A327" s="399"/>
      <c r="B327" s="399"/>
      <c r="C327" s="403"/>
      <c r="D327" s="433"/>
      <c r="E327" s="402"/>
    </row>
    <row r="328" spans="1:5">
      <c r="A328" s="399"/>
      <c r="B328" s="399"/>
      <c r="C328" s="403"/>
      <c r="D328" s="433"/>
      <c r="E328" s="402"/>
    </row>
    <row r="329" spans="1:5">
      <c r="A329" s="399"/>
      <c r="B329" s="399"/>
      <c r="C329" s="403"/>
      <c r="D329" s="433"/>
      <c r="E329" s="402"/>
    </row>
    <row r="330" spans="1:5">
      <c r="A330" s="399"/>
      <c r="B330" s="399"/>
      <c r="C330" s="403"/>
      <c r="D330" s="433"/>
      <c r="E330" s="402"/>
    </row>
    <row r="331" spans="1:5">
      <c r="A331" s="399"/>
      <c r="B331" s="399"/>
      <c r="C331" s="403"/>
      <c r="D331" s="433"/>
      <c r="E331" s="402"/>
    </row>
    <row r="332" spans="1:5">
      <c r="A332" s="399"/>
      <c r="B332" s="399"/>
      <c r="C332" s="403"/>
      <c r="D332" s="433"/>
      <c r="E332" s="402"/>
    </row>
    <row r="333" spans="1:5">
      <c r="A333" s="399"/>
      <c r="B333" s="399"/>
      <c r="C333" s="403"/>
      <c r="D333" s="433"/>
      <c r="E333" s="402"/>
    </row>
    <row r="334" spans="1:5">
      <c r="A334" s="399"/>
      <c r="B334" s="399"/>
      <c r="C334" s="403"/>
      <c r="D334" s="433"/>
      <c r="E334" s="402"/>
    </row>
    <row r="335" spans="1:5">
      <c r="A335" s="399"/>
      <c r="B335" s="399"/>
      <c r="C335" s="403"/>
      <c r="D335" s="433"/>
      <c r="E335" s="402"/>
    </row>
    <row r="336" spans="1:5">
      <c r="A336" s="399"/>
      <c r="B336" s="399"/>
      <c r="C336" s="403"/>
      <c r="D336" s="433"/>
      <c r="E336" s="402"/>
    </row>
    <row r="337" spans="1:5">
      <c r="A337" s="399"/>
      <c r="B337" s="399"/>
      <c r="C337" s="403"/>
      <c r="D337" s="433"/>
      <c r="E337" s="402"/>
    </row>
    <row r="338" spans="1:5">
      <c r="A338" s="399"/>
      <c r="B338" s="399"/>
      <c r="C338" s="403"/>
      <c r="D338" s="433"/>
      <c r="E338" s="402"/>
    </row>
    <row r="339" spans="1:5">
      <c r="A339" s="399"/>
      <c r="B339" s="399"/>
      <c r="C339" s="403"/>
      <c r="D339" s="433"/>
      <c r="E339" s="402"/>
    </row>
    <row r="340" spans="1:5">
      <c r="A340" s="399"/>
      <c r="B340" s="399"/>
      <c r="C340" s="403"/>
      <c r="D340" s="433"/>
      <c r="E340" s="402"/>
    </row>
    <row r="341" spans="1:5">
      <c r="A341" s="399"/>
      <c r="B341" s="399"/>
      <c r="C341" s="403"/>
      <c r="D341" s="433"/>
      <c r="E341" s="402"/>
    </row>
    <row r="342" spans="1:5">
      <c r="A342" s="399"/>
      <c r="B342" s="399"/>
      <c r="C342" s="403"/>
      <c r="D342" s="433"/>
      <c r="E342" s="402"/>
    </row>
    <row r="343" spans="1:5">
      <c r="A343" s="399"/>
      <c r="B343" s="399"/>
      <c r="C343" s="403"/>
      <c r="D343" s="433"/>
      <c r="E343" s="402"/>
    </row>
    <row r="344" spans="1:5">
      <c r="A344" s="399"/>
      <c r="B344" s="399"/>
      <c r="C344" s="403"/>
      <c r="D344" s="433"/>
      <c r="E344" s="402"/>
    </row>
    <row r="345" spans="1:5">
      <c r="A345" s="399"/>
      <c r="B345" s="399"/>
      <c r="C345" s="403"/>
      <c r="D345" s="433"/>
      <c r="E345" s="402"/>
    </row>
    <row r="346" spans="1:5">
      <c r="A346" s="399"/>
      <c r="B346" s="399"/>
      <c r="C346" s="403"/>
      <c r="D346" s="433"/>
      <c r="E346" s="402"/>
    </row>
    <row r="347" spans="1:5">
      <c r="A347" s="399"/>
      <c r="B347" s="399"/>
      <c r="C347" s="403"/>
      <c r="D347" s="433"/>
      <c r="E347" s="402"/>
    </row>
    <row r="348" spans="1:5">
      <c r="A348" s="399"/>
      <c r="B348" s="399"/>
      <c r="C348" s="403"/>
      <c r="D348" s="433"/>
      <c r="E348" s="402"/>
    </row>
    <row r="349" spans="1:5">
      <c r="A349" s="399"/>
      <c r="B349" s="399"/>
      <c r="C349" s="403"/>
      <c r="D349" s="433"/>
      <c r="E349" s="402"/>
    </row>
    <row r="350" spans="1:5">
      <c r="A350" s="399"/>
      <c r="B350" s="399"/>
      <c r="C350" s="403"/>
      <c r="D350" s="433"/>
      <c r="E350" s="402"/>
    </row>
    <row r="351" spans="1:5">
      <c r="A351" s="399"/>
      <c r="B351" s="399"/>
      <c r="C351" s="403"/>
      <c r="D351" s="433"/>
      <c r="E351" s="402"/>
    </row>
    <row r="352" spans="1:5">
      <c r="A352" s="399"/>
      <c r="B352" s="399"/>
      <c r="C352" s="403"/>
      <c r="D352" s="433"/>
      <c r="E352" s="402"/>
    </row>
    <row r="353" spans="1:5">
      <c r="A353" s="399"/>
      <c r="B353" s="399"/>
      <c r="C353" s="403"/>
      <c r="D353" s="433"/>
      <c r="E353" s="402"/>
    </row>
    <row r="354" spans="1:5">
      <c r="A354" s="399"/>
      <c r="B354" s="399"/>
      <c r="C354" s="403"/>
      <c r="D354" s="433"/>
      <c r="E354" s="402"/>
    </row>
    <row r="355" spans="1:5">
      <c r="A355" s="399"/>
      <c r="B355" s="399"/>
      <c r="C355" s="403"/>
      <c r="D355" s="433"/>
      <c r="E355" s="402"/>
    </row>
    <row r="356" spans="1:5">
      <c r="A356" s="399"/>
      <c r="B356" s="399"/>
      <c r="C356" s="403"/>
      <c r="D356" s="433"/>
      <c r="E356" s="402"/>
    </row>
    <row r="357" spans="1:5">
      <c r="A357" s="399"/>
      <c r="B357" s="399"/>
      <c r="C357" s="403"/>
      <c r="D357" s="433"/>
      <c r="E357" s="402"/>
    </row>
    <row r="358" spans="1:5">
      <c r="A358" s="399"/>
      <c r="B358" s="399"/>
      <c r="C358" s="403"/>
      <c r="D358" s="433"/>
      <c r="E358" s="402"/>
    </row>
    <row r="359" spans="1:5">
      <c r="A359" s="399"/>
      <c r="B359" s="399"/>
      <c r="C359" s="403"/>
      <c r="D359" s="433"/>
      <c r="E359" s="402"/>
    </row>
    <row r="360" spans="1:5">
      <c r="A360" s="399"/>
      <c r="B360" s="399"/>
      <c r="C360" s="403"/>
      <c r="D360" s="433"/>
      <c r="E360" s="402"/>
    </row>
    <row r="361" spans="1:5">
      <c r="A361" s="399"/>
      <c r="B361" s="399"/>
      <c r="C361" s="403"/>
      <c r="D361" s="433"/>
      <c r="E361" s="402"/>
    </row>
    <row r="362" spans="1:5">
      <c r="A362" s="399"/>
      <c r="B362" s="399"/>
      <c r="C362" s="403"/>
      <c r="D362" s="433"/>
      <c r="E362" s="402"/>
    </row>
    <row r="363" spans="1:5">
      <c r="A363" s="399"/>
      <c r="B363" s="399"/>
      <c r="C363" s="403"/>
      <c r="D363" s="433"/>
      <c r="E363" s="402"/>
    </row>
    <row r="364" spans="1:5">
      <c r="A364" s="399"/>
      <c r="B364" s="399"/>
      <c r="C364" s="403"/>
      <c r="D364" s="433"/>
      <c r="E364" s="402"/>
    </row>
    <row r="365" spans="1:5">
      <c r="A365" s="399"/>
      <c r="B365" s="399"/>
      <c r="C365" s="403"/>
      <c r="D365" s="433"/>
      <c r="E365" s="402"/>
    </row>
    <row r="366" spans="1:5">
      <c r="A366" s="399"/>
      <c r="B366" s="399"/>
      <c r="C366" s="403"/>
      <c r="D366" s="433"/>
      <c r="E366" s="402"/>
    </row>
    <row r="367" spans="1:5">
      <c r="A367" s="399"/>
      <c r="B367" s="399"/>
      <c r="C367" s="403"/>
      <c r="D367" s="433"/>
      <c r="E367" s="402"/>
    </row>
    <row r="368" spans="1:5">
      <c r="A368" s="399"/>
      <c r="B368" s="399"/>
      <c r="C368" s="403"/>
      <c r="D368" s="433"/>
      <c r="E368" s="402"/>
    </row>
    <row r="369" spans="1:5">
      <c r="A369" s="399"/>
      <c r="B369" s="399"/>
      <c r="C369" s="403"/>
      <c r="D369" s="433"/>
      <c r="E369" s="402"/>
    </row>
    <row r="370" spans="1:5">
      <c r="A370" s="399"/>
      <c r="B370" s="399"/>
      <c r="C370" s="403"/>
      <c r="D370" s="433"/>
      <c r="E370" s="402"/>
    </row>
    <row r="371" spans="1:5">
      <c r="A371" s="399"/>
      <c r="B371" s="399"/>
      <c r="C371" s="403"/>
      <c r="D371" s="433"/>
      <c r="E371" s="402"/>
    </row>
    <row r="372" spans="1:5">
      <c r="A372" s="399"/>
      <c r="B372" s="399"/>
      <c r="C372" s="403"/>
      <c r="D372" s="433"/>
      <c r="E372" s="402"/>
    </row>
    <row r="373" spans="1:5">
      <c r="A373" s="399"/>
      <c r="B373" s="399"/>
      <c r="C373" s="403"/>
      <c r="D373" s="433"/>
      <c r="E373" s="402"/>
    </row>
    <row r="374" spans="1:5">
      <c r="A374" s="399"/>
      <c r="B374" s="399"/>
      <c r="C374" s="403"/>
      <c r="D374" s="433"/>
      <c r="E374" s="402"/>
    </row>
    <row r="375" spans="1:5">
      <c r="A375" s="399"/>
      <c r="B375" s="399"/>
      <c r="C375" s="403"/>
      <c r="D375" s="433"/>
      <c r="E375" s="402"/>
    </row>
    <row r="376" spans="1:5">
      <c r="A376" s="399"/>
      <c r="B376" s="399"/>
      <c r="C376" s="403"/>
      <c r="D376" s="433"/>
      <c r="E376" s="402"/>
    </row>
    <row r="377" spans="1:5">
      <c r="A377" s="399"/>
      <c r="B377" s="399"/>
      <c r="C377" s="403"/>
      <c r="D377" s="433"/>
      <c r="E377" s="402"/>
    </row>
    <row r="378" spans="1:5">
      <c r="A378" s="399"/>
      <c r="B378" s="399"/>
      <c r="C378" s="403"/>
      <c r="D378" s="433"/>
      <c r="E378" s="402"/>
    </row>
    <row r="379" spans="1:5">
      <c r="A379" s="399"/>
      <c r="B379" s="399"/>
      <c r="C379" s="403"/>
      <c r="D379" s="433"/>
      <c r="E379" s="402"/>
    </row>
    <row r="380" spans="1:5">
      <c r="A380" s="399"/>
      <c r="B380" s="399"/>
      <c r="C380" s="403"/>
      <c r="D380" s="433"/>
      <c r="E380" s="402"/>
    </row>
    <row r="381" spans="1:5">
      <c r="A381" s="399"/>
      <c r="B381" s="399"/>
      <c r="C381" s="403"/>
      <c r="D381" s="433"/>
      <c r="E381" s="402"/>
    </row>
    <row r="382" spans="1:5">
      <c r="A382" s="399"/>
      <c r="B382" s="399"/>
      <c r="C382" s="403"/>
      <c r="D382" s="433"/>
      <c r="E382" s="402"/>
    </row>
    <row r="383" spans="1:5">
      <c r="A383" s="399"/>
      <c r="B383" s="399"/>
      <c r="C383" s="403"/>
      <c r="D383" s="433"/>
      <c r="E383" s="402"/>
    </row>
    <row r="384" spans="1:5">
      <c r="A384" s="399"/>
      <c r="B384" s="399"/>
      <c r="C384" s="403"/>
      <c r="D384" s="433"/>
      <c r="E384" s="402"/>
    </row>
    <row r="385" spans="1:5">
      <c r="A385" s="399"/>
      <c r="B385" s="399"/>
      <c r="C385" s="403"/>
      <c r="D385" s="433"/>
      <c r="E385" s="402"/>
    </row>
    <row r="386" spans="1:5">
      <c r="A386" s="399"/>
      <c r="B386" s="399"/>
      <c r="C386" s="403"/>
      <c r="D386" s="433"/>
      <c r="E386" s="402"/>
    </row>
    <row r="387" spans="1:5">
      <c r="A387" s="399"/>
      <c r="B387" s="399"/>
      <c r="C387" s="403"/>
      <c r="D387" s="433"/>
      <c r="E387" s="402"/>
    </row>
    <row r="388" spans="1:5">
      <c r="A388" s="399"/>
      <c r="B388" s="399"/>
      <c r="C388" s="403"/>
      <c r="D388" s="433"/>
      <c r="E388" s="402"/>
    </row>
    <row r="389" spans="1:5">
      <c r="A389" s="399"/>
      <c r="B389" s="399"/>
      <c r="C389" s="403"/>
      <c r="D389" s="433"/>
      <c r="E389" s="402"/>
    </row>
    <row r="390" spans="1:5">
      <c r="A390" s="399"/>
      <c r="B390" s="399"/>
      <c r="C390" s="403"/>
      <c r="D390" s="433"/>
      <c r="E390" s="402"/>
    </row>
    <row r="391" spans="1:5">
      <c r="A391" s="399"/>
      <c r="B391" s="399"/>
      <c r="C391" s="403"/>
      <c r="D391" s="433"/>
      <c r="E391" s="402"/>
    </row>
    <row r="392" spans="1:5">
      <c r="A392" s="399"/>
      <c r="B392" s="399"/>
      <c r="C392" s="403"/>
      <c r="D392" s="433"/>
      <c r="E392" s="402"/>
    </row>
    <row r="393" spans="1:5">
      <c r="A393" s="399"/>
      <c r="B393" s="399"/>
      <c r="C393" s="403"/>
      <c r="D393" s="433"/>
      <c r="E393" s="402"/>
    </row>
    <row r="394" spans="1:5">
      <c r="A394" s="399"/>
      <c r="B394" s="399"/>
      <c r="C394" s="403"/>
      <c r="D394" s="433"/>
      <c r="E394" s="402"/>
    </row>
    <row r="395" spans="1:5">
      <c r="A395" s="399"/>
      <c r="B395" s="399"/>
      <c r="C395" s="403"/>
      <c r="D395" s="433"/>
      <c r="E395" s="402"/>
    </row>
    <row r="396" spans="1:5">
      <c r="A396" s="399"/>
      <c r="B396" s="399"/>
      <c r="C396" s="403"/>
      <c r="D396" s="433"/>
      <c r="E396" s="402"/>
    </row>
    <row r="397" spans="1:5">
      <c r="A397" s="399"/>
      <c r="B397" s="399"/>
      <c r="C397" s="403"/>
      <c r="D397" s="433"/>
      <c r="E397" s="402"/>
    </row>
    <row r="398" spans="1:5">
      <c r="A398" s="399"/>
      <c r="B398" s="399"/>
      <c r="C398" s="403"/>
      <c r="D398" s="433"/>
      <c r="E398" s="402"/>
    </row>
    <row r="399" spans="1:5">
      <c r="A399" s="399"/>
      <c r="B399" s="399"/>
      <c r="C399" s="403"/>
      <c r="D399" s="433"/>
      <c r="E399" s="402"/>
    </row>
    <row r="400" spans="1:5">
      <c r="A400" s="399"/>
      <c r="B400" s="399"/>
      <c r="C400" s="403"/>
      <c r="D400" s="433"/>
      <c r="E400" s="402"/>
    </row>
    <row r="401" spans="1:5">
      <c r="A401" s="399"/>
      <c r="B401" s="399"/>
      <c r="C401" s="403"/>
      <c r="D401" s="433"/>
      <c r="E401" s="402"/>
    </row>
    <row r="402" spans="1:5">
      <c r="A402" s="399"/>
      <c r="B402" s="399"/>
      <c r="C402" s="403"/>
      <c r="D402" s="433"/>
      <c r="E402" s="402"/>
    </row>
    <row r="403" spans="1:5">
      <c r="A403" s="399"/>
      <c r="B403" s="399"/>
      <c r="C403" s="403"/>
      <c r="D403" s="433"/>
      <c r="E403" s="402"/>
    </row>
    <row r="404" spans="1:5">
      <c r="A404" s="399"/>
      <c r="B404" s="399"/>
      <c r="C404" s="403"/>
      <c r="D404" s="433"/>
      <c r="E404" s="402"/>
    </row>
    <row r="405" spans="1:5">
      <c r="A405" s="399"/>
      <c r="B405" s="399"/>
      <c r="C405" s="403"/>
      <c r="D405" s="433"/>
      <c r="E405" s="402"/>
    </row>
    <row r="406" spans="1:5">
      <c r="A406" s="399"/>
      <c r="B406" s="399"/>
      <c r="C406" s="403"/>
      <c r="D406" s="433"/>
      <c r="E406" s="402"/>
    </row>
    <row r="407" spans="1:5">
      <c r="A407" s="399"/>
      <c r="B407" s="399"/>
      <c r="C407" s="403"/>
      <c r="D407" s="433"/>
      <c r="E407" s="402"/>
    </row>
    <row r="408" spans="1:5">
      <c r="A408" s="399"/>
      <c r="B408" s="399"/>
      <c r="C408" s="403"/>
      <c r="D408" s="433"/>
      <c r="E408" s="402"/>
    </row>
    <row r="409" spans="1:5">
      <c r="A409" s="399"/>
      <c r="B409" s="399"/>
      <c r="C409" s="403"/>
      <c r="D409" s="433"/>
      <c r="E409" s="402"/>
    </row>
    <row r="410" spans="1:5">
      <c r="A410" s="399"/>
      <c r="B410" s="399"/>
      <c r="C410" s="403"/>
      <c r="D410" s="433"/>
      <c r="E410" s="402"/>
    </row>
    <row r="411" spans="1:5">
      <c r="A411" s="399"/>
      <c r="B411" s="399"/>
      <c r="C411" s="403"/>
      <c r="D411" s="433"/>
      <c r="E411" s="402"/>
    </row>
    <row r="412" spans="1:5">
      <c r="A412" s="399"/>
      <c r="B412" s="399"/>
      <c r="C412" s="403"/>
      <c r="D412" s="433"/>
      <c r="E412" s="402"/>
    </row>
    <row r="413" spans="1:5">
      <c r="A413" s="399"/>
      <c r="B413" s="399"/>
      <c r="C413" s="403"/>
      <c r="D413" s="433"/>
      <c r="E413" s="402"/>
    </row>
    <row r="414" spans="1:5">
      <c r="A414" s="399"/>
      <c r="B414" s="399"/>
      <c r="C414" s="403"/>
      <c r="D414" s="433"/>
      <c r="E414" s="402"/>
    </row>
    <row r="415" spans="1:5">
      <c r="A415" s="399"/>
      <c r="B415" s="399"/>
      <c r="C415" s="403"/>
      <c r="D415" s="433"/>
      <c r="E415" s="402"/>
    </row>
    <row r="416" spans="1:5">
      <c r="A416" s="399"/>
      <c r="B416" s="399"/>
      <c r="C416" s="403"/>
      <c r="D416" s="433"/>
      <c r="E416" s="402"/>
    </row>
    <row r="417" spans="1:5">
      <c r="A417" s="399"/>
      <c r="B417" s="399"/>
      <c r="C417" s="403"/>
      <c r="D417" s="433"/>
      <c r="E417" s="402"/>
    </row>
    <row r="418" spans="1:5">
      <c r="A418" s="399"/>
      <c r="B418" s="399"/>
      <c r="C418" s="403"/>
      <c r="D418" s="433"/>
      <c r="E418" s="402"/>
    </row>
    <row r="419" spans="1:5">
      <c r="A419" s="399"/>
      <c r="B419" s="399"/>
      <c r="C419" s="403"/>
      <c r="D419" s="433"/>
      <c r="E419" s="402"/>
    </row>
    <row r="420" spans="1:5">
      <c r="A420" s="399"/>
      <c r="B420" s="399"/>
      <c r="C420" s="403"/>
      <c r="D420" s="433"/>
      <c r="E420" s="402"/>
    </row>
    <row r="421" spans="1:5">
      <c r="A421" s="399"/>
      <c r="B421" s="399"/>
      <c r="C421" s="403"/>
      <c r="D421" s="433"/>
      <c r="E421" s="402"/>
    </row>
    <row r="422" spans="1:5">
      <c r="A422" s="399"/>
      <c r="B422" s="399"/>
      <c r="C422" s="403"/>
      <c r="D422" s="433"/>
      <c r="E422" s="402"/>
    </row>
    <row r="423" spans="1:5">
      <c r="A423" s="399"/>
      <c r="B423" s="399"/>
      <c r="C423" s="403"/>
      <c r="D423" s="433"/>
      <c r="E423" s="402"/>
    </row>
    <row r="424" spans="1:5">
      <c r="A424" s="399"/>
      <c r="B424" s="399"/>
      <c r="C424" s="403"/>
      <c r="D424" s="433"/>
      <c r="E424" s="402"/>
    </row>
    <row r="425" spans="1:5">
      <c r="A425" s="399"/>
      <c r="B425" s="399"/>
      <c r="C425" s="403"/>
      <c r="D425" s="433"/>
      <c r="E425" s="402"/>
    </row>
    <row r="426" spans="1:5">
      <c r="A426" s="399"/>
      <c r="B426" s="399"/>
      <c r="C426" s="403"/>
      <c r="D426" s="433"/>
      <c r="E426" s="402"/>
    </row>
    <row r="427" spans="1:5">
      <c r="A427" s="399"/>
      <c r="B427" s="399"/>
      <c r="C427" s="403"/>
      <c r="D427" s="433"/>
      <c r="E427" s="402"/>
    </row>
    <row r="428" spans="1:5">
      <c r="A428" s="399"/>
      <c r="B428" s="399"/>
      <c r="C428" s="403"/>
      <c r="D428" s="433"/>
      <c r="E428" s="402"/>
    </row>
    <row r="429" spans="1:5">
      <c r="A429" s="399"/>
      <c r="B429" s="399"/>
      <c r="C429" s="403"/>
      <c r="D429" s="433"/>
      <c r="E429" s="402"/>
    </row>
    <row r="430" spans="1:5">
      <c r="A430" s="399"/>
      <c r="B430" s="399"/>
      <c r="C430" s="403"/>
      <c r="D430" s="433"/>
      <c r="E430" s="402"/>
    </row>
    <row r="431" spans="1:5">
      <c r="A431" s="399"/>
      <c r="B431" s="399"/>
      <c r="C431" s="403"/>
      <c r="D431" s="433"/>
      <c r="E431" s="402"/>
    </row>
    <row r="432" spans="1:5">
      <c r="A432" s="399"/>
      <c r="B432" s="399"/>
      <c r="C432" s="403"/>
      <c r="D432" s="433"/>
      <c r="E432" s="402"/>
    </row>
    <row r="433" spans="1:5">
      <c r="A433" s="399"/>
      <c r="B433" s="399"/>
      <c r="C433" s="403"/>
      <c r="D433" s="433"/>
      <c r="E433" s="402"/>
    </row>
    <row r="434" spans="1:5">
      <c r="A434" s="399"/>
      <c r="B434" s="399"/>
      <c r="C434" s="403"/>
      <c r="D434" s="433"/>
      <c r="E434" s="402"/>
    </row>
    <row r="435" spans="1:5">
      <c r="A435" s="399"/>
      <c r="B435" s="399"/>
      <c r="C435" s="403"/>
      <c r="D435" s="433"/>
      <c r="E435" s="402"/>
    </row>
    <row r="436" spans="1:5">
      <c r="A436" s="399"/>
      <c r="B436" s="399"/>
      <c r="C436" s="403"/>
      <c r="D436" s="433"/>
      <c r="E436" s="402"/>
    </row>
    <row r="437" spans="1:5">
      <c r="A437" s="399"/>
      <c r="B437" s="399"/>
      <c r="C437" s="403"/>
      <c r="D437" s="433"/>
      <c r="E437" s="402"/>
    </row>
    <row r="438" spans="1:5">
      <c r="A438" s="399"/>
      <c r="B438" s="399"/>
      <c r="C438" s="403"/>
      <c r="D438" s="433"/>
      <c r="E438" s="402"/>
    </row>
    <row r="439" spans="1:5">
      <c r="A439" s="399"/>
      <c r="B439" s="399"/>
      <c r="C439" s="403"/>
      <c r="D439" s="433"/>
      <c r="E439" s="402"/>
    </row>
    <row r="440" spans="1:5">
      <c r="A440" s="399"/>
      <c r="B440" s="399"/>
      <c r="C440" s="403"/>
      <c r="D440" s="433"/>
      <c r="E440" s="402"/>
    </row>
    <row r="441" spans="1:5">
      <c r="A441" s="399"/>
      <c r="B441" s="399"/>
      <c r="C441" s="403"/>
      <c r="D441" s="433"/>
      <c r="E441" s="402"/>
    </row>
    <row r="442" spans="1:5">
      <c r="A442" s="399"/>
      <c r="B442" s="399"/>
      <c r="C442" s="403"/>
      <c r="D442" s="433"/>
      <c r="E442" s="402"/>
    </row>
    <row r="443" spans="1:5">
      <c r="A443" s="399"/>
      <c r="B443" s="399"/>
      <c r="C443" s="403"/>
      <c r="D443" s="433"/>
      <c r="E443" s="402"/>
    </row>
    <row r="444" spans="1:5">
      <c r="A444" s="399"/>
      <c r="B444" s="399"/>
      <c r="C444" s="403"/>
      <c r="D444" s="433"/>
      <c r="E444" s="402"/>
    </row>
    <row r="445" spans="1:5">
      <c r="A445" s="399"/>
      <c r="B445" s="399"/>
      <c r="C445" s="403"/>
      <c r="D445" s="433"/>
      <c r="E445" s="402"/>
    </row>
    <row r="446" spans="1:5">
      <c r="A446" s="399"/>
      <c r="B446" s="399"/>
      <c r="C446" s="403"/>
      <c r="D446" s="433"/>
      <c r="E446" s="402"/>
    </row>
    <row r="447" spans="1:5">
      <c r="A447" s="399"/>
      <c r="B447" s="399"/>
      <c r="C447" s="403"/>
      <c r="D447" s="433"/>
      <c r="E447" s="402"/>
    </row>
    <row r="448" spans="1:5">
      <c r="A448" s="399"/>
      <c r="B448" s="399"/>
      <c r="C448" s="403"/>
      <c r="D448" s="433"/>
      <c r="E448" s="402"/>
    </row>
    <row r="449" spans="1:5">
      <c r="A449" s="399"/>
      <c r="B449" s="399"/>
      <c r="C449" s="403"/>
      <c r="D449" s="433"/>
      <c r="E449" s="402"/>
    </row>
    <row r="450" spans="1:5">
      <c r="A450" s="399"/>
      <c r="B450" s="399"/>
      <c r="C450" s="403"/>
      <c r="D450" s="433"/>
      <c r="E450" s="402"/>
    </row>
    <row r="451" spans="1:5">
      <c r="A451" s="399"/>
      <c r="B451" s="399"/>
      <c r="C451" s="403"/>
      <c r="D451" s="433"/>
      <c r="E451" s="402"/>
    </row>
    <row r="452" spans="1:5">
      <c r="A452" s="399"/>
      <c r="B452" s="399"/>
      <c r="C452" s="403"/>
      <c r="D452" s="433"/>
      <c r="E452" s="402"/>
    </row>
    <row r="453" spans="1:5">
      <c r="A453" s="399"/>
      <c r="B453" s="399"/>
      <c r="C453" s="403"/>
      <c r="D453" s="433"/>
      <c r="E453" s="402"/>
    </row>
    <row r="454" spans="1:5">
      <c r="A454" s="399"/>
      <c r="B454" s="399"/>
      <c r="C454" s="403"/>
      <c r="D454" s="433"/>
      <c r="E454" s="402"/>
    </row>
    <row r="455" spans="1:5">
      <c r="A455" s="399"/>
      <c r="B455" s="399"/>
      <c r="C455" s="403"/>
      <c r="D455" s="433"/>
      <c r="E455" s="402"/>
    </row>
    <row r="456" spans="1:5">
      <c r="A456" s="399"/>
      <c r="B456" s="399"/>
      <c r="C456" s="403"/>
      <c r="D456" s="433"/>
      <c r="E456" s="402"/>
    </row>
    <row r="457" spans="1:5">
      <c r="A457" s="399"/>
      <c r="B457" s="399"/>
      <c r="C457" s="403"/>
      <c r="D457" s="433"/>
      <c r="E457" s="402"/>
    </row>
    <row r="458" spans="1:5">
      <c r="A458" s="399"/>
      <c r="B458" s="399"/>
      <c r="C458" s="403"/>
      <c r="D458" s="433"/>
      <c r="E458" s="402"/>
    </row>
    <row r="459" spans="1:5">
      <c r="A459" s="399"/>
      <c r="B459" s="399"/>
      <c r="C459" s="403"/>
      <c r="D459" s="433"/>
      <c r="E459" s="402"/>
    </row>
    <row r="460" spans="1:5">
      <c r="A460" s="399"/>
      <c r="B460" s="399"/>
      <c r="C460" s="403"/>
      <c r="D460" s="433"/>
      <c r="E460" s="402"/>
    </row>
    <row r="461" spans="1:5">
      <c r="A461" s="399"/>
      <c r="B461" s="399"/>
      <c r="C461" s="403"/>
      <c r="D461" s="433"/>
      <c r="E461" s="402"/>
    </row>
    <row r="462" spans="1:5">
      <c r="A462" s="399"/>
      <c r="B462" s="399"/>
      <c r="C462" s="403"/>
      <c r="D462" s="433"/>
      <c r="E462" s="402"/>
    </row>
    <row r="463" spans="1:5">
      <c r="A463" s="399"/>
      <c r="B463" s="399"/>
      <c r="C463" s="403"/>
      <c r="D463" s="433"/>
      <c r="E463" s="402"/>
    </row>
    <row r="464" spans="1:5">
      <c r="A464" s="399"/>
      <c r="B464" s="399"/>
      <c r="C464" s="403"/>
      <c r="D464" s="433"/>
      <c r="E464" s="402"/>
    </row>
    <row r="465" spans="1:5">
      <c r="A465" s="399"/>
      <c r="B465" s="399"/>
      <c r="C465" s="403"/>
      <c r="D465" s="433"/>
      <c r="E465" s="402"/>
    </row>
    <row r="466" spans="1:5">
      <c r="A466" s="399"/>
      <c r="B466" s="399"/>
      <c r="C466" s="403"/>
      <c r="D466" s="433"/>
      <c r="E466" s="402"/>
    </row>
    <row r="467" spans="1:5">
      <c r="A467" s="399"/>
      <c r="B467" s="399"/>
      <c r="C467" s="403"/>
      <c r="D467" s="433"/>
      <c r="E467" s="402"/>
    </row>
    <row r="468" spans="1:5">
      <c r="A468" s="399"/>
      <c r="B468" s="399"/>
      <c r="C468" s="403"/>
      <c r="D468" s="433"/>
      <c r="E468" s="402"/>
    </row>
    <row r="469" spans="1:5">
      <c r="A469" s="399"/>
      <c r="B469" s="399"/>
      <c r="C469" s="403"/>
      <c r="D469" s="433"/>
      <c r="E469" s="402"/>
    </row>
    <row r="470" spans="1:5">
      <c r="A470" s="399"/>
      <c r="B470" s="399"/>
      <c r="C470" s="403"/>
      <c r="D470" s="433"/>
      <c r="E470" s="402"/>
    </row>
    <row r="471" spans="1:5">
      <c r="A471" s="399"/>
      <c r="B471" s="399"/>
      <c r="C471" s="403"/>
      <c r="D471" s="433"/>
      <c r="E471" s="402"/>
    </row>
    <row r="472" spans="1:5">
      <c r="A472" s="399"/>
      <c r="B472" s="399"/>
      <c r="C472" s="403"/>
      <c r="D472" s="433"/>
      <c r="E472" s="402"/>
    </row>
    <row r="473" spans="1:5">
      <c r="A473" s="399"/>
      <c r="B473" s="399"/>
      <c r="C473" s="403"/>
      <c r="D473" s="433"/>
      <c r="E473" s="402"/>
    </row>
    <row r="474" spans="1:5">
      <c r="A474" s="399"/>
      <c r="B474" s="399"/>
      <c r="C474" s="403"/>
      <c r="D474" s="433"/>
      <c r="E474" s="402"/>
    </row>
    <row r="475" spans="1:5">
      <c r="A475" s="399"/>
      <c r="B475" s="399"/>
      <c r="C475" s="403"/>
      <c r="D475" s="433"/>
      <c r="E475" s="402"/>
    </row>
    <row r="476" spans="1:5">
      <c r="A476" s="399"/>
      <c r="B476" s="399"/>
      <c r="C476" s="403"/>
      <c r="D476" s="433"/>
      <c r="E476" s="402"/>
    </row>
    <row r="477" spans="1:5">
      <c r="A477" s="399"/>
      <c r="B477" s="399"/>
      <c r="C477" s="403"/>
      <c r="D477" s="433"/>
      <c r="E477" s="402"/>
    </row>
    <row r="478" spans="1:5">
      <c r="A478" s="399"/>
      <c r="B478" s="399"/>
      <c r="C478" s="403"/>
      <c r="D478" s="433"/>
      <c r="E478" s="402"/>
    </row>
    <row r="479" spans="1:5">
      <c r="A479" s="399"/>
      <c r="B479" s="399"/>
      <c r="C479" s="403"/>
      <c r="D479" s="433"/>
      <c r="E479" s="402"/>
    </row>
    <row r="480" spans="1:5">
      <c r="A480" s="399"/>
      <c r="B480" s="399"/>
      <c r="C480" s="403"/>
      <c r="D480" s="433"/>
      <c r="E480" s="402"/>
    </row>
    <row r="481" spans="1:5">
      <c r="A481" s="399"/>
      <c r="B481" s="399"/>
      <c r="C481" s="403"/>
      <c r="D481" s="433"/>
      <c r="E481" s="402"/>
    </row>
    <row r="482" spans="1:5">
      <c r="A482" s="399"/>
      <c r="B482" s="399"/>
      <c r="C482" s="403"/>
      <c r="D482" s="433"/>
      <c r="E482" s="402"/>
    </row>
    <row r="483" spans="1:5">
      <c r="A483" s="399"/>
      <c r="B483" s="399"/>
      <c r="C483" s="403"/>
      <c r="D483" s="433"/>
      <c r="E483" s="402"/>
    </row>
    <row r="484" spans="1:5">
      <c r="A484" s="399"/>
      <c r="B484" s="399"/>
      <c r="C484" s="403"/>
      <c r="D484" s="433"/>
      <c r="E484" s="402"/>
    </row>
    <row r="485" spans="1:5">
      <c r="A485" s="399"/>
      <c r="B485" s="399"/>
      <c r="C485" s="403"/>
      <c r="D485" s="433"/>
      <c r="E485" s="402"/>
    </row>
    <row r="486" spans="1:5">
      <c r="A486" s="399"/>
      <c r="B486" s="399"/>
      <c r="C486" s="403"/>
      <c r="D486" s="433"/>
      <c r="E486" s="402"/>
    </row>
    <row r="487" spans="1:5">
      <c r="A487" s="399"/>
      <c r="B487" s="399"/>
      <c r="C487" s="403"/>
      <c r="D487" s="433"/>
      <c r="E487" s="402"/>
    </row>
    <row r="488" spans="1:5">
      <c r="A488" s="399"/>
      <c r="B488" s="399"/>
      <c r="C488" s="403"/>
      <c r="D488" s="433"/>
      <c r="E488" s="402"/>
    </row>
    <row r="489" spans="1:5">
      <c r="A489" s="399"/>
      <c r="B489" s="399"/>
      <c r="C489" s="403"/>
      <c r="D489" s="433"/>
      <c r="E489" s="402"/>
    </row>
    <row r="490" spans="1:5">
      <c r="A490" s="399"/>
      <c r="B490" s="399"/>
      <c r="C490" s="403"/>
      <c r="D490" s="433"/>
      <c r="E490" s="402"/>
    </row>
    <row r="491" spans="1:5">
      <c r="A491" s="399"/>
      <c r="B491" s="399"/>
      <c r="C491" s="403"/>
      <c r="D491" s="433"/>
      <c r="E491" s="402"/>
    </row>
    <row r="492" spans="1:5">
      <c r="A492" s="399"/>
      <c r="B492" s="399"/>
      <c r="C492" s="403"/>
      <c r="D492" s="433"/>
      <c r="E492" s="402"/>
    </row>
    <row r="493" spans="1:5">
      <c r="A493" s="399"/>
      <c r="B493" s="399"/>
      <c r="C493" s="403"/>
      <c r="D493" s="433"/>
      <c r="E493" s="402"/>
    </row>
    <row r="494" spans="1:5">
      <c r="A494" s="399"/>
      <c r="B494" s="399"/>
      <c r="C494" s="403"/>
      <c r="D494" s="433"/>
      <c r="E494" s="402"/>
    </row>
    <row r="495" spans="1:5">
      <c r="A495" s="399"/>
      <c r="B495" s="399"/>
      <c r="C495" s="403"/>
      <c r="D495" s="433"/>
      <c r="E495" s="402"/>
    </row>
    <row r="496" spans="1:5">
      <c r="A496" s="399"/>
      <c r="B496" s="399"/>
      <c r="C496" s="403"/>
      <c r="D496" s="433"/>
      <c r="E496" s="402"/>
    </row>
    <row r="497" spans="1:5">
      <c r="A497" s="399"/>
      <c r="B497" s="399"/>
      <c r="C497" s="403"/>
      <c r="D497" s="433"/>
      <c r="E497" s="402"/>
    </row>
    <row r="498" spans="1:5">
      <c r="A498" s="399"/>
      <c r="B498" s="399"/>
      <c r="C498" s="403"/>
      <c r="D498" s="433"/>
      <c r="E498" s="402"/>
    </row>
    <row r="499" spans="1:5">
      <c r="A499" s="399"/>
      <c r="B499" s="399"/>
      <c r="C499" s="403"/>
      <c r="D499" s="433"/>
      <c r="E499" s="402"/>
    </row>
    <row r="500" spans="1:5">
      <c r="A500" s="399"/>
      <c r="B500" s="399"/>
      <c r="C500" s="403"/>
      <c r="D500" s="433"/>
      <c r="E500" s="402"/>
    </row>
    <row r="501" spans="1:5">
      <c r="A501" s="399"/>
      <c r="B501" s="399"/>
      <c r="C501" s="403"/>
      <c r="D501" s="433"/>
      <c r="E501" s="402"/>
    </row>
    <row r="502" spans="1:5">
      <c r="A502" s="399"/>
      <c r="B502" s="399"/>
      <c r="C502" s="403"/>
      <c r="D502" s="433"/>
      <c r="E502" s="402"/>
    </row>
    <row r="503" spans="1:5">
      <c r="A503" s="399"/>
      <c r="B503" s="399"/>
      <c r="C503" s="403"/>
      <c r="D503" s="433"/>
      <c r="E503" s="402"/>
    </row>
    <row r="504" spans="1:5">
      <c r="A504" s="399"/>
      <c r="B504" s="399"/>
      <c r="C504" s="403"/>
      <c r="D504" s="433"/>
      <c r="E504" s="402"/>
    </row>
    <row r="505" spans="1:5">
      <c r="A505" s="399"/>
      <c r="B505" s="399"/>
      <c r="C505" s="403"/>
      <c r="D505" s="433"/>
      <c r="E505" s="402"/>
    </row>
    <row r="506" spans="1:5">
      <c r="A506" s="399"/>
      <c r="B506" s="399"/>
      <c r="C506" s="403"/>
      <c r="D506" s="433"/>
      <c r="E506" s="402"/>
    </row>
    <row r="507" spans="1:5">
      <c r="A507" s="399"/>
      <c r="B507" s="399"/>
      <c r="C507" s="403"/>
      <c r="D507" s="433"/>
      <c r="E507" s="402"/>
    </row>
    <row r="508" spans="1:5">
      <c r="A508" s="399"/>
      <c r="B508" s="399"/>
      <c r="C508" s="403"/>
      <c r="D508" s="433"/>
      <c r="E508" s="402"/>
    </row>
    <row r="509" spans="1:5">
      <c r="A509" s="399"/>
      <c r="B509" s="399"/>
      <c r="C509" s="403"/>
      <c r="D509" s="433"/>
      <c r="E509" s="402"/>
    </row>
    <row r="510" spans="1:5">
      <c r="A510" s="399"/>
      <c r="B510" s="399"/>
      <c r="C510" s="403"/>
      <c r="D510" s="433"/>
      <c r="E510" s="402"/>
    </row>
    <row r="511" spans="1:5">
      <c r="A511" s="399"/>
      <c r="B511" s="399"/>
      <c r="C511" s="403"/>
      <c r="D511" s="433"/>
      <c r="E511" s="402"/>
    </row>
    <row r="512" spans="1:5">
      <c r="A512" s="399"/>
      <c r="B512" s="399"/>
      <c r="C512" s="403"/>
      <c r="D512" s="433"/>
      <c r="E512" s="402"/>
    </row>
    <row r="513" spans="1:5">
      <c r="A513" s="399"/>
      <c r="B513" s="399"/>
      <c r="C513" s="403"/>
      <c r="D513" s="433"/>
      <c r="E513" s="402"/>
    </row>
    <row r="514" spans="1:5">
      <c r="A514" s="399"/>
      <c r="B514" s="399"/>
      <c r="C514" s="403"/>
      <c r="D514" s="433"/>
      <c r="E514" s="402"/>
    </row>
    <row r="515" spans="1:5">
      <c r="A515" s="399"/>
      <c r="B515" s="399"/>
      <c r="C515" s="403"/>
      <c r="D515" s="433"/>
      <c r="E515" s="402"/>
    </row>
    <row r="516" spans="1:5">
      <c r="A516" s="399"/>
      <c r="B516" s="399"/>
      <c r="C516" s="403"/>
      <c r="D516" s="433"/>
      <c r="E516" s="402"/>
    </row>
    <row r="517" spans="1:5">
      <c r="A517" s="399"/>
      <c r="B517" s="399"/>
      <c r="C517" s="403"/>
      <c r="D517" s="433"/>
      <c r="E517" s="402"/>
    </row>
    <row r="518" spans="1:5">
      <c r="A518" s="399"/>
      <c r="B518" s="399"/>
      <c r="C518" s="403"/>
      <c r="D518" s="433"/>
      <c r="E518" s="402"/>
    </row>
    <row r="519" spans="1:5">
      <c r="A519" s="399"/>
      <c r="B519" s="399"/>
      <c r="C519" s="403"/>
      <c r="D519" s="433"/>
      <c r="E519" s="402"/>
    </row>
    <row r="520" spans="1:5">
      <c r="A520" s="399"/>
      <c r="B520" s="399"/>
      <c r="C520" s="403"/>
      <c r="D520" s="433"/>
      <c r="E520" s="402"/>
    </row>
    <row r="521" spans="1:5">
      <c r="A521" s="399"/>
      <c r="B521" s="399"/>
      <c r="C521" s="403"/>
      <c r="D521" s="433"/>
      <c r="E521" s="402"/>
    </row>
    <row r="522" spans="1:5">
      <c r="A522" s="399"/>
      <c r="B522" s="399"/>
      <c r="C522" s="403"/>
      <c r="D522" s="433"/>
      <c r="E522" s="402"/>
    </row>
    <row r="523" spans="1:5">
      <c r="A523" s="399"/>
      <c r="B523" s="399"/>
      <c r="C523" s="403"/>
      <c r="D523" s="433"/>
      <c r="E523" s="402"/>
    </row>
    <row r="524" spans="1:5">
      <c r="A524" s="399"/>
      <c r="B524" s="399"/>
      <c r="C524" s="403"/>
      <c r="D524" s="433"/>
      <c r="E524" s="402"/>
    </row>
    <row r="525" spans="1:5">
      <c r="A525" s="399"/>
      <c r="B525" s="399"/>
      <c r="C525" s="403"/>
      <c r="D525" s="433"/>
      <c r="E525" s="402"/>
    </row>
    <row r="526" spans="1:5">
      <c r="A526" s="399"/>
      <c r="B526" s="399"/>
      <c r="C526" s="403"/>
      <c r="D526" s="433"/>
      <c r="E526" s="402"/>
    </row>
    <row r="527" spans="1:5">
      <c r="A527" s="399"/>
      <c r="B527" s="399"/>
      <c r="C527" s="403"/>
      <c r="D527" s="433"/>
      <c r="E527" s="402"/>
    </row>
    <row r="528" spans="1:5">
      <c r="A528" s="399"/>
      <c r="B528" s="399"/>
      <c r="C528" s="403"/>
      <c r="D528" s="433"/>
      <c r="E528" s="402"/>
    </row>
    <row r="529" spans="1:5">
      <c r="A529" s="399"/>
      <c r="B529" s="399"/>
      <c r="C529" s="403"/>
      <c r="D529" s="433"/>
      <c r="E529" s="402"/>
    </row>
    <row r="530" spans="1:5">
      <c r="A530" s="399"/>
      <c r="B530" s="399"/>
      <c r="C530" s="403"/>
      <c r="D530" s="433"/>
      <c r="E530" s="402"/>
    </row>
    <row r="531" spans="1:5">
      <c r="A531" s="399"/>
      <c r="B531" s="399"/>
      <c r="C531" s="403"/>
      <c r="D531" s="433"/>
      <c r="E531" s="402"/>
    </row>
    <row r="532" spans="1:5">
      <c r="A532" s="399"/>
      <c r="B532" s="399"/>
      <c r="C532" s="403"/>
      <c r="D532" s="433"/>
      <c r="E532" s="402"/>
    </row>
    <row r="533" spans="1:5">
      <c r="A533" s="399"/>
      <c r="B533" s="399"/>
      <c r="C533" s="403"/>
      <c r="D533" s="433"/>
      <c r="E533" s="402"/>
    </row>
    <row r="534" spans="1:5">
      <c r="A534" s="399"/>
      <c r="B534" s="399"/>
      <c r="C534" s="403"/>
      <c r="D534" s="433"/>
      <c r="E534" s="402"/>
    </row>
    <row r="535" spans="1:5">
      <c r="A535" s="399"/>
      <c r="B535" s="399"/>
      <c r="C535" s="403"/>
      <c r="D535" s="433"/>
      <c r="E535" s="402"/>
    </row>
    <row r="536" spans="1:5">
      <c r="A536" s="399"/>
      <c r="B536" s="399"/>
      <c r="C536" s="403"/>
      <c r="D536" s="433"/>
      <c r="E536" s="402"/>
    </row>
    <row r="537" spans="1:5">
      <c r="A537" s="399"/>
      <c r="B537" s="399"/>
      <c r="C537" s="403"/>
      <c r="D537" s="433"/>
      <c r="E537" s="402"/>
    </row>
    <row r="538" spans="1:5">
      <c r="A538" s="399"/>
      <c r="B538" s="399"/>
      <c r="C538" s="403"/>
      <c r="D538" s="433"/>
      <c r="E538" s="402"/>
    </row>
    <row r="539" spans="1:5">
      <c r="A539" s="399"/>
      <c r="B539" s="399"/>
      <c r="C539" s="403"/>
      <c r="D539" s="433"/>
      <c r="E539" s="402"/>
    </row>
    <row r="540" spans="1:5">
      <c r="A540" s="399"/>
      <c r="B540" s="399"/>
      <c r="C540" s="403"/>
      <c r="D540" s="433"/>
      <c r="E540" s="402"/>
    </row>
    <row r="541" spans="1:5">
      <c r="A541" s="399"/>
      <c r="B541" s="399"/>
      <c r="C541" s="403"/>
      <c r="D541" s="433"/>
      <c r="E541" s="402"/>
    </row>
    <row r="542" spans="1:5">
      <c r="A542" s="399"/>
      <c r="B542" s="399"/>
      <c r="C542" s="403"/>
      <c r="D542" s="433"/>
      <c r="E542" s="402"/>
    </row>
    <row r="543" spans="1:5">
      <c r="A543" s="399"/>
      <c r="B543" s="399"/>
      <c r="C543" s="403"/>
      <c r="D543" s="433"/>
      <c r="E543" s="402"/>
    </row>
    <row r="544" spans="1:5">
      <c r="A544" s="399"/>
      <c r="B544" s="399"/>
      <c r="C544" s="403"/>
      <c r="D544" s="433"/>
      <c r="E544" s="402"/>
    </row>
    <row r="545" spans="1:5">
      <c r="A545" s="399"/>
      <c r="B545" s="399"/>
      <c r="C545" s="403"/>
      <c r="D545" s="433"/>
      <c r="E545" s="402"/>
    </row>
    <row r="546" spans="1:5">
      <c r="A546" s="399"/>
      <c r="B546" s="399"/>
      <c r="C546" s="403"/>
      <c r="D546" s="433"/>
      <c r="E546" s="402"/>
    </row>
    <row r="547" spans="1:5">
      <c r="A547" s="399"/>
      <c r="B547" s="399"/>
      <c r="C547" s="403"/>
      <c r="D547" s="433"/>
      <c r="E547" s="402"/>
    </row>
    <row r="548" spans="1:5">
      <c r="A548" s="399"/>
      <c r="B548" s="399"/>
      <c r="C548" s="403"/>
      <c r="D548" s="433"/>
      <c r="E548" s="402"/>
    </row>
    <row r="549" spans="1:5">
      <c r="A549" s="399"/>
      <c r="B549" s="399"/>
      <c r="C549" s="403"/>
      <c r="D549" s="433"/>
      <c r="E549" s="402"/>
    </row>
    <row r="550" spans="1:5">
      <c r="A550" s="399"/>
      <c r="B550" s="399"/>
      <c r="C550" s="403"/>
      <c r="D550" s="433"/>
      <c r="E550" s="402"/>
    </row>
    <row r="551" spans="1:5">
      <c r="A551" s="399"/>
      <c r="B551" s="399"/>
      <c r="C551" s="403"/>
      <c r="D551" s="433"/>
      <c r="E551" s="402"/>
    </row>
    <row r="552" spans="1:5">
      <c r="A552" s="399"/>
      <c r="B552" s="399"/>
      <c r="C552" s="403"/>
      <c r="D552" s="433"/>
      <c r="E552" s="402"/>
    </row>
    <row r="553" spans="1:5">
      <c r="A553" s="399"/>
      <c r="B553" s="399"/>
      <c r="C553" s="403"/>
      <c r="D553" s="433"/>
      <c r="E553" s="402"/>
    </row>
    <row r="554" spans="1:5">
      <c r="A554" s="399"/>
      <c r="B554" s="399"/>
      <c r="C554" s="403"/>
      <c r="D554" s="433"/>
      <c r="E554" s="402"/>
    </row>
    <row r="555" spans="1:5">
      <c r="A555" s="399"/>
      <c r="B555" s="399"/>
      <c r="C555" s="403"/>
      <c r="D555" s="433"/>
      <c r="E555" s="402"/>
    </row>
    <row r="556" spans="1:5">
      <c r="A556" s="399"/>
      <c r="B556" s="399"/>
      <c r="C556" s="403"/>
      <c r="D556" s="433"/>
      <c r="E556" s="402"/>
    </row>
    <row r="557" spans="1:5">
      <c r="A557" s="399"/>
      <c r="B557" s="399"/>
      <c r="C557" s="403"/>
      <c r="D557" s="433"/>
      <c r="E557" s="402"/>
    </row>
    <row r="558" spans="1:5">
      <c r="A558" s="399"/>
      <c r="B558" s="399"/>
      <c r="C558" s="403"/>
      <c r="D558" s="433"/>
      <c r="E558" s="402"/>
    </row>
    <row r="559" spans="1:5">
      <c r="A559" s="399"/>
      <c r="B559" s="399"/>
      <c r="C559" s="403"/>
      <c r="D559" s="433"/>
      <c r="E559" s="402"/>
    </row>
    <row r="560" spans="1:5">
      <c r="A560" s="399"/>
      <c r="B560" s="399"/>
      <c r="C560" s="403"/>
      <c r="D560" s="433"/>
      <c r="E560" s="402"/>
    </row>
    <row r="561" spans="1:5">
      <c r="A561" s="399"/>
      <c r="B561" s="399"/>
      <c r="C561" s="403"/>
      <c r="D561" s="433"/>
      <c r="E561" s="402"/>
    </row>
    <row r="562" spans="1:5">
      <c r="A562" s="399"/>
      <c r="B562" s="399"/>
      <c r="C562" s="403"/>
      <c r="D562" s="433"/>
      <c r="E562" s="402"/>
    </row>
    <row r="563" spans="1:5">
      <c r="A563" s="399"/>
      <c r="B563" s="399"/>
      <c r="C563" s="403"/>
      <c r="D563" s="433"/>
      <c r="E563" s="402"/>
    </row>
    <row r="564" spans="1:5">
      <c r="A564" s="399"/>
      <c r="B564" s="399"/>
      <c r="C564" s="403"/>
      <c r="D564" s="433"/>
      <c r="E564" s="402"/>
    </row>
    <row r="565" spans="1:5">
      <c r="A565" s="399"/>
      <c r="B565" s="399"/>
      <c r="C565" s="403"/>
      <c r="D565" s="433"/>
      <c r="E565" s="402"/>
    </row>
    <row r="566" spans="1:5">
      <c r="A566" s="399"/>
      <c r="B566" s="399"/>
      <c r="C566" s="403"/>
      <c r="D566" s="433"/>
      <c r="E566" s="402"/>
    </row>
    <row r="567" spans="1:5">
      <c r="A567" s="399"/>
      <c r="B567" s="399"/>
      <c r="C567" s="403"/>
      <c r="D567" s="433"/>
      <c r="E567" s="402"/>
    </row>
    <row r="568" spans="1:5">
      <c r="A568" s="399"/>
      <c r="B568" s="399"/>
      <c r="C568" s="403"/>
      <c r="D568" s="433"/>
      <c r="E568" s="402"/>
    </row>
    <row r="569" spans="1:5">
      <c r="A569" s="399"/>
      <c r="B569" s="399"/>
      <c r="C569" s="403"/>
      <c r="D569" s="433"/>
      <c r="E569" s="402"/>
    </row>
    <row r="570" spans="1:5">
      <c r="A570" s="399"/>
      <c r="B570" s="399"/>
      <c r="C570" s="403"/>
      <c r="D570" s="433"/>
      <c r="E570" s="402"/>
    </row>
    <row r="571" spans="1:5">
      <c r="A571" s="399"/>
      <c r="B571" s="399"/>
      <c r="C571" s="403"/>
      <c r="D571" s="433"/>
      <c r="E571" s="402"/>
    </row>
    <row r="572" spans="1:5">
      <c r="A572" s="399"/>
      <c r="B572" s="399"/>
      <c r="C572" s="403"/>
      <c r="D572" s="433"/>
      <c r="E572" s="402"/>
    </row>
    <row r="573" spans="1:5">
      <c r="A573" s="399"/>
      <c r="B573" s="399"/>
      <c r="C573" s="403"/>
      <c r="D573" s="433"/>
      <c r="E573" s="402"/>
    </row>
    <row r="574" spans="1:5">
      <c r="A574" s="399"/>
      <c r="B574" s="399"/>
      <c r="C574" s="403"/>
      <c r="D574" s="433"/>
      <c r="E574" s="402"/>
    </row>
    <row r="575" spans="1:5">
      <c r="A575" s="399"/>
      <c r="B575" s="399"/>
      <c r="C575" s="403"/>
      <c r="D575" s="433"/>
      <c r="E575" s="402"/>
    </row>
    <row r="576" spans="1:5">
      <c r="A576" s="399"/>
      <c r="B576" s="399"/>
      <c r="C576" s="403"/>
      <c r="D576" s="433"/>
      <c r="E576" s="402"/>
    </row>
    <row r="577" spans="1:5">
      <c r="A577" s="399"/>
      <c r="B577" s="399"/>
      <c r="C577" s="403"/>
      <c r="D577" s="433"/>
      <c r="E577" s="402"/>
    </row>
    <row r="578" spans="1:5">
      <c r="A578" s="399"/>
      <c r="B578" s="399"/>
      <c r="C578" s="403"/>
      <c r="D578" s="433"/>
      <c r="E578" s="402"/>
    </row>
    <row r="579" spans="1:5">
      <c r="A579" s="399"/>
      <c r="B579" s="399"/>
      <c r="C579" s="403"/>
      <c r="D579" s="433"/>
      <c r="E579" s="402"/>
    </row>
    <row r="580" spans="1:5">
      <c r="A580" s="399"/>
      <c r="B580" s="399"/>
      <c r="C580" s="403"/>
      <c r="D580" s="433"/>
      <c r="E580" s="402"/>
    </row>
    <row r="581" spans="1:5">
      <c r="A581" s="399"/>
      <c r="B581" s="399"/>
      <c r="C581" s="403"/>
      <c r="D581" s="433"/>
      <c r="E581" s="402"/>
    </row>
    <row r="582" spans="1:5">
      <c r="A582" s="399"/>
      <c r="B582" s="399"/>
      <c r="C582" s="403"/>
      <c r="D582" s="433"/>
      <c r="E582" s="402"/>
    </row>
    <row r="583" spans="1:5">
      <c r="A583" s="399"/>
      <c r="B583" s="399"/>
      <c r="C583" s="403"/>
      <c r="D583" s="433"/>
      <c r="E583" s="402"/>
    </row>
    <row r="584" spans="1:5">
      <c r="A584" s="399"/>
      <c r="B584" s="399"/>
      <c r="C584" s="403"/>
      <c r="D584" s="433"/>
      <c r="E584" s="402"/>
    </row>
    <row r="585" spans="1:5">
      <c r="A585" s="399"/>
      <c r="B585" s="399"/>
      <c r="C585" s="403"/>
      <c r="D585" s="433"/>
      <c r="E585" s="402"/>
    </row>
    <row r="586" spans="1:5">
      <c r="A586" s="399"/>
      <c r="B586" s="399"/>
      <c r="C586" s="403"/>
      <c r="D586" s="433"/>
      <c r="E586" s="402"/>
    </row>
    <row r="587" spans="1:5">
      <c r="A587" s="399"/>
      <c r="B587" s="399"/>
      <c r="C587" s="403"/>
      <c r="D587" s="433"/>
      <c r="E587" s="402"/>
    </row>
    <row r="588" spans="1:5">
      <c r="A588" s="399"/>
      <c r="B588" s="399"/>
      <c r="C588" s="403"/>
      <c r="D588" s="433"/>
      <c r="E588" s="402"/>
    </row>
    <row r="589" spans="1:5">
      <c r="A589" s="399"/>
      <c r="B589" s="399"/>
      <c r="C589" s="403"/>
      <c r="D589" s="433"/>
      <c r="E589" s="402"/>
    </row>
    <row r="590" spans="1:5">
      <c r="A590" s="399"/>
      <c r="B590" s="399"/>
      <c r="C590" s="403"/>
      <c r="D590" s="433"/>
      <c r="E590" s="402"/>
    </row>
    <row r="591" spans="1:5">
      <c r="A591" s="399"/>
      <c r="B591" s="399"/>
      <c r="C591" s="403"/>
      <c r="D591" s="433"/>
      <c r="E591" s="402"/>
    </row>
    <row r="592" spans="1:5">
      <c r="A592" s="399"/>
      <c r="B592" s="399"/>
      <c r="C592" s="403"/>
      <c r="D592" s="433"/>
      <c r="E592" s="402"/>
    </row>
    <row r="593" spans="1:5">
      <c r="A593" s="399"/>
      <c r="B593" s="399"/>
      <c r="C593" s="403"/>
      <c r="D593" s="433"/>
      <c r="E593" s="402"/>
    </row>
    <row r="594" spans="1:5">
      <c r="A594" s="399"/>
      <c r="B594" s="399"/>
      <c r="C594" s="403"/>
      <c r="D594" s="433"/>
      <c r="E594" s="402"/>
    </row>
    <row r="595" spans="1:5">
      <c r="A595" s="399"/>
      <c r="B595" s="399"/>
      <c r="C595" s="403"/>
      <c r="D595" s="433"/>
      <c r="E595" s="402"/>
    </row>
    <row r="596" spans="1:5">
      <c r="A596" s="399"/>
      <c r="B596" s="399"/>
      <c r="C596" s="403"/>
      <c r="D596" s="433"/>
      <c r="E596" s="402"/>
    </row>
    <row r="597" spans="1:5">
      <c r="A597" s="399"/>
      <c r="B597" s="399"/>
      <c r="C597" s="403"/>
      <c r="D597" s="433"/>
      <c r="E597" s="402"/>
    </row>
    <row r="598" spans="1:5">
      <c r="A598" s="399"/>
      <c r="B598" s="399"/>
      <c r="C598" s="403"/>
      <c r="D598" s="433"/>
      <c r="E598" s="402"/>
    </row>
    <row r="599" spans="1:5">
      <c r="A599" s="399"/>
      <c r="B599" s="399"/>
      <c r="C599" s="403"/>
      <c r="D599" s="433"/>
      <c r="E599" s="402"/>
    </row>
    <row r="600" spans="1:5">
      <c r="A600" s="399"/>
      <c r="B600" s="399"/>
      <c r="C600" s="403"/>
      <c r="D600" s="433"/>
      <c r="E600" s="402"/>
    </row>
    <row r="601" spans="1:5">
      <c r="A601" s="399"/>
      <c r="B601" s="399"/>
      <c r="C601" s="403"/>
      <c r="D601" s="433"/>
      <c r="E601" s="402"/>
    </row>
    <row r="602" spans="1:5">
      <c r="A602" s="399"/>
      <c r="B602" s="399"/>
      <c r="C602" s="403"/>
      <c r="D602" s="433"/>
      <c r="E602" s="402"/>
    </row>
    <row r="603" spans="1:5">
      <c r="A603" s="399"/>
      <c r="B603" s="399"/>
      <c r="C603" s="403"/>
      <c r="D603" s="433"/>
      <c r="E603" s="402"/>
    </row>
    <row r="604" spans="1:5">
      <c r="A604" s="399"/>
      <c r="B604" s="399"/>
      <c r="C604" s="403"/>
      <c r="D604" s="433"/>
      <c r="E604" s="402"/>
    </row>
    <row r="605" spans="1:5">
      <c r="A605" s="399"/>
      <c r="B605" s="399"/>
      <c r="C605" s="403"/>
      <c r="D605" s="433"/>
      <c r="E605" s="402"/>
    </row>
    <row r="606" spans="1:5">
      <c r="A606" s="399"/>
      <c r="B606" s="399"/>
      <c r="C606" s="403"/>
      <c r="D606" s="433"/>
      <c r="E606" s="402"/>
    </row>
    <row r="607" spans="1:5">
      <c r="A607" s="399"/>
      <c r="B607" s="399"/>
      <c r="C607" s="403"/>
      <c r="D607" s="433"/>
      <c r="E607" s="402"/>
    </row>
    <row r="608" spans="1:5">
      <c r="A608" s="399"/>
      <c r="B608" s="399"/>
      <c r="C608" s="403"/>
      <c r="D608" s="433"/>
      <c r="E608" s="402"/>
    </row>
    <row r="609" spans="1:5">
      <c r="A609" s="399"/>
      <c r="B609" s="399"/>
      <c r="C609" s="403"/>
      <c r="D609" s="433"/>
      <c r="E609" s="402"/>
    </row>
    <row r="610" spans="1:5">
      <c r="A610" s="399"/>
      <c r="B610" s="399"/>
      <c r="C610" s="403"/>
      <c r="D610" s="433"/>
      <c r="E610" s="402"/>
    </row>
    <row r="611" spans="1:5">
      <c r="A611" s="399"/>
      <c r="B611" s="399"/>
      <c r="C611" s="403"/>
      <c r="D611" s="433"/>
      <c r="E611" s="402"/>
    </row>
    <row r="612" spans="1:5">
      <c r="A612" s="399"/>
      <c r="B612" s="399"/>
      <c r="C612" s="403"/>
      <c r="D612" s="433"/>
      <c r="E612" s="402"/>
    </row>
    <row r="613" spans="1:5">
      <c r="A613" s="399"/>
      <c r="B613" s="399"/>
      <c r="C613" s="403"/>
      <c r="D613" s="433"/>
      <c r="E613" s="402"/>
    </row>
    <row r="614" spans="1:5">
      <c r="A614" s="399"/>
      <c r="B614" s="399"/>
      <c r="C614" s="403"/>
      <c r="D614" s="433"/>
      <c r="E614" s="402"/>
    </row>
    <row r="615" spans="1:5">
      <c r="A615" s="399"/>
      <c r="B615" s="399"/>
      <c r="C615" s="403"/>
      <c r="D615" s="433"/>
      <c r="E615" s="402"/>
    </row>
    <row r="616" spans="1:5">
      <c r="A616" s="399"/>
      <c r="B616" s="399"/>
      <c r="C616" s="403"/>
      <c r="D616" s="433"/>
      <c r="E616" s="402"/>
    </row>
    <row r="617" spans="1:5">
      <c r="A617" s="399"/>
      <c r="B617" s="399"/>
      <c r="C617" s="403"/>
      <c r="D617" s="433"/>
      <c r="E617" s="402"/>
    </row>
    <row r="618" spans="1:5">
      <c r="A618" s="399"/>
      <c r="B618" s="399"/>
      <c r="C618" s="403"/>
      <c r="D618" s="433"/>
      <c r="E618" s="402"/>
    </row>
    <row r="619" spans="1:5">
      <c r="A619" s="399"/>
      <c r="B619" s="399"/>
      <c r="C619" s="403"/>
      <c r="D619" s="433"/>
      <c r="E619" s="402"/>
    </row>
    <row r="620" spans="1:5">
      <c r="A620" s="399"/>
      <c r="B620" s="399"/>
      <c r="C620" s="403"/>
      <c r="D620" s="433"/>
      <c r="E620" s="402"/>
    </row>
    <row r="621" spans="1:5">
      <c r="A621" s="399"/>
      <c r="B621" s="399"/>
      <c r="C621" s="403"/>
      <c r="D621" s="433"/>
      <c r="E621" s="402"/>
    </row>
    <row r="622" spans="1:5">
      <c r="A622" s="399"/>
      <c r="B622" s="399"/>
      <c r="C622" s="403"/>
      <c r="D622" s="433"/>
      <c r="E622" s="402"/>
    </row>
    <row r="623" spans="1:5">
      <c r="A623" s="399"/>
      <c r="B623" s="399"/>
      <c r="C623" s="403"/>
      <c r="D623" s="433"/>
      <c r="E623" s="402"/>
    </row>
    <row r="624" spans="1:5">
      <c r="A624" s="399"/>
      <c r="B624" s="399"/>
      <c r="C624" s="403"/>
      <c r="D624" s="433"/>
      <c r="E624" s="402"/>
    </row>
    <row r="625" spans="1:5">
      <c r="A625" s="399"/>
      <c r="B625" s="399"/>
      <c r="C625" s="403"/>
      <c r="D625" s="433"/>
      <c r="E625" s="402"/>
    </row>
    <row r="626" spans="1:5">
      <c r="A626" s="399"/>
      <c r="B626" s="399"/>
      <c r="C626" s="403"/>
      <c r="D626" s="433"/>
      <c r="E626" s="402"/>
    </row>
    <row r="627" spans="1:5">
      <c r="A627" s="399"/>
      <c r="B627" s="399"/>
      <c r="C627" s="403"/>
      <c r="D627" s="433"/>
      <c r="E627" s="402"/>
    </row>
    <row r="628" spans="1:5">
      <c r="A628" s="399"/>
      <c r="B628" s="399"/>
      <c r="C628" s="403"/>
      <c r="D628" s="433"/>
      <c r="E628" s="402"/>
    </row>
    <row r="629" spans="1:5">
      <c r="A629" s="399"/>
      <c r="B629" s="399"/>
      <c r="C629" s="403"/>
      <c r="D629" s="433"/>
      <c r="E629" s="402"/>
    </row>
    <row r="630" spans="1:5">
      <c r="A630" s="399"/>
      <c r="B630" s="399"/>
      <c r="C630" s="403"/>
      <c r="D630" s="433"/>
      <c r="E630" s="402"/>
    </row>
    <row r="631" spans="1:5">
      <c r="A631" s="399"/>
      <c r="B631" s="399"/>
      <c r="C631" s="403"/>
      <c r="D631" s="433"/>
      <c r="E631" s="402"/>
    </row>
    <row r="632" spans="1:5">
      <c r="A632" s="399"/>
      <c r="B632" s="399"/>
      <c r="C632" s="403"/>
      <c r="D632" s="433"/>
      <c r="E632" s="402"/>
    </row>
    <row r="633" spans="1:5">
      <c r="A633" s="399"/>
      <c r="B633" s="399"/>
      <c r="C633" s="403"/>
      <c r="D633" s="433"/>
      <c r="E633" s="402"/>
    </row>
    <row r="634" spans="1:5">
      <c r="A634" s="399"/>
      <c r="B634" s="399"/>
      <c r="C634" s="403"/>
      <c r="D634" s="433"/>
      <c r="E634" s="402"/>
    </row>
    <row r="635" spans="1:5">
      <c r="A635" s="399"/>
      <c r="B635" s="399"/>
      <c r="C635" s="403"/>
      <c r="D635" s="433"/>
      <c r="E635" s="402"/>
    </row>
    <row r="636" spans="1:5">
      <c r="A636" s="399"/>
      <c r="B636" s="399"/>
      <c r="C636" s="403"/>
      <c r="D636" s="433"/>
      <c r="E636" s="402"/>
    </row>
    <row r="637" spans="1:5">
      <c r="A637" s="399"/>
      <c r="B637" s="399"/>
      <c r="C637" s="403"/>
      <c r="D637" s="433"/>
      <c r="E637" s="402"/>
    </row>
    <row r="638" spans="1:5">
      <c r="A638" s="399"/>
      <c r="B638" s="399"/>
      <c r="C638" s="403"/>
      <c r="D638" s="433"/>
      <c r="E638" s="402"/>
    </row>
    <row r="639" spans="1:5">
      <c r="A639" s="399"/>
      <c r="B639" s="399"/>
      <c r="C639" s="403"/>
      <c r="D639" s="433"/>
      <c r="E639" s="402"/>
    </row>
    <row r="640" spans="1:5">
      <c r="A640" s="399"/>
      <c r="B640" s="399"/>
      <c r="C640" s="403"/>
      <c r="D640" s="433"/>
      <c r="E640" s="402"/>
    </row>
    <row r="641" spans="1:5">
      <c r="A641" s="399"/>
      <c r="B641" s="399"/>
      <c r="C641" s="403"/>
      <c r="D641" s="433"/>
      <c r="E641" s="402"/>
    </row>
    <row r="642" spans="1:5">
      <c r="A642" s="399"/>
      <c r="B642" s="399"/>
      <c r="C642" s="403"/>
      <c r="D642" s="433"/>
      <c r="E642" s="402"/>
    </row>
    <row r="643" spans="1:5">
      <c r="A643" s="399"/>
      <c r="B643" s="399"/>
      <c r="C643" s="403"/>
      <c r="D643" s="433"/>
      <c r="E643" s="402"/>
    </row>
    <row r="644" spans="1:5">
      <c r="A644" s="399"/>
      <c r="B644" s="399"/>
      <c r="C644" s="403"/>
      <c r="D644" s="433"/>
      <c r="E644" s="402"/>
    </row>
    <row r="645" spans="1:5">
      <c r="A645" s="399"/>
      <c r="B645" s="399"/>
      <c r="C645" s="403"/>
      <c r="D645" s="433"/>
      <c r="E645" s="402"/>
    </row>
    <row r="646" spans="1:5">
      <c r="A646" s="399"/>
      <c r="B646" s="399"/>
      <c r="C646" s="403"/>
      <c r="D646" s="433"/>
      <c r="E646" s="402"/>
    </row>
    <row r="647" spans="1:5">
      <c r="A647" s="399"/>
      <c r="B647" s="399"/>
      <c r="C647" s="403"/>
      <c r="D647" s="433"/>
      <c r="E647" s="402"/>
    </row>
    <row r="648" spans="1:5">
      <c r="A648" s="399"/>
      <c r="B648" s="399"/>
      <c r="C648" s="403"/>
      <c r="D648" s="433"/>
      <c r="E648" s="402"/>
    </row>
    <row r="649" spans="1:5">
      <c r="A649" s="399"/>
      <c r="B649" s="399"/>
      <c r="C649" s="403"/>
      <c r="D649" s="433"/>
      <c r="E649" s="402"/>
    </row>
    <row r="650" spans="1:5">
      <c r="A650" s="399"/>
      <c r="B650" s="399"/>
      <c r="C650" s="403"/>
      <c r="D650" s="433"/>
      <c r="E650" s="402"/>
    </row>
    <row r="651" spans="1:5">
      <c r="A651" s="399"/>
      <c r="B651" s="399"/>
      <c r="C651" s="403"/>
      <c r="D651" s="433"/>
      <c r="E651" s="402"/>
    </row>
    <row r="652" spans="1:5">
      <c r="A652" s="399"/>
      <c r="B652" s="399"/>
      <c r="C652" s="403"/>
      <c r="D652" s="433"/>
      <c r="E652" s="402"/>
    </row>
    <row r="653" spans="1:5">
      <c r="A653" s="399"/>
      <c r="B653" s="399"/>
      <c r="C653" s="403"/>
      <c r="D653" s="433"/>
      <c r="E653" s="402"/>
    </row>
    <row r="654" spans="1:5">
      <c r="A654" s="399"/>
      <c r="B654" s="399"/>
      <c r="C654" s="403"/>
      <c r="D654" s="433"/>
      <c r="E654" s="402"/>
    </row>
    <row r="655" spans="1:5">
      <c r="A655" s="399"/>
      <c r="B655" s="399"/>
      <c r="C655" s="403"/>
      <c r="D655" s="433"/>
      <c r="E655" s="402"/>
    </row>
    <row r="656" spans="1:5">
      <c r="A656" s="399"/>
      <c r="B656" s="399"/>
      <c r="C656" s="403"/>
      <c r="D656" s="433"/>
      <c r="E656" s="402"/>
    </row>
    <row r="657" spans="1:5">
      <c r="A657" s="399"/>
      <c r="B657" s="399"/>
      <c r="C657" s="403"/>
      <c r="D657" s="433"/>
      <c r="E657" s="402"/>
    </row>
    <row r="658" spans="1:5">
      <c r="A658" s="399"/>
      <c r="B658" s="399"/>
      <c r="C658" s="403"/>
      <c r="D658" s="433"/>
      <c r="E658" s="402"/>
    </row>
    <row r="659" spans="1:5">
      <c r="A659" s="399"/>
      <c r="B659" s="399"/>
      <c r="C659" s="403"/>
      <c r="D659" s="433"/>
      <c r="E659" s="402"/>
    </row>
    <row r="660" spans="1:5">
      <c r="A660" s="399"/>
      <c r="B660" s="399"/>
      <c r="C660" s="403"/>
      <c r="D660" s="433"/>
      <c r="E660" s="402"/>
    </row>
    <row r="661" spans="1:5">
      <c r="A661" s="399"/>
      <c r="B661" s="399"/>
      <c r="C661" s="403"/>
      <c r="D661" s="433"/>
      <c r="E661" s="402"/>
    </row>
    <row r="662" spans="1:5">
      <c r="A662" s="399"/>
      <c r="B662" s="399"/>
      <c r="C662" s="403"/>
      <c r="D662" s="433"/>
      <c r="E662" s="402"/>
    </row>
    <row r="663" spans="1:5">
      <c r="A663" s="399"/>
      <c r="B663" s="399"/>
      <c r="C663" s="403"/>
      <c r="D663" s="433"/>
      <c r="E663" s="402"/>
    </row>
    <row r="664" spans="1:5">
      <c r="A664" s="399"/>
      <c r="B664" s="399"/>
      <c r="C664" s="403"/>
      <c r="D664" s="433"/>
      <c r="E664" s="402"/>
    </row>
    <row r="665" spans="1:5">
      <c r="A665" s="399"/>
      <c r="B665" s="399"/>
      <c r="C665" s="403"/>
      <c r="D665" s="433"/>
      <c r="E665" s="402"/>
    </row>
    <row r="666" spans="1:5">
      <c r="A666" s="399"/>
      <c r="B666" s="399"/>
      <c r="C666" s="403"/>
      <c r="D666" s="433"/>
      <c r="E666" s="402"/>
    </row>
    <row r="667" spans="1:5">
      <c r="A667" s="399"/>
      <c r="B667" s="399"/>
      <c r="C667" s="403"/>
      <c r="D667" s="433"/>
      <c r="E667" s="402"/>
    </row>
    <row r="668" spans="1:5">
      <c r="A668" s="399"/>
      <c r="B668" s="399"/>
      <c r="C668" s="403"/>
      <c r="D668" s="433"/>
      <c r="E668" s="402"/>
    </row>
    <row r="669" spans="1:5">
      <c r="A669" s="399"/>
      <c r="B669" s="399"/>
      <c r="C669" s="403"/>
      <c r="D669" s="433"/>
      <c r="E669" s="402"/>
    </row>
    <row r="670" spans="1:5">
      <c r="A670" s="399"/>
      <c r="B670" s="399"/>
      <c r="C670" s="403"/>
      <c r="D670" s="433"/>
      <c r="E670" s="402"/>
    </row>
    <row r="671" spans="1:5">
      <c r="A671" s="399"/>
      <c r="B671" s="399"/>
      <c r="C671" s="403"/>
      <c r="D671" s="433"/>
      <c r="E671" s="402"/>
    </row>
    <row r="672" spans="1:5">
      <c r="A672" s="399"/>
      <c r="B672" s="399"/>
      <c r="C672" s="403"/>
      <c r="D672" s="433"/>
      <c r="E672" s="402"/>
    </row>
    <row r="673" spans="1:5">
      <c r="A673" s="399"/>
      <c r="B673" s="399"/>
      <c r="C673" s="403"/>
      <c r="D673" s="433"/>
      <c r="E673" s="402"/>
    </row>
    <row r="674" spans="1:5">
      <c r="A674" s="399"/>
      <c r="B674" s="399"/>
      <c r="C674" s="403"/>
      <c r="D674" s="433"/>
      <c r="E674" s="402"/>
    </row>
    <row r="675" spans="1:5">
      <c r="A675" s="399"/>
      <c r="B675" s="399"/>
      <c r="C675" s="403"/>
      <c r="D675" s="433"/>
      <c r="E675" s="402"/>
    </row>
    <row r="676" spans="1:5">
      <c r="A676" s="399"/>
      <c r="B676" s="399"/>
      <c r="C676" s="403"/>
      <c r="D676" s="433"/>
      <c r="E676" s="402"/>
    </row>
    <row r="677" spans="1:5">
      <c r="A677" s="399"/>
      <c r="B677" s="399"/>
      <c r="C677" s="403"/>
      <c r="D677" s="433"/>
      <c r="E677" s="402"/>
    </row>
    <row r="678" spans="1:5">
      <c r="A678" s="399"/>
      <c r="B678" s="399"/>
      <c r="C678" s="403"/>
      <c r="D678" s="433"/>
      <c r="E678" s="402"/>
    </row>
    <row r="679" spans="1:5">
      <c r="A679" s="399"/>
      <c r="B679" s="399"/>
      <c r="C679" s="403"/>
      <c r="D679" s="433"/>
      <c r="E679" s="402"/>
    </row>
    <row r="680" spans="1:5">
      <c r="A680" s="399"/>
      <c r="B680" s="399"/>
      <c r="C680" s="403"/>
      <c r="D680" s="433"/>
      <c r="E680" s="402"/>
    </row>
    <row r="681" spans="1:5">
      <c r="A681" s="399"/>
      <c r="B681" s="399"/>
      <c r="C681" s="403"/>
      <c r="D681" s="433"/>
      <c r="E681" s="402"/>
    </row>
    <row r="682" spans="1:5">
      <c r="A682" s="399"/>
      <c r="B682" s="399"/>
      <c r="C682" s="403"/>
      <c r="D682" s="433"/>
      <c r="E682" s="402"/>
    </row>
    <row r="683" spans="1:5">
      <c r="A683" s="399"/>
      <c r="B683" s="399"/>
      <c r="C683" s="403"/>
      <c r="D683" s="433"/>
      <c r="E683" s="402"/>
    </row>
    <row r="684" spans="1:5">
      <c r="A684" s="399"/>
      <c r="B684" s="399"/>
      <c r="C684" s="403"/>
      <c r="D684" s="433"/>
      <c r="E684" s="402"/>
    </row>
    <row r="685" spans="1:5">
      <c r="A685" s="399"/>
      <c r="B685" s="399"/>
      <c r="C685" s="403"/>
      <c r="D685" s="433"/>
      <c r="E685" s="402"/>
    </row>
    <row r="686" spans="1:5">
      <c r="A686" s="399"/>
      <c r="B686" s="399"/>
      <c r="C686" s="403"/>
      <c r="D686" s="433"/>
      <c r="E686" s="402"/>
    </row>
    <row r="687" spans="1:5">
      <c r="A687" s="399"/>
      <c r="B687" s="399"/>
      <c r="C687" s="403"/>
      <c r="D687" s="433"/>
      <c r="E687" s="402"/>
    </row>
    <row r="688" spans="1:5">
      <c r="A688" s="399"/>
      <c r="B688" s="399"/>
      <c r="C688" s="403"/>
      <c r="D688" s="433"/>
      <c r="E688" s="402"/>
    </row>
    <row r="689" spans="1:5">
      <c r="A689" s="399"/>
      <c r="B689" s="399"/>
      <c r="C689" s="403"/>
      <c r="D689" s="433"/>
      <c r="E689" s="402"/>
    </row>
    <row r="690" spans="1:5">
      <c r="A690" s="399"/>
      <c r="B690" s="399"/>
      <c r="C690" s="403"/>
      <c r="D690" s="433"/>
      <c r="E690" s="402"/>
    </row>
    <row r="691" spans="1:5">
      <c r="A691" s="399"/>
      <c r="B691" s="399"/>
      <c r="C691" s="403"/>
      <c r="D691" s="433"/>
      <c r="E691" s="402"/>
    </row>
    <row r="692" spans="1:5">
      <c r="A692" s="399"/>
      <c r="B692" s="399"/>
      <c r="C692" s="403"/>
      <c r="D692" s="433"/>
      <c r="E692" s="402"/>
    </row>
    <row r="693" spans="1:5">
      <c r="A693" s="399"/>
      <c r="B693" s="399"/>
      <c r="C693" s="403"/>
      <c r="D693" s="433"/>
      <c r="E693" s="402"/>
    </row>
    <row r="694" spans="1:5">
      <c r="A694" s="399"/>
      <c r="B694" s="399"/>
      <c r="C694" s="403"/>
      <c r="D694" s="433"/>
      <c r="E694" s="402"/>
    </row>
    <row r="695" spans="1:5">
      <c r="A695" s="399"/>
      <c r="B695" s="399"/>
      <c r="C695" s="403"/>
      <c r="D695" s="433"/>
      <c r="E695" s="402"/>
    </row>
    <row r="696" spans="1:5">
      <c r="A696" s="399"/>
      <c r="B696" s="399"/>
      <c r="C696" s="403"/>
      <c r="D696" s="433"/>
      <c r="E696" s="402"/>
    </row>
    <row r="697" spans="1:5">
      <c r="A697" s="399"/>
      <c r="B697" s="399"/>
      <c r="C697" s="403"/>
      <c r="D697" s="433"/>
      <c r="E697" s="402"/>
    </row>
    <row r="698" spans="1:5">
      <c r="A698" s="399"/>
      <c r="B698" s="399"/>
      <c r="C698" s="403"/>
      <c r="D698" s="433"/>
      <c r="E698" s="402"/>
    </row>
    <row r="699" spans="1:5">
      <c r="A699" s="399"/>
      <c r="B699" s="399"/>
      <c r="C699" s="403"/>
      <c r="D699" s="433"/>
      <c r="E699" s="402"/>
    </row>
    <row r="700" spans="1:5">
      <c r="A700" s="399"/>
      <c r="B700" s="399"/>
      <c r="C700" s="403"/>
      <c r="D700" s="433"/>
      <c r="E700" s="402"/>
    </row>
    <row r="701" spans="1:5">
      <c r="A701" s="399"/>
      <c r="B701" s="399"/>
      <c r="C701" s="403"/>
      <c r="D701" s="433"/>
      <c r="E701" s="402"/>
    </row>
    <row r="702" spans="1:5">
      <c r="A702" s="399"/>
      <c r="B702" s="399"/>
      <c r="C702" s="403"/>
      <c r="D702" s="433"/>
      <c r="E702" s="402"/>
    </row>
    <row r="703" spans="1:5">
      <c r="A703" s="399"/>
      <c r="B703" s="399"/>
      <c r="C703" s="403"/>
      <c r="D703" s="433"/>
      <c r="E703" s="402"/>
    </row>
    <row r="704" spans="1:5">
      <c r="A704" s="399"/>
      <c r="B704" s="399"/>
      <c r="C704" s="403"/>
      <c r="D704" s="433"/>
      <c r="E704" s="402"/>
    </row>
    <row r="705" spans="1:5">
      <c r="A705" s="399"/>
      <c r="B705" s="399"/>
      <c r="C705" s="403"/>
      <c r="D705" s="433"/>
      <c r="E705" s="402"/>
    </row>
    <row r="706" spans="1:5">
      <c r="A706" s="399"/>
      <c r="B706" s="399"/>
      <c r="C706" s="403"/>
      <c r="D706" s="433"/>
      <c r="E706" s="402"/>
    </row>
    <row r="707" spans="1:5">
      <c r="A707" s="399"/>
      <c r="B707" s="399"/>
      <c r="C707" s="403"/>
      <c r="D707" s="433"/>
      <c r="E707" s="402"/>
    </row>
    <row r="708" spans="1:5">
      <c r="A708" s="399"/>
      <c r="B708" s="399"/>
      <c r="C708" s="403"/>
      <c r="D708" s="433"/>
      <c r="E708" s="402"/>
    </row>
    <row r="709" spans="1:5">
      <c r="A709" s="399"/>
      <c r="B709" s="399"/>
      <c r="C709" s="403"/>
      <c r="D709" s="433"/>
      <c r="E709" s="402"/>
    </row>
    <row r="710" spans="1:5">
      <c r="A710" s="399"/>
      <c r="B710" s="399"/>
      <c r="C710" s="403"/>
      <c r="D710" s="433"/>
      <c r="E710" s="402"/>
    </row>
    <row r="711" spans="1:5">
      <c r="A711" s="399"/>
      <c r="B711" s="399"/>
      <c r="C711" s="403"/>
      <c r="D711" s="433"/>
      <c r="E711" s="402"/>
    </row>
    <row r="712" spans="1:5">
      <c r="A712" s="399"/>
      <c r="B712" s="399"/>
      <c r="C712" s="403"/>
      <c r="D712" s="433"/>
      <c r="E712" s="402"/>
    </row>
    <row r="713" spans="1:5">
      <c r="A713" s="399"/>
      <c r="B713" s="399"/>
      <c r="C713" s="403"/>
      <c r="D713" s="433"/>
      <c r="E713" s="402"/>
    </row>
    <row r="714" spans="1:5">
      <c r="A714" s="399"/>
      <c r="B714" s="399"/>
      <c r="C714" s="403"/>
      <c r="D714" s="433"/>
      <c r="E714" s="402"/>
    </row>
    <row r="715" spans="1:5">
      <c r="A715" s="399"/>
      <c r="B715" s="399"/>
      <c r="C715" s="403"/>
      <c r="D715" s="433"/>
      <c r="E715" s="402"/>
    </row>
    <row r="716" spans="1:5">
      <c r="A716" s="399"/>
      <c r="B716" s="399"/>
      <c r="C716" s="403"/>
      <c r="D716" s="433"/>
      <c r="E716" s="402"/>
    </row>
    <row r="717" spans="1:5">
      <c r="A717" s="399"/>
      <c r="B717" s="399"/>
      <c r="C717" s="403"/>
      <c r="D717" s="433"/>
      <c r="E717" s="402"/>
    </row>
    <row r="718" spans="1:5">
      <c r="A718" s="399"/>
      <c r="B718" s="399"/>
      <c r="C718" s="403"/>
      <c r="D718" s="433"/>
      <c r="E718" s="402"/>
    </row>
    <row r="719" spans="1:5">
      <c r="A719" s="399"/>
      <c r="B719" s="399"/>
      <c r="C719" s="403"/>
      <c r="D719" s="433"/>
      <c r="E719" s="402"/>
    </row>
    <row r="720" spans="1:5">
      <c r="A720" s="399"/>
      <c r="B720" s="399"/>
      <c r="C720" s="403"/>
      <c r="D720" s="433"/>
      <c r="E720" s="402"/>
    </row>
    <row r="721" spans="1:5">
      <c r="A721" s="399"/>
      <c r="B721" s="399"/>
      <c r="C721" s="403"/>
      <c r="D721" s="433"/>
      <c r="E721" s="402"/>
    </row>
    <row r="722" spans="1:5">
      <c r="A722" s="399"/>
      <c r="B722" s="399"/>
      <c r="C722" s="403"/>
      <c r="D722" s="433"/>
      <c r="E722" s="402"/>
    </row>
    <row r="723" spans="1:5">
      <c r="A723" s="399"/>
      <c r="B723" s="399"/>
      <c r="C723" s="403"/>
      <c r="D723" s="433"/>
      <c r="E723" s="402"/>
    </row>
    <row r="724" spans="1:5">
      <c r="A724" s="399"/>
      <c r="B724" s="399"/>
      <c r="C724" s="403"/>
      <c r="D724" s="433"/>
      <c r="E724" s="402"/>
    </row>
    <row r="725" spans="1:5">
      <c r="A725" s="399"/>
      <c r="B725" s="399"/>
      <c r="C725" s="403"/>
      <c r="D725" s="433"/>
      <c r="E725" s="402"/>
    </row>
    <row r="726" spans="1:5">
      <c r="A726" s="399"/>
      <c r="B726" s="399"/>
      <c r="C726" s="403"/>
      <c r="D726" s="433"/>
      <c r="E726" s="402"/>
    </row>
    <row r="727" spans="1:5">
      <c r="A727" s="399"/>
      <c r="B727" s="399"/>
      <c r="C727" s="403"/>
      <c r="D727" s="433"/>
      <c r="E727" s="402"/>
    </row>
    <row r="728" spans="1:5">
      <c r="A728" s="399"/>
      <c r="B728" s="399"/>
      <c r="C728" s="403"/>
      <c r="D728" s="433"/>
      <c r="E728" s="402"/>
    </row>
    <row r="729" spans="1:5">
      <c r="A729" s="399"/>
      <c r="B729" s="399"/>
      <c r="C729" s="403"/>
      <c r="D729" s="433"/>
      <c r="E729" s="402"/>
    </row>
    <row r="730" spans="1:5">
      <c r="A730" s="399"/>
      <c r="B730" s="399"/>
      <c r="C730" s="403"/>
      <c r="D730" s="433"/>
      <c r="E730" s="402"/>
    </row>
    <row r="731" spans="1:5">
      <c r="A731" s="399"/>
      <c r="B731" s="399"/>
      <c r="C731" s="403"/>
      <c r="D731" s="433"/>
      <c r="E731" s="402"/>
    </row>
    <row r="732" spans="1:5">
      <c r="A732" s="399"/>
      <c r="B732" s="399"/>
      <c r="C732" s="403"/>
      <c r="D732" s="433"/>
      <c r="E732" s="402"/>
    </row>
    <row r="733" spans="1:5">
      <c r="A733" s="399"/>
      <c r="B733" s="399"/>
      <c r="C733" s="403"/>
      <c r="D733" s="433"/>
      <c r="E733" s="402"/>
    </row>
    <row r="734" spans="1:5">
      <c r="A734" s="399"/>
      <c r="B734" s="399"/>
      <c r="C734" s="403"/>
      <c r="D734" s="433"/>
      <c r="E734" s="402"/>
    </row>
    <row r="735" spans="1:5">
      <c r="A735" s="399"/>
      <c r="B735" s="399"/>
      <c r="C735" s="403"/>
      <c r="D735" s="433"/>
      <c r="E735" s="402"/>
    </row>
    <row r="736" spans="1:5">
      <c r="A736" s="399"/>
      <c r="B736" s="399"/>
      <c r="C736" s="403"/>
      <c r="D736" s="433"/>
      <c r="E736" s="402"/>
    </row>
    <row r="737" spans="1:5">
      <c r="A737" s="399"/>
      <c r="B737" s="399"/>
      <c r="C737" s="403"/>
      <c r="D737" s="433"/>
      <c r="E737" s="402"/>
    </row>
    <row r="738" spans="1:5">
      <c r="A738" s="399"/>
      <c r="B738" s="399"/>
      <c r="C738" s="403"/>
      <c r="D738" s="433"/>
      <c r="E738" s="402"/>
    </row>
    <row r="739" spans="1:5">
      <c r="A739" s="399"/>
      <c r="B739" s="399"/>
      <c r="C739" s="403"/>
      <c r="D739" s="433"/>
      <c r="E739" s="402"/>
    </row>
    <row r="740" spans="1:5">
      <c r="A740" s="399"/>
      <c r="B740" s="399"/>
      <c r="C740" s="403"/>
      <c r="D740" s="433"/>
      <c r="E740" s="402"/>
    </row>
    <row r="741" spans="1:5">
      <c r="A741" s="399"/>
      <c r="B741" s="399"/>
      <c r="C741" s="403"/>
      <c r="D741" s="433"/>
      <c r="E741" s="402"/>
    </row>
    <row r="742" spans="1:5">
      <c r="A742" s="399"/>
      <c r="B742" s="399"/>
      <c r="C742" s="403"/>
      <c r="D742" s="433"/>
      <c r="E742" s="402"/>
    </row>
    <row r="743" spans="1:5">
      <c r="A743" s="399"/>
      <c r="B743" s="399"/>
      <c r="C743" s="403"/>
      <c r="D743" s="433"/>
      <c r="E743" s="402"/>
    </row>
    <row r="744" spans="1:5">
      <c r="A744" s="399"/>
      <c r="B744" s="399"/>
      <c r="C744" s="403"/>
      <c r="D744" s="433"/>
      <c r="E744" s="402"/>
    </row>
    <row r="745" spans="1:5">
      <c r="A745" s="399"/>
      <c r="B745" s="399"/>
      <c r="C745" s="403"/>
      <c r="D745" s="433"/>
      <c r="E745" s="402"/>
    </row>
    <row r="746" spans="1:5">
      <c r="A746" s="399"/>
      <c r="B746" s="399"/>
      <c r="C746" s="403"/>
      <c r="D746" s="433"/>
      <c r="E746" s="402"/>
    </row>
    <row r="747" spans="1:5">
      <c r="A747" s="399"/>
      <c r="B747" s="399"/>
      <c r="C747" s="403"/>
      <c r="D747" s="433"/>
      <c r="E747" s="402"/>
    </row>
    <row r="748" spans="1:5">
      <c r="A748" s="399"/>
      <c r="B748" s="399"/>
      <c r="C748" s="403"/>
      <c r="D748" s="433"/>
      <c r="E748" s="402"/>
    </row>
    <row r="749" spans="1:5">
      <c r="A749" s="399"/>
      <c r="B749" s="399"/>
      <c r="C749" s="403"/>
      <c r="D749" s="433"/>
      <c r="E749" s="402"/>
    </row>
    <row r="750" spans="1:5">
      <c r="A750" s="399"/>
      <c r="B750" s="399"/>
      <c r="C750" s="403"/>
      <c r="D750" s="433"/>
      <c r="E750" s="402"/>
    </row>
    <row r="751" spans="1:5">
      <c r="A751" s="399"/>
      <c r="B751" s="399"/>
      <c r="C751" s="403"/>
      <c r="D751" s="433"/>
      <c r="E751" s="402"/>
    </row>
    <row r="752" spans="1:5">
      <c r="A752" s="399"/>
      <c r="B752" s="399"/>
      <c r="C752" s="403"/>
      <c r="D752" s="433"/>
      <c r="E752" s="402"/>
    </row>
    <row r="753" spans="1:5">
      <c r="A753" s="399"/>
      <c r="B753" s="399"/>
      <c r="C753" s="403"/>
      <c r="D753" s="433"/>
      <c r="E753" s="402"/>
    </row>
    <row r="754" spans="1:5">
      <c r="A754" s="399"/>
      <c r="B754" s="399"/>
      <c r="C754" s="403"/>
      <c r="D754" s="433"/>
      <c r="E754" s="402"/>
    </row>
    <row r="755" spans="1:5">
      <c r="A755" s="399"/>
      <c r="B755" s="399"/>
      <c r="C755" s="403"/>
      <c r="D755" s="433"/>
      <c r="E755" s="402"/>
    </row>
    <row r="756" spans="1:5">
      <c r="A756" s="399"/>
      <c r="B756" s="399"/>
      <c r="C756" s="403"/>
      <c r="D756" s="433"/>
      <c r="E756" s="402"/>
    </row>
    <row r="757" spans="1:5">
      <c r="A757" s="399"/>
      <c r="B757" s="399"/>
      <c r="C757" s="403"/>
      <c r="D757" s="433"/>
      <c r="E757" s="402"/>
    </row>
    <row r="758" spans="1:5">
      <c r="A758" s="399"/>
      <c r="B758" s="399"/>
      <c r="C758" s="403"/>
      <c r="D758" s="433"/>
      <c r="E758" s="402"/>
    </row>
    <row r="759" spans="1:5">
      <c r="A759" s="399"/>
      <c r="B759" s="399"/>
      <c r="C759" s="403"/>
      <c r="D759" s="433"/>
      <c r="E759" s="402"/>
    </row>
    <row r="760" spans="1:5">
      <c r="A760" s="399"/>
      <c r="B760" s="399"/>
      <c r="C760" s="403"/>
      <c r="D760" s="433"/>
      <c r="E760" s="402"/>
    </row>
    <row r="761" spans="1:5">
      <c r="A761" s="399"/>
      <c r="B761" s="399"/>
      <c r="C761" s="403"/>
      <c r="D761" s="433"/>
      <c r="E761" s="402"/>
    </row>
    <row r="762" spans="1:5">
      <c r="A762" s="399"/>
      <c r="B762" s="399"/>
      <c r="C762" s="403"/>
      <c r="D762" s="433"/>
      <c r="E762" s="402"/>
    </row>
    <row r="763" spans="1:5">
      <c r="A763" s="399"/>
      <c r="B763" s="399"/>
      <c r="C763" s="403"/>
      <c r="D763" s="433"/>
      <c r="E763" s="402"/>
    </row>
    <row r="764" spans="1:5">
      <c r="A764" s="399"/>
      <c r="B764" s="399"/>
      <c r="C764" s="403"/>
      <c r="D764" s="433"/>
      <c r="E764" s="402"/>
    </row>
    <row r="765" spans="1:5">
      <c r="A765" s="399"/>
      <c r="B765" s="399"/>
      <c r="C765" s="403"/>
      <c r="D765" s="433"/>
      <c r="E765" s="402"/>
    </row>
    <row r="766" spans="1:5">
      <c r="A766" s="399"/>
      <c r="B766" s="399"/>
      <c r="C766" s="403"/>
      <c r="D766" s="433"/>
      <c r="E766" s="402"/>
    </row>
    <row r="767" spans="1:5">
      <c r="A767" s="399"/>
      <c r="B767" s="399"/>
      <c r="C767" s="403"/>
      <c r="D767" s="433"/>
      <c r="E767" s="402"/>
    </row>
    <row r="768" spans="1:5">
      <c r="A768" s="399"/>
      <c r="B768" s="399"/>
      <c r="C768" s="403"/>
      <c r="D768" s="433"/>
      <c r="E768" s="402"/>
    </row>
    <row r="769" spans="1:5">
      <c r="A769" s="399"/>
      <c r="B769" s="399"/>
      <c r="C769" s="403"/>
      <c r="D769" s="433"/>
      <c r="E769" s="402"/>
    </row>
    <row r="770" spans="1:5">
      <c r="A770" s="399"/>
      <c r="B770" s="399"/>
      <c r="C770" s="403"/>
      <c r="D770" s="433"/>
      <c r="E770" s="402"/>
    </row>
    <row r="771" spans="1:5">
      <c r="A771" s="399"/>
      <c r="B771" s="399"/>
      <c r="C771" s="403"/>
      <c r="D771" s="433"/>
      <c r="E771" s="402"/>
    </row>
    <row r="772" spans="1:5">
      <c r="A772" s="399"/>
      <c r="B772" s="399"/>
      <c r="C772" s="403"/>
      <c r="D772" s="433"/>
      <c r="E772" s="402"/>
    </row>
    <row r="773" spans="1:5">
      <c r="A773" s="399"/>
      <c r="B773" s="399"/>
      <c r="C773" s="403"/>
      <c r="D773" s="433"/>
      <c r="E773" s="402"/>
    </row>
    <row r="774" spans="1:5">
      <c r="A774" s="399"/>
      <c r="B774" s="399"/>
      <c r="C774" s="403"/>
      <c r="D774" s="433"/>
      <c r="E774" s="402"/>
    </row>
    <row r="775" spans="1:5">
      <c r="A775" s="399"/>
      <c r="B775" s="399"/>
      <c r="C775" s="403"/>
      <c r="D775" s="433"/>
      <c r="E775" s="402"/>
    </row>
    <row r="776" spans="1:5">
      <c r="A776" s="399"/>
      <c r="B776" s="399"/>
      <c r="C776" s="403"/>
      <c r="D776" s="433"/>
      <c r="E776" s="402"/>
    </row>
    <row r="777" spans="1:5">
      <c r="A777" s="399"/>
      <c r="B777" s="399"/>
      <c r="C777" s="403"/>
      <c r="D777" s="433"/>
      <c r="E777" s="402"/>
    </row>
    <row r="778" spans="1:5">
      <c r="A778" s="399"/>
      <c r="B778" s="399"/>
      <c r="C778" s="403"/>
      <c r="D778" s="433"/>
      <c r="E778" s="402"/>
    </row>
    <row r="779" spans="1:5">
      <c r="A779" s="399"/>
      <c r="B779" s="399"/>
      <c r="C779" s="403"/>
      <c r="D779" s="433"/>
      <c r="E779" s="402"/>
    </row>
    <row r="780" spans="1:5">
      <c r="A780" s="399"/>
      <c r="B780" s="399"/>
      <c r="C780" s="403"/>
      <c r="D780" s="433"/>
      <c r="E780" s="402"/>
    </row>
    <row r="781" spans="1:5">
      <c r="A781" s="399"/>
      <c r="B781" s="399"/>
      <c r="C781" s="403"/>
      <c r="D781" s="433"/>
      <c r="E781" s="402"/>
    </row>
    <row r="782" spans="1:5">
      <c r="A782" s="399"/>
      <c r="B782" s="399"/>
      <c r="C782" s="403"/>
      <c r="D782" s="433"/>
      <c r="E782" s="402"/>
    </row>
    <row r="783" spans="1:5">
      <c r="A783" s="399"/>
      <c r="B783" s="399"/>
      <c r="C783" s="403"/>
      <c r="D783" s="433"/>
      <c r="E783" s="402"/>
    </row>
    <row r="784" spans="1:5">
      <c r="A784" s="399"/>
      <c r="B784" s="399"/>
      <c r="C784" s="403"/>
      <c r="D784" s="433"/>
      <c r="E784" s="402"/>
    </row>
    <row r="785" spans="1:5">
      <c r="A785" s="399"/>
      <c r="B785" s="399"/>
      <c r="C785" s="403"/>
      <c r="D785" s="433"/>
      <c r="E785" s="402"/>
    </row>
    <row r="786" spans="1:5">
      <c r="A786" s="399"/>
      <c r="B786" s="399"/>
      <c r="C786" s="403"/>
      <c r="D786" s="433"/>
      <c r="E786" s="402"/>
    </row>
    <row r="787" spans="1:5">
      <c r="A787" s="399"/>
      <c r="B787" s="399"/>
      <c r="C787" s="403"/>
      <c r="D787" s="433"/>
      <c r="E787" s="402"/>
    </row>
    <row r="788" spans="1:5">
      <c r="A788" s="399"/>
      <c r="B788" s="399"/>
      <c r="C788" s="403"/>
      <c r="D788" s="433"/>
      <c r="E788" s="402"/>
    </row>
    <row r="789" spans="1:5">
      <c r="A789" s="399"/>
      <c r="B789" s="399"/>
      <c r="C789" s="403"/>
      <c r="D789" s="433"/>
      <c r="E789" s="402"/>
    </row>
    <row r="790" spans="1:5">
      <c r="A790" s="399"/>
      <c r="B790" s="399"/>
      <c r="C790" s="403"/>
      <c r="D790" s="433"/>
      <c r="E790" s="402"/>
    </row>
    <row r="791" spans="1:5">
      <c r="A791" s="399"/>
      <c r="B791" s="399"/>
      <c r="C791" s="403"/>
      <c r="D791" s="433"/>
      <c r="E791" s="402"/>
    </row>
    <row r="792" spans="1:5">
      <c r="A792" s="399"/>
      <c r="B792" s="399"/>
      <c r="C792" s="403"/>
      <c r="D792" s="433"/>
      <c r="E792" s="402"/>
    </row>
    <row r="793" spans="1:5">
      <c r="A793" s="399"/>
      <c r="B793" s="399"/>
      <c r="C793" s="403"/>
      <c r="D793" s="433"/>
      <c r="E793" s="402"/>
    </row>
    <row r="794" spans="1:5">
      <c r="A794" s="399"/>
      <c r="B794" s="399"/>
      <c r="C794" s="403"/>
      <c r="D794" s="433"/>
      <c r="E794" s="402"/>
    </row>
    <row r="795" spans="1:5">
      <c r="A795" s="399"/>
      <c r="B795" s="399"/>
      <c r="C795" s="403"/>
      <c r="D795" s="433"/>
      <c r="E795" s="402"/>
    </row>
    <row r="796" spans="1:5">
      <c r="A796" s="399"/>
      <c r="B796" s="399"/>
      <c r="C796" s="403"/>
      <c r="D796" s="433"/>
      <c r="E796" s="402"/>
    </row>
    <row r="797" spans="1:5">
      <c r="A797" s="399"/>
      <c r="B797" s="399"/>
      <c r="C797" s="403"/>
      <c r="D797" s="433"/>
      <c r="E797" s="402"/>
    </row>
    <row r="798" spans="1:5">
      <c r="A798" s="399"/>
      <c r="B798" s="399"/>
      <c r="C798" s="403"/>
      <c r="D798" s="433"/>
      <c r="E798" s="402"/>
    </row>
    <row r="799" spans="1:5">
      <c r="A799" s="399"/>
      <c r="B799" s="399"/>
      <c r="C799" s="403"/>
      <c r="D799" s="433"/>
      <c r="E799" s="402"/>
    </row>
    <row r="800" spans="1:5">
      <c r="A800" s="399"/>
      <c r="B800" s="399"/>
      <c r="C800" s="403"/>
      <c r="D800" s="433"/>
      <c r="E800" s="402"/>
    </row>
    <row r="801" spans="1:5">
      <c r="A801" s="399"/>
      <c r="B801" s="399"/>
      <c r="C801" s="403"/>
      <c r="D801" s="433"/>
      <c r="E801" s="402"/>
    </row>
    <row r="802" spans="1:5">
      <c r="A802" s="399"/>
      <c r="B802" s="399"/>
      <c r="C802" s="403"/>
      <c r="D802" s="433"/>
      <c r="E802" s="402"/>
    </row>
    <row r="803" spans="1:5">
      <c r="A803" s="399"/>
      <c r="B803" s="399"/>
      <c r="C803" s="403"/>
      <c r="D803" s="433"/>
      <c r="E803" s="402"/>
    </row>
    <row r="804" spans="1:5">
      <c r="A804" s="399"/>
      <c r="B804" s="399"/>
      <c r="C804" s="403"/>
      <c r="D804" s="433"/>
      <c r="E804" s="402"/>
    </row>
    <row r="805" spans="1:5">
      <c r="A805" s="399"/>
      <c r="B805" s="399"/>
      <c r="C805" s="403"/>
      <c r="D805" s="433"/>
      <c r="E805" s="402"/>
    </row>
    <row r="806" spans="1:5">
      <c r="A806" s="399"/>
      <c r="B806" s="399"/>
      <c r="C806" s="403"/>
      <c r="D806" s="433"/>
      <c r="E806" s="402"/>
    </row>
    <row r="807" spans="1:5">
      <c r="A807" s="399"/>
      <c r="B807" s="399"/>
      <c r="C807" s="403"/>
      <c r="D807" s="433"/>
      <c r="E807" s="402"/>
    </row>
    <row r="808" spans="1:5">
      <c r="A808" s="399"/>
      <c r="B808" s="399"/>
      <c r="C808" s="403"/>
      <c r="D808" s="433"/>
      <c r="E808" s="402"/>
    </row>
    <row r="809" spans="1:5">
      <c r="A809" s="399"/>
      <c r="B809" s="399"/>
      <c r="C809" s="403"/>
      <c r="D809" s="433"/>
      <c r="E809" s="402"/>
    </row>
    <row r="810" spans="1:5">
      <c r="A810" s="399"/>
      <c r="B810" s="399"/>
      <c r="C810" s="403"/>
      <c r="D810" s="433"/>
      <c r="E810" s="402"/>
    </row>
    <row r="811" spans="1:5">
      <c r="A811" s="399"/>
      <c r="B811" s="399"/>
      <c r="C811" s="403"/>
      <c r="D811" s="433"/>
      <c r="E811" s="402"/>
    </row>
    <row r="812" spans="1:5">
      <c r="A812" s="399"/>
      <c r="B812" s="399"/>
      <c r="C812" s="403"/>
      <c r="D812" s="433"/>
      <c r="E812" s="402"/>
    </row>
    <row r="813" spans="1:5">
      <c r="A813" s="399"/>
      <c r="B813" s="399"/>
      <c r="C813" s="403"/>
      <c r="D813" s="433"/>
      <c r="E813" s="402"/>
    </row>
    <row r="814" spans="1:5">
      <c r="A814" s="399"/>
      <c r="B814" s="399"/>
      <c r="C814" s="403"/>
      <c r="D814" s="433"/>
      <c r="E814" s="402"/>
    </row>
    <row r="815" spans="1:5">
      <c r="A815" s="399"/>
      <c r="B815" s="399"/>
      <c r="C815" s="403"/>
      <c r="D815" s="433"/>
      <c r="E815" s="402"/>
    </row>
    <row r="816" spans="1:5">
      <c r="A816" s="399"/>
      <c r="B816" s="399"/>
      <c r="C816" s="403"/>
      <c r="D816" s="433"/>
      <c r="E816" s="402"/>
    </row>
    <row r="817" spans="1:5">
      <c r="A817" s="399"/>
      <c r="B817" s="399"/>
      <c r="C817" s="403"/>
      <c r="D817" s="433"/>
      <c r="E817" s="402"/>
    </row>
    <row r="818" spans="1:5">
      <c r="A818" s="399"/>
      <c r="B818" s="399"/>
      <c r="C818" s="403"/>
      <c r="D818" s="433"/>
      <c r="E818" s="402"/>
    </row>
    <row r="819" spans="1:5">
      <c r="A819" s="399"/>
      <c r="B819" s="399"/>
      <c r="C819" s="403"/>
      <c r="D819" s="433"/>
      <c r="E819" s="402"/>
    </row>
    <row r="820" spans="1:5">
      <c r="A820" s="399"/>
      <c r="B820" s="399"/>
      <c r="C820" s="403"/>
      <c r="D820" s="433"/>
      <c r="E820" s="402"/>
    </row>
    <row r="821" spans="1:5">
      <c r="A821" s="399"/>
      <c r="B821" s="399"/>
      <c r="C821" s="403"/>
      <c r="D821" s="433"/>
      <c r="E821" s="402"/>
    </row>
    <row r="822" spans="1:5">
      <c r="A822" s="399"/>
      <c r="B822" s="399"/>
      <c r="C822" s="403"/>
      <c r="D822" s="433"/>
      <c r="E822" s="402"/>
    </row>
    <row r="823" spans="1:5">
      <c r="A823" s="399"/>
      <c r="B823" s="399"/>
      <c r="C823" s="403"/>
      <c r="D823" s="433"/>
      <c r="E823" s="402"/>
    </row>
    <row r="824" spans="1:5">
      <c r="A824" s="399"/>
      <c r="B824" s="399"/>
      <c r="C824" s="403"/>
      <c r="D824" s="433"/>
      <c r="E824" s="402"/>
    </row>
    <row r="825" spans="1:5">
      <c r="A825" s="399"/>
      <c r="B825" s="399"/>
      <c r="C825" s="403"/>
      <c r="D825" s="433"/>
      <c r="E825" s="402"/>
    </row>
    <row r="826" spans="1:5">
      <c r="A826" s="399"/>
      <c r="B826" s="399"/>
      <c r="C826" s="403"/>
      <c r="D826" s="433"/>
      <c r="E826" s="402"/>
    </row>
    <row r="827" spans="1:5">
      <c r="A827" s="399"/>
      <c r="B827" s="399"/>
      <c r="C827" s="403"/>
      <c r="D827" s="433"/>
      <c r="E827" s="402"/>
    </row>
    <row r="828" spans="1:5">
      <c r="A828" s="399"/>
      <c r="B828" s="399"/>
      <c r="C828" s="403"/>
      <c r="D828" s="433"/>
      <c r="E828" s="402"/>
    </row>
    <row r="829" spans="1:5">
      <c r="A829" s="399"/>
      <c r="B829" s="399"/>
      <c r="C829" s="403"/>
      <c r="D829" s="433"/>
      <c r="E829" s="402"/>
    </row>
    <row r="830" spans="1:5">
      <c r="A830" s="399"/>
      <c r="B830" s="399"/>
      <c r="C830" s="403"/>
      <c r="D830" s="433"/>
      <c r="E830" s="402"/>
    </row>
    <row r="831" spans="1:5">
      <c r="A831" s="399"/>
      <c r="B831" s="399"/>
      <c r="C831" s="403"/>
      <c r="D831" s="433"/>
      <c r="E831" s="402"/>
    </row>
    <row r="832" spans="1:5">
      <c r="A832" s="399"/>
      <c r="B832" s="399"/>
      <c r="C832" s="403"/>
      <c r="D832" s="433"/>
      <c r="E832" s="402"/>
    </row>
    <row r="833" spans="1:5">
      <c r="A833" s="399"/>
      <c r="B833" s="399"/>
      <c r="C833" s="403"/>
      <c r="D833" s="433"/>
      <c r="E833" s="402"/>
    </row>
    <row r="834" spans="1:5">
      <c r="A834" s="399"/>
      <c r="B834" s="399"/>
      <c r="C834" s="403"/>
      <c r="D834" s="433"/>
      <c r="E834" s="402"/>
    </row>
    <row r="835" spans="1:5">
      <c r="A835" s="399"/>
      <c r="B835" s="399"/>
      <c r="C835" s="403"/>
      <c r="D835" s="433"/>
      <c r="E835" s="402"/>
    </row>
    <row r="836" spans="1:5">
      <c r="A836" s="399"/>
      <c r="B836" s="399"/>
      <c r="C836" s="403"/>
      <c r="D836" s="433"/>
      <c r="E836" s="402"/>
    </row>
    <row r="837" spans="1:5">
      <c r="A837" s="399"/>
      <c r="B837" s="399"/>
      <c r="C837" s="403"/>
      <c r="D837" s="433"/>
      <c r="E837" s="402"/>
    </row>
    <row r="838" spans="1:5">
      <c r="A838" s="399"/>
      <c r="B838" s="399"/>
      <c r="C838" s="403"/>
      <c r="D838" s="433"/>
      <c r="E838" s="402"/>
    </row>
    <row r="839" spans="1:5">
      <c r="A839" s="399"/>
      <c r="B839" s="399"/>
      <c r="C839" s="403"/>
      <c r="D839" s="433"/>
      <c r="E839" s="402"/>
    </row>
    <row r="840" spans="1:5">
      <c r="A840" s="399"/>
      <c r="B840" s="399"/>
      <c r="C840" s="403"/>
      <c r="D840" s="433"/>
      <c r="E840" s="402"/>
    </row>
    <row r="841" spans="1:5">
      <c r="A841" s="399"/>
      <c r="B841" s="399"/>
      <c r="C841" s="403"/>
      <c r="D841" s="433"/>
      <c r="E841" s="402"/>
    </row>
    <row r="842" spans="1:5">
      <c r="A842" s="399"/>
      <c r="B842" s="399"/>
      <c r="C842" s="403"/>
      <c r="D842" s="433"/>
      <c r="E842" s="402"/>
    </row>
    <row r="843" spans="1:5">
      <c r="A843" s="399"/>
      <c r="B843" s="399"/>
      <c r="C843" s="403"/>
      <c r="D843" s="433"/>
      <c r="E843" s="402"/>
    </row>
    <row r="844" spans="1:5">
      <c r="A844" s="399"/>
      <c r="B844" s="399"/>
      <c r="C844" s="403"/>
      <c r="D844" s="433"/>
      <c r="E844" s="402"/>
    </row>
    <row r="845" spans="1:5">
      <c r="A845" s="399"/>
      <c r="B845" s="399"/>
      <c r="C845" s="403"/>
      <c r="D845" s="433"/>
      <c r="E845" s="402"/>
    </row>
    <row r="846" spans="1:5">
      <c r="A846" s="399"/>
      <c r="B846" s="399"/>
      <c r="C846" s="403"/>
      <c r="D846" s="433"/>
      <c r="E846" s="402"/>
    </row>
    <row r="847" spans="1:5">
      <c r="A847" s="399"/>
      <c r="B847" s="399"/>
      <c r="C847" s="403"/>
      <c r="D847" s="433"/>
      <c r="E847" s="402"/>
    </row>
    <row r="848" spans="1:5">
      <c r="A848" s="399"/>
      <c r="B848" s="399"/>
      <c r="C848" s="403"/>
      <c r="D848" s="433"/>
      <c r="E848" s="402"/>
    </row>
    <row r="849" spans="1:5">
      <c r="A849" s="399"/>
      <c r="B849" s="399"/>
      <c r="C849" s="403"/>
      <c r="D849" s="433"/>
      <c r="E849" s="402"/>
    </row>
    <row r="850" spans="1:5">
      <c r="A850" s="399"/>
      <c r="B850" s="399"/>
      <c r="C850" s="403"/>
      <c r="D850" s="433"/>
      <c r="E850" s="402"/>
    </row>
    <row r="851" spans="1:5">
      <c r="A851" s="399"/>
      <c r="B851" s="399"/>
      <c r="C851" s="403"/>
      <c r="D851" s="433"/>
      <c r="E851" s="402"/>
    </row>
    <row r="852" spans="1:5">
      <c r="A852" s="399"/>
      <c r="B852" s="399"/>
      <c r="C852" s="403"/>
      <c r="D852" s="433"/>
      <c r="E852" s="402"/>
    </row>
    <row r="853" spans="1:5">
      <c r="A853" s="399"/>
      <c r="B853" s="399"/>
      <c r="C853" s="403"/>
      <c r="D853" s="433"/>
      <c r="E853" s="402"/>
    </row>
    <row r="854" spans="1:5">
      <c r="A854" s="399"/>
      <c r="B854" s="399"/>
      <c r="C854" s="403"/>
      <c r="D854" s="433"/>
      <c r="E854" s="402"/>
    </row>
    <row r="855" spans="1:5">
      <c r="A855" s="399"/>
      <c r="B855" s="399"/>
      <c r="C855" s="403"/>
      <c r="D855" s="433"/>
      <c r="E855" s="402"/>
    </row>
    <row r="856" spans="1:5">
      <c r="A856" s="399"/>
      <c r="B856" s="399"/>
      <c r="C856" s="403"/>
      <c r="D856" s="433"/>
      <c r="E856" s="402"/>
    </row>
    <row r="857" spans="1:5">
      <c r="A857" s="399"/>
      <c r="B857" s="399"/>
      <c r="C857" s="403"/>
      <c r="D857" s="433"/>
      <c r="E857" s="402"/>
    </row>
    <row r="858" spans="1:5">
      <c r="A858" s="399"/>
      <c r="B858" s="399"/>
      <c r="C858" s="403"/>
      <c r="D858" s="433"/>
      <c r="E858" s="402"/>
    </row>
    <row r="859" spans="1:5">
      <c r="A859" s="399"/>
      <c r="B859" s="399"/>
      <c r="C859" s="403"/>
      <c r="D859" s="433"/>
      <c r="E859" s="402"/>
    </row>
    <row r="860" spans="1:5">
      <c r="A860" s="399"/>
      <c r="B860" s="399"/>
      <c r="C860" s="403"/>
      <c r="D860" s="433"/>
      <c r="E860" s="402"/>
    </row>
    <row r="861" spans="1:5">
      <c r="A861" s="399"/>
      <c r="B861" s="399"/>
      <c r="C861" s="403"/>
      <c r="D861" s="433"/>
      <c r="E861" s="402"/>
    </row>
    <row r="862" spans="1:5">
      <c r="A862" s="399"/>
      <c r="B862" s="399"/>
      <c r="C862" s="403"/>
      <c r="D862" s="433"/>
      <c r="E862" s="402"/>
    </row>
    <row r="863" spans="1:5">
      <c r="A863" s="399"/>
      <c r="B863" s="399"/>
      <c r="C863" s="403"/>
      <c r="D863" s="433"/>
      <c r="E863" s="402"/>
    </row>
    <row r="864" spans="1:5">
      <c r="A864" s="399"/>
      <c r="B864" s="399"/>
      <c r="C864" s="403"/>
      <c r="D864" s="433"/>
      <c r="E864" s="402"/>
    </row>
    <row r="865" spans="1:5">
      <c r="A865" s="399"/>
      <c r="B865" s="399"/>
      <c r="C865" s="403"/>
      <c r="D865" s="433"/>
      <c r="E865" s="402"/>
    </row>
    <row r="866" spans="1:5">
      <c r="A866" s="399"/>
      <c r="B866" s="399"/>
      <c r="C866" s="403"/>
      <c r="D866" s="433"/>
      <c r="E866" s="402"/>
    </row>
    <row r="867" spans="1:5">
      <c r="A867" s="399"/>
      <c r="B867" s="399"/>
      <c r="C867" s="403"/>
      <c r="D867" s="433"/>
      <c r="E867" s="402"/>
    </row>
    <row r="868" spans="1:5">
      <c r="A868" s="399"/>
      <c r="B868" s="399"/>
      <c r="C868" s="403"/>
      <c r="D868" s="433"/>
      <c r="E868" s="402"/>
    </row>
    <row r="869" spans="1:5">
      <c r="A869" s="399"/>
      <c r="B869" s="399"/>
      <c r="C869" s="403"/>
      <c r="D869" s="433"/>
      <c r="E869" s="402"/>
    </row>
    <row r="870" spans="1:5">
      <c r="A870" s="399"/>
      <c r="B870" s="399"/>
      <c r="C870" s="403"/>
      <c r="D870" s="433"/>
      <c r="E870" s="402"/>
    </row>
    <row r="871" spans="1:5">
      <c r="A871" s="399"/>
      <c r="B871" s="399"/>
      <c r="C871" s="403"/>
      <c r="D871" s="433"/>
      <c r="E871" s="402"/>
    </row>
    <row r="872" spans="1:5">
      <c r="A872" s="399"/>
      <c r="B872" s="399"/>
      <c r="C872" s="403"/>
      <c r="D872" s="433"/>
      <c r="E872" s="402"/>
    </row>
    <row r="873" spans="1:5">
      <c r="A873" s="399"/>
      <c r="B873" s="399"/>
      <c r="C873" s="403"/>
      <c r="D873" s="433"/>
      <c r="E873" s="402"/>
    </row>
    <row r="874" spans="1:5">
      <c r="A874" s="399"/>
      <c r="B874" s="399"/>
      <c r="C874" s="403"/>
      <c r="D874" s="433"/>
      <c r="E874" s="402"/>
    </row>
    <row r="875" spans="1:5">
      <c r="A875" s="399"/>
      <c r="B875" s="399"/>
      <c r="C875" s="403"/>
      <c r="D875" s="433"/>
      <c r="E875" s="402"/>
    </row>
    <row r="876" spans="1:5">
      <c r="A876" s="399"/>
      <c r="B876" s="399"/>
      <c r="C876" s="403"/>
      <c r="D876" s="433"/>
      <c r="E876" s="402"/>
    </row>
    <row r="877" spans="1:5">
      <c r="A877" s="399"/>
      <c r="B877" s="399"/>
      <c r="C877" s="403"/>
      <c r="D877" s="433"/>
      <c r="E877" s="402"/>
    </row>
    <row r="878" spans="1:5">
      <c r="A878" s="399"/>
      <c r="B878" s="399"/>
      <c r="C878" s="403"/>
      <c r="D878" s="433"/>
      <c r="E878" s="402"/>
    </row>
    <row r="879" spans="1:5">
      <c r="A879" s="399"/>
      <c r="B879" s="399"/>
      <c r="C879" s="403"/>
      <c r="D879" s="433"/>
      <c r="E879" s="402"/>
    </row>
    <row r="880" spans="1:5">
      <c r="A880" s="399"/>
      <c r="B880" s="399"/>
      <c r="C880" s="403"/>
      <c r="D880" s="433"/>
      <c r="E880" s="402"/>
    </row>
    <row r="881" spans="1:5">
      <c r="A881" s="399"/>
      <c r="B881" s="399"/>
      <c r="C881" s="403"/>
      <c r="D881" s="433"/>
      <c r="E881" s="402"/>
    </row>
    <row r="882" spans="1:5">
      <c r="A882" s="399"/>
      <c r="B882" s="399"/>
      <c r="C882" s="403"/>
      <c r="D882" s="433"/>
      <c r="E882" s="402"/>
    </row>
    <row r="883" spans="1:5">
      <c r="A883" s="399"/>
      <c r="B883" s="399"/>
      <c r="C883" s="403"/>
      <c r="D883" s="433"/>
      <c r="E883" s="402"/>
    </row>
    <row r="884" spans="1:5">
      <c r="A884" s="399"/>
      <c r="B884" s="399"/>
      <c r="C884" s="403"/>
      <c r="D884" s="433"/>
      <c r="E884" s="402"/>
    </row>
    <row r="885" spans="1:5">
      <c r="A885" s="399"/>
      <c r="B885" s="399"/>
      <c r="C885" s="403"/>
      <c r="D885" s="433"/>
      <c r="E885" s="402"/>
    </row>
    <row r="886" spans="1:5">
      <c r="A886" s="399"/>
      <c r="B886" s="399"/>
      <c r="C886" s="403"/>
      <c r="D886" s="433"/>
      <c r="E886" s="402"/>
    </row>
    <row r="887" spans="1:5">
      <c r="A887" s="399"/>
      <c r="B887" s="399"/>
      <c r="C887" s="403"/>
      <c r="D887" s="433"/>
      <c r="E887" s="402"/>
    </row>
    <row r="888" spans="1:5">
      <c r="A888" s="399"/>
      <c r="B888" s="399"/>
      <c r="C888" s="403"/>
      <c r="D888" s="433"/>
      <c r="E888" s="402"/>
    </row>
    <row r="889" spans="1:5">
      <c r="A889" s="399"/>
      <c r="B889" s="399"/>
      <c r="C889" s="403"/>
      <c r="D889" s="433"/>
      <c r="E889" s="402"/>
    </row>
    <row r="890" spans="1:5">
      <c r="A890" s="399"/>
      <c r="B890" s="399"/>
      <c r="C890" s="403"/>
      <c r="D890" s="433"/>
      <c r="E890" s="402"/>
    </row>
    <row r="891" spans="1:5">
      <c r="A891" s="399"/>
      <c r="B891" s="399"/>
      <c r="C891" s="403"/>
      <c r="D891" s="433"/>
      <c r="E891" s="402"/>
    </row>
    <row r="892" spans="1:5">
      <c r="A892" s="399"/>
      <c r="B892" s="399"/>
      <c r="C892" s="403"/>
      <c r="D892" s="433"/>
      <c r="E892" s="402"/>
    </row>
    <row r="893" spans="1:5">
      <c r="A893" s="399"/>
      <c r="B893" s="399"/>
      <c r="C893" s="403"/>
      <c r="D893" s="433"/>
      <c r="E893" s="402"/>
    </row>
    <row r="894" spans="1:5">
      <c r="A894" s="399"/>
      <c r="B894" s="399"/>
      <c r="C894" s="403"/>
      <c r="D894" s="433"/>
      <c r="E894" s="402"/>
    </row>
    <row r="895" spans="1:5">
      <c r="A895" s="399"/>
      <c r="B895" s="399"/>
      <c r="C895" s="403"/>
      <c r="D895" s="433"/>
      <c r="E895" s="402"/>
    </row>
    <row r="896" spans="1:5">
      <c r="A896" s="399"/>
      <c r="B896" s="399"/>
      <c r="C896" s="403"/>
      <c r="D896" s="433"/>
      <c r="E896" s="402"/>
    </row>
    <row r="897" spans="1:5">
      <c r="A897" s="399"/>
      <c r="B897" s="399"/>
      <c r="C897" s="403"/>
      <c r="D897" s="433"/>
      <c r="E897" s="402"/>
    </row>
    <row r="898" spans="1:5">
      <c r="A898" s="399"/>
      <c r="B898" s="399"/>
      <c r="C898" s="403"/>
      <c r="D898" s="433"/>
      <c r="E898" s="402"/>
    </row>
    <row r="899" spans="1:5">
      <c r="A899" s="399"/>
      <c r="B899" s="399"/>
      <c r="C899" s="403"/>
      <c r="D899" s="433"/>
      <c r="E899" s="402"/>
    </row>
    <row r="900" spans="1:5">
      <c r="A900" s="399"/>
      <c r="B900" s="399"/>
      <c r="C900" s="403"/>
      <c r="D900" s="433"/>
      <c r="E900" s="402"/>
    </row>
    <row r="901" spans="1:5">
      <c r="A901" s="399"/>
      <c r="B901" s="399"/>
      <c r="C901" s="403"/>
      <c r="D901" s="433"/>
      <c r="E901" s="402"/>
    </row>
    <row r="902" spans="1:5">
      <c r="A902" s="399"/>
      <c r="B902" s="399"/>
      <c r="C902" s="403"/>
      <c r="D902" s="433"/>
      <c r="E902" s="402"/>
    </row>
    <row r="903" spans="1:5">
      <c r="A903" s="399"/>
      <c r="B903" s="399"/>
      <c r="C903" s="403"/>
      <c r="D903" s="433"/>
      <c r="E903" s="402"/>
    </row>
    <row r="904" spans="1:5">
      <c r="A904" s="399"/>
      <c r="B904" s="399"/>
      <c r="C904" s="403"/>
      <c r="D904" s="433"/>
      <c r="E904" s="402"/>
    </row>
    <row r="905" spans="1:5">
      <c r="A905" s="399"/>
      <c r="B905" s="399"/>
      <c r="C905" s="403"/>
      <c r="D905" s="433"/>
      <c r="E905" s="402"/>
    </row>
    <row r="906" spans="1:5">
      <c r="A906" s="399"/>
      <c r="B906" s="399"/>
      <c r="C906" s="403"/>
      <c r="D906" s="433"/>
      <c r="E906" s="402"/>
    </row>
    <row r="907" spans="1:5">
      <c r="A907" s="399"/>
      <c r="B907" s="399"/>
      <c r="C907" s="403"/>
      <c r="D907" s="433"/>
      <c r="E907" s="402"/>
    </row>
    <row r="908" spans="1:5">
      <c r="A908" s="399"/>
      <c r="B908" s="399"/>
      <c r="C908" s="403"/>
      <c r="D908" s="433"/>
      <c r="E908" s="402"/>
    </row>
    <row r="909" spans="1:5">
      <c r="A909" s="399"/>
      <c r="B909" s="399"/>
      <c r="C909" s="403"/>
      <c r="D909" s="433"/>
      <c r="E909" s="402"/>
    </row>
    <row r="910" spans="1:5">
      <c r="A910" s="399"/>
      <c r="B910" s="399"/>
      <c r="C910" s="403"/>
      <c r="D910" s="433"/>
      <c r="E910" s="402"/>
    </row>
    <row r="911" spans="1:5">
      <c r="A911" s="399"/>
      <c r="B911" s="399"/>
      <c r="C911" s="403"/>
      <c r="D911" s="433"/>
      <c r="E911" s="402"/>
    </row>
    <row r="912" spans="1:5">
      <c r="A912" s="399"/>
      <c r="B912" s="399"/>
      <c r="C912" s="403"/>
      <c r="D912" s="433"/>
      <c r="E912" s="402"/>
    </row>
    <row r="913" spans="1:5">
      <c r="A913" s="399"/>
      <c r="B913" s="399"/>
      <c r="C913" s="403"/>
      <c r="D913" s="433"/>
      <c r="E913" s="402"/>
    </row>
    <row r="914" spans="1:5">
      <c r="A914" s="399"/>
      <c r="B914" s="399"/>
      <c r="C914" s="403"/>
      <c r="D914" s="433"/>
      <c r="E914" s="402"/>
    </row>
    <row r="915" spans="1:5">
      <c r="A915" s="399"/>
      <c r="B915" s="399"/>
      <c r="C915" s="403"/>
      <c r="D915" s="433"/>
      <c r="E915" s="402"/>
    </row>
    <row r="916" spans="1:5">
      <c r="A916" s="399"/>
      <c r="B916" s="399"/>
      <c r="C916" s="403"/>
      <c r="D916" s="433"/>
      <c r="E916" s="402"/>
    </row>
    <row r="917" spans="1:5">
      <c r="A917" s="399"/>
      <c r="B917" s="399"/>
      <c r="C917" s="403"/>
      <c r="D917" s="433"/>
      <c r="E917" s="402"/>
    </row>
    <row r="918" spans="1:5">
      <c r="A918" s="399"/>
      <c r="B918" s="399"/>
      <c r="C918" s="403"/>
      <c r="D918" s="433"/>
      <c r="E918" s="402"/>
    </row>
    <row r="919" spans="1:5">
      <c r="A919" s="399"/>
      <c r="B919" s="399"/>
      <c r="C919" s="403"/>
      <c r="D919" s="433"/>
      <c r="E919" s="402"/>
    </row>
    <row r="920" spans="1:5">
      <c r="A920" s="399"/>
      <c r="B920" s="399"/>
      <c r="C920" s="403"/>
      <c r="D920" s="433"/>
      <c r="E920" s="402"/>
    </row>
    <row r="921" spans="1:5">
      <c r="A921" s="399"/>
      <c r="B921" s="399"/>
      <c r="C921" s="403"/>
      <c r="D921" s="433"/>
      <c r="E921" s="402"/>
    </row>
    <row r="922" spans="1:5">
      <c r="A922" s="399"/>
      <c r="B922" s="399"/>
      <c r="C922" s="403"/>
      <c r="D922" s="433"/>
      <c r="E922" s="402"/>
    </row>
    <row r="923" spans="1:5">
      <c r="A923" s="399"/>
      <c r="B923" s="399"/>
      <c r="C923" s="403"/>
      <c r="D923" s="433"/>
      <c r="E923" s="402"/>
    </row>
    <row r="924" spans="1:5">
      <c r="A924" s="399"/>
      <c r="B924" s="399"/>
      <c r="C924" s="403"/>
      <c r="D924" s="433"/>
      <c r="E924" s="402"/>
    </row>
    <row r="925" spans="1:5">
      <c r="A925" s="399"/>
      <c r="B925" s="399"/>
      <c r="C925" s="403"/>
      <c r="D925" s="433"/>
      <c r="E925" s="402"/>
    </row>
    <row r="926" spans="1:5">
      <c r="A926" s="399"/>
      <c r="B926" s="399"/>
      <c r="C926" s="403"/>
      <c r="D926" s="433"/>
      <c r="E926" s="402"/>
    </row>
    <row r="927" spans="1:5">
      <c r="A927" s="399"/>
      <c r="B927" s="399"/>
      <c r="C927" s="403"/>
      <c r="D927" s="433"/>
      <c r="E927" s="402"/>
    </row>
    <row r="928" spans="1:5">
      <c r="A928" s="399"/>
      <c r="B928" s="399"/>
      <c r="C928" s="403"/>
      <c r="D928" s="433"/>
      <c r="E928" s="402"/>
    </row>
    <row r="929" spans="1:5">
      <c r="A929" s="399"/>
      <c r="B929" s="399"/>
      <c r="C929" s="403"/>
      <c r="D929" s="433"/>
      <c r="E929" s="402"/>
    </row>
    <row r="930" spans="1:5">
      <c r="A930" s="399"/>
      <c r="B930" s="399"/>
      <c r="C930" s="403"/>
      <c r="D930" s="433"/>
      <c r="E930" s="402"/>
    </row>
    <row r="931" spans="1:5">
      <c r="A931" s="399"/>
      <c r="B931" s="399"/>
      <c r="C931" s="403"/>
      <c r="D931" s="433"/>
      <c r="E931" s="402"/>
    </row>
    <row r="932" spans="1:5">
      <c r="A932" s="399"/>
      <c r="B932" s="399"/>
      <c r="C932" s="403"/>
      <c r="D932" s="433"/>
      <c r="E932" s="402"/>
    </row>
    <row r="933" spans="1:5">
      <c r="A933" s="399"/>
      <c r="B933" s="399"/>
      <c r="C933" s="403"/>
      <c r="D933" s="433"/>
      <c r="E933" s="402"/>
    </row>
    <row r="934" spans="1:5">
      <c r="A934" s="399"/>
      <c r="B934" s="399"/>
      <c r="C934" s="403"/>
      <c r="D934" s="433"/>
      <c r="E934" s="402"/>
    </row>
    <row r="935" spans="1:5">
      <c r="A935" s="399"/>
      <c r="B935" s="399"/>
      <c r="C935" s="403"/>
      <c r="D935" s="433"/>
      <c r="E935" s="402"/>
    </row>
    <row r="936" spans="1:5">
      <c r="A936" s="399"/>
      <c r="B936" s="399"/>
      <c r="C936" s="403"/>
      <c r="D936" s="433"/>
      <c r="E936" s="402"/>
    </row>
    <row r="937" spans="1:5">
      <c r="A937" s="399"/>
      <c r="B937" s="399"/>
      <c r="C937" s="403"/>
      <c r="D937" s="433"/>
      <c r="E937" s="402"/>
    </row>
    <row r="938" spans="1:5">
      <c r="A938" s="399"/>
      <c r="B938" s="399"/>
      <c r="C938" s="403"/>
      <c r="D938" s="433"/>
      <c r="E938" s="402"/>
    </row>
    <row r="939" spans="1:5">
      <c r="A939" s="399"/>
      <c r="B939" s="399"/>
      <c r="C939" s="403"/>
      <c r="D939" s="433"/>
      <c r="E939" s="402"/>
    </row>
    <row r="940" spans="1:5">
      <c r="A940" s="399"/>
      <c r="B940" s="399"/>
      <c r="C940" s="403"/>
      <c r="D940" s="433"/>
      <c r="E940" s="402"/>
    </row>
    <row r="941" spans="1:5">
      <c r="A941" s="399"/>
      <c r="B941" s="399"/>
      <c r="C941" s="403"/>
      <c r="D941" s="433"/>
      <c r="E941" s="402"/>
    </row>
    <row r="942" spans="1:5">
      <c r="A942" s="399"/>
      <c r="B942" s="399"/>
      <c r="C942" s="403"/>
      <c r="D942" s="433"/>
      <c r="E942" s="402"/>
    </row>
    <row r="943" spans="1:5">
      <c r="A943" s="399"/>
      <c r="B943" s="399"/>
      <c r="C943" s="403"/>
      <c r="D943" s="433"/>
      <c r="E943" s="402"/>
    </row>
    <row r="944" spans="1:5">
      <c r="A944" s="399"/>
      <c r="B944" s="399"/>
      <c r="C944" s="403"/>
      <c r="D944" s="433"/>
      <c r="E944" s="402"/>
    </row>
    <row r="945" spans="1:5">
      <c r="A945" s="399"/>
      <c r="B945" s="399"/>
      <c r="C945" s="403"/>
      <c r="D945" s="433"/>
      <c r="E945" s="402"/>
    </row>
    <row r="946" spans="1:5">
      <c r="A946" s="399"/>
      <c r="B946" s="399"/>
      <c r="C946" s="403"/>
      <c r="D946" s="433"/>
      <c r="E946" s="402"/>
    </row>
    <row r="947" spans="1:5">
      <c r="A947" s="399"/>
      <c r="B947" s="399"/>
      <c r="C947" s="403"/>
      <c r="D947" s="433"/>
      <c r="E947" s="402"/>
    </row>
    <row r="948" spans="1:5">
      <c r="A948" s="399"/>
      <c r="B948" s="399"/>
      <c r="C948" s="403"/>
      <c r="D948" s="433"/>
      <c r="E948" s="402"/>
    </row>
    <row r="949" spans="1:5">
      <c r="A949" s="399"/>
      <c r="B949" s="399"/>
      <c r="C949" s="403"/>
      <c r="D949" s="433"/>
      <c r="E949" s="402"/>
    </row>
    <row r="950" spans="1:5">
      <c r="A950" s="399"/>
      <c r="B950" s="399"/>
      <c r="C950" s="403"/>
      <c r="D950" s="433"/>
      <c r="E950" s="402"/>
    </row>
    <row r="951" spans="1:5">
      <c r="A951" s="399"/>
      <c r="B951" s="399"/>
      <c r="C951" s="403"/>
      <c r="D951" s="433"/>
      <c r="E951" s="402"/>
    </row>
    <row r="952" spans="1:5">
      <c r="A952" s="399"/>
      <c r="B952" s="399"/>
      <c r="C952" s="403"/>
      <c r="D952" s="433"/>
      <c r="E952" s="402"/>
    </row>
    <row r="953" spans="1:5">
      <c r="A953" s="399"/>
      <c r="B953" s="399"/>
      <c r="C953" s="403"/>
      <c r="D953" s="433"/>
      <c r="E953" s="402"/>
    </row>
    <row r="954" spans="1:5">
      <c r="A954" s="399"/>
      <c r="B954" s="399"/>
      <c r="C954" s="403"/>
      <c r="D954" s="433"/>
      <c r="E954" s="402"/>
    </row>
    <row r="955" spans="1:5">
      <c r="A955" s="399"/>
      <c r="B955" s="399"/>
      <c r="C955" s="403"/>
      <c r="D955" s="433"/>
      <c r="E955" s="402"/>
    </row>
    <row r="956" spans="1:5">
      <c r="A956" s="399"/>
      <c r="B956" s="399"/>
      <c r="C956" s="403"/>
      <c r="D956" s="433"/>
      <c r="E956" s="402"/>
    </row>
    <row r="957" spans="1:5">
      <c r="A957" s="399"/>
      <c r="B957" s="399"/>
      <c r="C957" s="403"/>
      <c r="D957" s="433"/>
      <c r="E957" s="402"/>
    </row>
    <row r="958" spans="1:5">
      <c r="A958" s="399"/>
      <c r="B958" s="399"/>
      <c r="C958" s="403"/>
      <c r="D958" s="433"/>
      <c r="E958" s="402"/>
    </row>
    <row r="959" spans="1:5">
      <c r="A959" s="399"/>
      <c r="B959" s="399"/>
      <c r="C959" s="403"/>
      <c r="D959" s="433"/>
      <c r="E959" s="402"/>
    </row>
    <row r="960" spans="1:5">
      <c r="A960" s="399"/>
      <c r="B960" s="399"/>
      <c r="C960" s="403"/>
      <c r="D960" s="433"/>
      <c r="E960" s="402"/>
    </row>
    <row r="961" spans="1:5">
      <c r="A961" s="399"/>
      <c r="B961" s="399"/>
      <c r="C961" s="403"/>
      <c r="D961" s="433"/>
      <c r="E961" s="402"/>
    </row>
    <row r="962" spans="1:5">
      <c r="A962" s="399"/>
      <c r="B962" s="399"/>
      <c r="C962" s="403"/>
      <c r="D962" s="433"/>
      <c r="E962" s="402"/>
    </row>
    <row r="963" spans="1:5">
      <c r="A963" s="399"/>
      <c r="B963" s="399"/>
      <c r="C963" s="403"/>
      <c r="D963" s="433"/>
      <c r="E963" s="402"/>
    </row>
    <row r="964" spans="1:5">
      <c r="A964" s="399"/>
      <c r="B964" s="399"/>
      <c r="C964" s="403"/>
      <c r="D964" s="433"/>
      <c r="E964" s="402"/>
    </row>
    <row r="965" spans="1:5">
      <c r="A965" s="399"/>
      <c r="B965" s="399"/>
      <c r="C965" s="403"/>
      <c r="D965" s="433"/>
      <c r="E965" s="402"/>
    </row>
    <row r="966" spans="1:5">
      <c r="A966" s="399"/>
      <c r="B966" s="399"/>
      <c r="C966" s="403"/>
      <c r="D966" s="433"/>
      <c r="E966" s="402"/>
    </row>
    <row r="967" spans="1:5">
      <c r="A967" s="399"/>
      <c r="B967" s="399"/>
      <c r="C967" s="403"/>
      <c r="D967" s="433"/>
      <c r="E967" s="402"/>
    </row>
    <row r="968" spans="1:5">
      <c r="A968" s="399"/>
      <c r="B968" s="399"/>
      <c r="C968" s="403"/>
      <c r="D968" s="433"/>
      <c r="E968" s="402"/>
    </row>
    <row r="969" spans="1:5">
      <c r="A969" s="399"/>
      <c r="B969" s="399"/>
      <c r="C969" s="403"/>
      <c r="D969" s="433"/>
      <c r="E969" s="402"/>
    </row>
    <row r="970" spans="1:5">
      <c r="A970" s="399"/>
      <c r="B970" s="399"/>
      <c r="C970" s="403"/>
      <c r="D970" s="433"/>
      <c r="E970" s="402"/>
    </row>
    <row r="971" spans="1:5">
      <c r="A971" s="399"/>
      <c r="B971" s="399"/>
      <c r="C971" s="403"/>
      <c r="D971" s="433"/>
      <c r="E971" s="402"/>
    </row>
    <row r="972" spans="1:5">
      <c r="A972" s="399"/>
      <c r="B972" s="399"/>
      <c r="C972" s="403"/>
      <c r="D972" s="433"/>
      <c r="E972" s="402"/>
    </row>
    <row r="973" spans="1:5">
      <c r="A973" s="399"/>
      <c r="B973" s="399"/>
      <c r="C973" s="403"/>
      <c r="D973" s="433"/>
      <c r="E973" s="402"/>
    </row>
    <row r="974" spans="1:5">
      <c r="A974" s="399"/>
      <c r="B974" s="399"/>
      <c r="C974" s="403"/>
      <c r="D974" s="433"/>
      <c r="E974" s="402"/>
    </row>
    <row r="975" spans="1:5">
      <c r="A975" s="399"/>
      <c r="B975" s="399"/>
      <c r="C975" s="403"/>
      <c r="D975" s="433"/>
      <c r="E975" s="402"/>
    </row>
    <row r="976" spans="1:5">
      <c r="A976" s="399"/>
      <c r="B976" s="399"/>
      <c r="C976" s="403"/>
      <c r="D976" s="433"/>
      <c r="E976" s="402"/>
    </row>
    <row r="977" spans="1:5">
      <c r="A977" s="399"/>
      <c r="B977" s="399"/>
      <c r="C977" s="403"/>
      <c r="D977" s="433"/>
      <c r="E977" s="402"/>
    </row>
    <row r="978" spans="1:5">
      <c r="A978" s="399"/>
      <c r="B978" s="399"/>
      <c r="C978" s="403"/>
      <c r="D978" s="433"/>
      <c r="E978" s="402"/>
    </row>
    <row r="979" spans="1:5">
      <c r="A979" s="399"/>
      <c r="B979" s="399"/>
      <c r="C979" s="403"/>
      <c r="D979" s="433"/>
      <c r="E979" s="402"/>
    </row>
    <row r="980" spans="1:5">
      <c r="A980" s="399"/>
      <c r="B980" s="399"/>
      <c r="C980" s="403"/>
      <c r="D980" s="433"/>
      <c r="E980" s="402"/>
    </row>
    <row r="981" spans="1:5">
      <c r="A981" s="399"/>
      <c r="B981" s="399"/>
      <c r="C981" s="403"/>
      <c r="D981" s="433"/>
      <c r="E981" s="402"/>
    </row>
    <row r="982" spans="1:5">
      <c r="A982" s="399"/>
      <c r="B982" s="399"/>
      <c r="C982" s="403"/>
      <c r="D982" s="433"/>
      <c r="E982" s="402"/>
    </row>
    <row r="983" spans="1:5">
      <c r="A983" s="399"/>
      <c r="B983" s="399"/>
      <c r="C983" s="403"/>
      <c r="D983" s="433"/>
      <c r="E983" s="402"/>
    </row>
    <row r="984" spans="1:5">
      <c r="A984" s="399"/>
      <c r="B984" s="399"/>
      <c r="C984" s="403"/>
      <c r="D984" s="433"/>
      <c r="E984" s="402"/>
    </row>
    <row r="985" spans="1:5">
      <c r="A985" s="399"/>
      <c r="B985" s="399"/>
      <c r="C985" s="403"/>
      <c r="D985" s="433"/>
      <c r="E985" s="402"/>
    </row>
    <row r="986" spans="1:5">
      <c r="A986" s="399"/>
      <c r="B986" s="399"/>
      <c r="C986" s="403"/>
      <c r="D986" s="433"/>
      <c r="E986" s="402"/>
    </row>
    <row r="987" spans="1:5">
      <c r="A987" s="399"/>
      <c r="B987" s="399"/>
      <c r="C987" s="403"/>
      <c r="D987" s="433"/>
      <c r="E987" s="402"/>
    </row>
    <row r="988" spans="1:5">
      <c r="A988" s="399"/>
      <c r="B988" s="399"/>
      <c r="C988" s="403"/>
      <c r="D988" s="433"/>
      <c r="E988" s="402"/>
    </row>
    <row r="989" spans="1:5">
      <c r="A989" s="399"/>
      <c r="B989" s="399"/>
      <c r="C989" s="403"/>
      <c r="D989" s="433"/>
      <c r="E989" s="402"/>
    </row>
    <row r="990" spans="1:5">
      <c r="A990" s="399"/>
      <c r="B990" s="399"/>
      <c r="C990" s="403"/>
      <c r="D990" s="433"/>
      <c r="E990" s="402"/>
    </row>
    <row r="991" spans="1:5">
      <c r="A991" s="399"/>
      <c r="B991" s="399"/>
      <c r="C991" s="403"/>
      <c r="D991" s="433"/>
      <c r="E991" s="402"/>
    </row>
    <row r="992" spans="1:5">
      <c r="A992" s="399"/>
      <c r="B992" s="399"/>
      <c r="C992" s="403"/>
      <c r="D992" s="433"/>
      <c r="E992" s="402"/>
    </row>
    <row r="993" spans="1:5">
      <c r="A993" s="399"/>
      <c r="B993" s="399"/>
      <c r="C993" s="403"/>
      <c r="D993" s="433"/>
      <c r="E993" s="402"/>
    </row>
    <row r="994" spans="1:5">
      <c r="A994" s="399"/>
      <c r="B994" s="399"/>
      <c r="C994" s="403"/>
      <c r="D994" s="433"/>
      <c r="E994" s="402"/>
    </row>
    <row r="995" spans="1:5">
      <c r="A995" s="399"/>
      <c r="B995" s="399"/>
      <c r="C995" s="403"/>
      <c r="D995" s="433"/>
      <c r="E995" s="402"/>
    </row>
    <row r="996" spans="1:5">
      <c r="A996" s="399"/>
      <c r="B996" s="399"/>
      <c r="C996" s="403"/>
      <c r="D996" s="433"/>
      <c r="E996" s="402"/>
    </row>
    <row r="997" spans="1:5">
      <c r="A997" s="399"/>
      <c r="B997" s="399"/>
      <c r="C997" s="403"/>
      <c r="D997" s="433"/>
      <c r="E997" s="402"/>
    </row>
    <row r="998" spans="1:5">
      <c r="A998" s="399"/>
      <c r="B998" s="399"/>
      <c r="C998" s="403"/>
      <c r="D998" s="433"/>
      <c r="E998" s="402"/>
    </row>
    <row r="999" spans="1:5">
      <c r="A999" s="399"/>
      <c r="B999" s="399"/>
      <c r="C999" s="403"/>
      <c r="D999" s="433"/>
      <c r="E999" s="402"/>
    </row>
    <row r="1000" spans="1:5">
      <c r="A1000" s="399"/>
      <c r="B1000" s="399"/>
      <c r="C1000" s="403"/>
      <c r="D1000" s="433"/>
      <c r="E1000" s="402"/>
    </row>
    <row r="1001" spans="1:5">
      <c r="A1001" s="399"/>
      <c r="B1001" s="399"/>
      <c r="C1001" s="403"/>
      <c r="D1001" s="433"/>
      <c r="E1001" s="402"/>
    </row>
    <row r="1002" spans="1:5">
      <c r="A1002" s="399"/>
      <c r="B1002" s="399"/>
      <c r="C1002" s="403"/>
      <c r="D1002" s="433"/>
      <c r="E1002" s="402"/>
    </row>
    <row r="1003" spans="1:5">
      <c r="A1003" s="399"/>
      <c r="B1003" s="399"/>
      <c r="C1003" s="403"/>
      <c r="D1003" s="433"/>
      <c r="E1003" s="402"/>
    </row>
    <row r="1004" spans="1:5">
      <c r="A1004" s="399"/>
      <c r="B1004" s="399"/>
      <c r="C1004" s="403"/>
      <c r="D1004" s="433"/>
      <c r="E1004" s="402"/>
    </row>
    <row r="1005" spans="1:5">
      <c r="A1005" s="399"/>
      <c r="B1005" s="399"/>
      <c r="C1005" s="403"/>
      <c r="D1005" s="433"/>
      <c r="E1005" s="402"/>
    </row>
    <row r="1006" spans="1:5">
      <c r="A1006" s="399"/>
      <c r="B1006" s="399"/>
      <c r="C1006" s="403"/>
      <c r="D1006" s="433"/>
      <c r="E1006" s="402"/>
    </row>
    <row r="1007" spans="1:5">
      <c r="A1007" s="399"/>
      <c r="B1007" s="399"/>
      <c r="C1007" s="403"/>
      <c r="D1007" s="433"/>
      <c r="E1007" s="402"/>
    </row>
    <row r="1008" spans="1:5">
      <c r="A1008" s="399"/>
      <c r="B1008" s="399"/>
      <c r="C1008" s="403"/>
      <c r="D1008" s="433"/>
      <c r="E1008" s="402"/>
    </row>
    <row r="1009" spans="1:5">
      <c r="A1009" s="399"/>
      <c r="B1009" s="399"/>
      <c r="C1009" s="403"/>
      <c r="D1009" s="433"/>
      <c r="E1009" s="402"/>
    </row>
    <row r="1010" spans="1:5">
      <c r="A1010" s="399"/>
      <c r="B1010" s="399"/>
      <c r="C1010" s="403"/>
      <c r="D1010" s="433"/>
      <c r="E1010" s="402"/>
    </row>
    <row r="1011" spans="1:5">
      <c r="A1011" s="399"/>
      <c r="B1011" s="399"/>
      <c r="C1011" s="403"/>
      <c r="D1011" s="433"/>
      <c r="E1011" s="402"/>
    </row>
    <row r="1012" spans="1:5">
      <c r="A1012" s="399"/>
      <c r="B1012" s="399"/>
      <c r="C1012" s="403"/>
      <c r="D1012" s="433"/>
      <c r="E1012" s="402"/>
    </row>
    <row r="1013" spans="1:5">
      <c r="A1013" s="399"/>
      <c r="B1013" s="399"/>
      <c r="C1013" s="403"/>
      <c r="D1013" s="433"/>
      <c r="E1013" s="402"/>
    </row>
    <row r="1014" spans="1:5">
      <c r="A1014" s="399"/>
      <c r="B1014" s="399"/>
      <c r="C1014" s="403"/>
      <c r="D1014" s="433"/>
      <c r="E1014" s="402"/>
    </row>
    <row r="1015" spans="1:5">
      <c r="A1015" s="399"/>
      <c r="B1015" s="399"/>
      <c r="C1015" s="403"/>
      <c r="D1015" s="433"/>
      <c r="E1015" s="402"/>
    </row>
    <row r="1016" spans="1:5">
      <c r="A1016" s="399"/>
      <c r="B1016" s="399"/>
      <c r="C1016" s="403"/>
      <c r="D1016" s="433"/>
      <c r="E1016" s="402"/>
    </row>
    <row r="1017" spans="1:5">
      <c r="A1017" s="399"/>
      <c r="B1017" s="399"/>
      <c r="C1017" s="403"/>
      <c r="D1017" s="433"/>
      <c r="E1017" s="402"/>
    </row>
    <row r="1018" spans="1:5">
      <c r="A1018" s="399"/>
      <c r="B1018" s="399"/>
      <c r="C1018" s="403"/>
      <c r="D1018" s="433"/>
      <c r="E1018" s="402"/>
    </row>
    <row r="1019" spans="1:5">
      <c r="A1019" s="399"/>
      <c r="B1019" s="399"/>
      <c r="C1019" s="403"/>
      <c r="D1019" s="433"/>
      <c r="E1019" s="402"/>
    </row>
    <row r="1020" spans="1:5">
      <c r="A1020" s="399"/>
      <c r="B1020" s="399"/>
      <c r="C1020" s="403"/>
      <c r="D1020" s="433"/>
      <c r="E1020" s="402"/>
    </row>
    <row r="1021" spans="1:5">
      <c r="A1021" s="399"/>
      <c r="B1021" s="399"/>
      <c r="C1021" s="403"/>
      <c r="D1021" s="433"/>
      <c r="E1021" s="402"/>
    </row>
    <row r="1022" spans="1:5">
      <c r="A1022" s="399"/>
      <c r="B1022" s="399"/>
      <c r="C1022" s="403"/>
      <c r="D1022" s="433"/>
      <c r="E1022" s="402"/>
    </row>
    <row r="1023" spans="1:5">
      <c r="A1023" s="399"/>
      <c r="B1023" s="399"/>
      <c r="C1023" s="403"/>
      <c r="D1023" s="433"/>
      <c r="E1023" s="402"/>
    </row>
    <row r="1024" spans="1:5">
      <c r="A1024" s="399"/>
      <c r="B1024" s="399"/>
      <c r="C1024" s="403"/>
      <c r="D1024" s="433"/>
      <c r="E1024" s="402"/>
    </row>
    <row r="1025" spans="1:5">
      <c r="A1025" s="399"/>
      <c r="B1025" s="399"/>
      <c r="C1025" s="403"/>
      <c r="D1025" s="433"/>
      <c r="E1025" s="402"/>
    </row>
    <row r="1026" spans="1:5">
      <c r="A1026" s="399"/>
      <c r="B1026" s="399"/>
      <c r="C1026" s="403"/>
      <c r="D1026" s="433"/>
      <c r="E1026" s="402"/>
    </row>
    <row r="1027" spans="1:5">
      <c r="A1027" s="399"/>
      <c r="B1027" s="399"/>
      <c r="C1027" s="403"/>
      <c r="D1027" s="433"/>
      <c r="E1027" s="402"/>
    </row>
    <row r="1028" spans="1:5">
      <c r="A1028" s="399"/>
      <c r="B1028" s="399"/>
      <c r="C1028" s="403"/>
      <c r="D1028" s="433"/>
      <c r="E1028" s="402"/>
    </row>
    <row r="1029" spans="1:5">
      <c r="A1029" s="399"/>
      <c r="B1029" s="399"/>
      <c r="C1029" s="403"/>
      <c r="D1029" s="433"/>
      <c r="E1029" s="402"/>
    </row>
    <row r="1030" spans="1:5">
      <c r="A1030" s="399"/>
      <c r="B1030" s="399"/>
      <c r="C1030" s="403"/>
      <c r="D1030" s="433"/>
      <c r="E1030" s="402"/>
    </row>
    <row r="1031" spans="1:5">
      <c r="A1031" s="399"/>
      <c r="B1031" s="399"/>
      <c r="C1031" s="403"/>
      <c r="D1031" s="433"/>
      <c r="E1031" s="402"/>
    </row>
    <row r="1032" spans="1:5">
      <c r="A1032" s="399"/>
      <c r="B1032" s="399"/>
      <c r="C1032" s="403"/>
      <c r="D1032" s="433"/>
      <c r="E1032" s="402"/>
    </row>
    <row r="1033" spans="1:5">
      <c r="A1033" s="399"/>
      <c r="B1033" s="399"/>
      <c r="C1033" s="403"/>
      <c r="D1033" s="433"/>
      <c r="E1033" s="402"/>
    </row>
    <row r="1034" spans="1:5">
      <c r="A1034" s="399"/>
      <c r="B1034" s="399"/>
      <c r="C1034" s="403"/>
      <c r="D1034" s="433"/>
      <c r="E1034" s="402"/>
    </row>
    <row r="1035" spans="1:5">
      <c r="A1035" s="399"/>
      <c r="B1035" s="399"/>
      <c r="C1035" s="403"/>
      <c r="D1035" s="433"/>
      <c r="E1035" s="402"/>
    </row>
    <row r="1036" spans="1:5">
      <c r="A1036" s="399"/>
      <c r="B1036" s="399"/>
      <c r="C1036" s="403"/>
      <c r="D1036" s="433"/>
      <c r="E1036" s="402"/>
    </row>
    <row r="1037" spans="1:5">
      <c r="A1037" s="399"/>
      <c r="B1037" s="399"/>
      <c r="C1037" s="403"/>
      <c r="D1037" s="433"/>
      <c r="E1037" s="402"/>
    </row>
    <row r="1038" spans="1:5">
      <c r="A1038" s="399"/>
      <c r="B1038" s="399"/>
      <c r="C1038" s="403"/>
      <c r="D1038" s="433"/>
      <c r="E1038" s="402"/>
    </row>
    <row r="1039" spans="1:5">
      <c r="A1039" s="399"/>
      <c r="B1039" s="399"/>
      <c r="C1039" s="403"/>
      <c r="D1039" s="433"/>
      <c r="E1039" s="402"/>
    </row>
    <row r="1040" spans="1:5">
      <c r="A1040" s="399"/>
      <c r="B1040" s="399"/>
      <c r="C1040" s="403"/>
      <c r="D1040" s="433"/>
      <c r="E1040" s="402"/>
    </row>
    <row r="1041" spans="1:5">
      <c r="A1041" s="399"/>
      <c r="B1041" s="399"/>
      <c r="C1041" s="403"/>
      <c r="D1041" s="433"/>
      <c r="E1041" s="402"/>
    </row>
    <row r="1042" spans="1:5">
      <c r="A1042" s="399"/>
      <c r="B1042" s="399"/>
      <c r="C1042" s="403"/>
      <c r="D1042" s="433"/>
      <c r="E1042" s="402"/>
    </row>
    <row r="1043" spans="1:5">
      <c r="A1043" s="399"/>
      <c r="B1043" s="399"/>
      <c r="C1043" s="403"/>
      <c r="D1043" s="433"/>
      <c r="E1043" s="402"/>
    </row>
    <row r="1044" spans="1:5">
      <c r="A1044" s="399"/>
      <c r="B1044" s="399"/>
      <c r="C1044" s="403"/>
      <c r="D1044" s="433"/>
      <c r="E1044" s="402"/>
    </row>
    <row r="1045" spans="1:5">
      <c r="A1045" s="399"/>
      <c r="B1045" s="399"/>
      <c r="C1045" s="403"/>
      <c r="D1045" s="433"/>
      <c r="E1045" s="402"/>
    </row>
    <row r="1046" spans="1:5">
      <c r="A1046" s="399"/>
      <c r="B1046" s="399"/>
      <c r="C1046" s="403"/>
      <c r="D1046" s="433"/>
      <c r="E1046" s="402"/>
    </row>
    <row r="1047" spans="1:5">
      <c r="A1047" s="399"/>
      <c r="B1047" s="399"/>
      <c r="C1047" s="403"/>
      <c r="D1047" s="433"/>
      <c r="E1047" s="402"/>
    </row>
    <row r="1048" spans="1:5">
      <c r="A1048" s="399"/>
      <c r="B1048" s="399"/>
      <c r="C1048" s="403"/>
      <c r="D1048" s="433"/>
      <c r="E1048" s="402"/>
    </row>
    <row r="1049" spans="1:5">
      <c r="A1049" s="399"/>
      <c r="B1049" s="399"/>
      <c r="C1049" s="403"/>
      <c r="D1049" s="433"/>
      <c r="E1049" s="402"/>
    </row>
    <row r="1050" spans="1:5">
      <c r="A1050" s="399"/>
      <c r="B1050" s="399"/>
      <c r="C1050" s="403"/>
      <c r="D1050" s="433"/>
      <c r="E1050" s="402"/>
    </row>
    <row r="1051" spans="1:5">
      <c r="A1051" s="399"/>
      <c r="B1051" s="399"/>
      <c r="C1051" s="403"/>
      <c r="D1051" s="433"/>
      <c r="E1051" s="402"/>
    </row>
    <row r="1052" spans="1:5">
      <c r="A1052" s="399"/>
      <c r="B1052" s="399"/>
      <c r="C1052" s="403"/>
      <c r="D1052" s="433"/>
      <c r="E1052" s="402"/>
    </row>
    <row r="1053" spans="1:5">
      <c r="A1053" s="399"/>
      <c r="B1053" s="399"/>
      <c r="C1053" s="403"/>
      <c r="D1053" s="433"/>
      <c r="E1053" s="402"/>
    </row>
    <row r="1054" spans="1:5">
      <c r="A1054" s="399"/>
      <c r="B1054" s="399"/>
      <c r="C1054" s="403"/>
      <c r="D1054" s="433"/>
      <c r="E1054" s="402"/>
    </row>
    <row r="1055" spans="1:5">
      <c r="A1055" s="399"/>
      <c r="B1055" s="399"/>
      <c r="C1055" s="403"/>
      <c r="D1055" s="433"/>
      <c r="E1055" s="402"/>
    </row>
    <row r="1056" spans="1:5">
      <c r="A1056" s="399"/>
      <c r="B1056" s="399"/>
      <c r="C1056" s="403"/>
      <c r="D1056" s="433"/>
      <c r="E1056" s="402"/>
    </row>
    <row r="1057" spans="1:5">
      <c r="A1057" s="399"/>
      <c r="B1057" s="399"/>
      <c r="C1057" s="403"/>
      <c r="D1057" s="433"/>
      <c r="E1057" s="402"/>
    </row>
    <row r="1058" spans="1:5">
      <c r="A1058" s="399"/>
      <c r="B1058" s="399"/>
      <c r="C1058" s="403"/>
      <c r="D1058" s="433"/>
      <c r="E1058" s="402"/>
    </row>
    <row r="1059" spans="1:5">
      <c r="A1059" s="399"/>
      <c r="B1059" s="399"/>
      <c r="C1059" s="403"/>
      <c r="D1059" s="433"/>
      <c r="E1059" s="402"/>
    </row>
    <row r="1060" spans="1:5">
      <c r="A1060" s="399"/>
      <c r="B1060" s="399"/>
      <c r="C1060" s="403"/>
      <c r="D1060" s="433"/>
      <c r="E1060" s="402"/>
    </row>
    <row r="1061" spans="1:5">
      <c r="A1061" s="399"/>
      <c r="B1061" s="399"/>
      <c r="C1061" s="403"/>
      <c r="D1061" s="433"/>
      <c r="E1061" s="402"/>
    </row>
    <row r="1062" spans="1:5">
      <c r="A1062" s="399"/>
      <c r="B1062" s="399"/>
      <c r="C1062" s="403"/>
      <c r="D1062" s="433"/>
      <c r="E1062" s="402"/>
    </row>
    <row r="1063" spans="1:5">
      <c r="A1063" s="399"/>
      <c r="B1063" s="399"/>
      <c r="C1063" s="403"/>
      <c r="D1063" s="433"/>
      <c r="E1063" s="402"/>
    </row>
    <row r="1064" spans="1:5">
      <c r="A1064" s="399"/>
      <c r="B1064" s="399"/>
      <c r="C1064" s="403"/>
      <c r="D1064" s="433"/>
      <c r="E1064" s="402"/>
    </row>
    <row r="1065" spans="1:5">
      <c r="A1065" s="399"/>
      <c r="B1065" s="399"/>
      <c r="C1065" s="403"/>
      <c r="D1065" s="433"/>
      <c r="E1065" s="402"/>
    </row>
    <row r="1066" spans="1:5">
      <c r="A1066" s="399"/>
      <c r="B1066" s="399"/>
      <c r="C1066" s="403"/>
      <c r="D1066" s="433"/>
      <c r="E1066" s="402"/>
    </row>
    <row r="1067" spans="1:5">
      <c r="A1067" s="399"/>
      <c r="B1067" s="399"/>
      <c r="C1067" s="403"/>
      <c r="D1067" s="433"/>
      <c r="E1067" s="402"/>
    </row>
    <row r="1068" spans="1:5">
      <c r="A1068" s="399"/>
      <c r="B1068" s="399"/>
      <c r="C1068" s="403"/>
      <c r="D1068" s="433"/>
      <c r="E1068" s="402"/>
    </row>
    <row r="1069" spans="1:5">
      <c r="A1069" s="399"/>
      <c r="B1069" s="399"/>
      <c r="C1069" s="403"/>
      <c r="D1069" s="433"/>
      <c r="E1069" s="402"/>
    </row>
    <row r="1070" spans="1:5">
      <c r="A1070" s="399"/>
      <c r="B1070" s="399"/>
      <c r="C1070" s="403"/>
      <c r="D1070" s="433"/>
      <c r="E1070" s="402"/>
    </row>
    <row r="1071" spans="1:5">
      <c r="A1071" s="399"/>
      <c r="B1071" s="399"/>
      <c r="C1071" s="403"/>
      <c r="D1071" s="433"/>
      <c r="E1071" s="402"/>
    </row>
    <row r="1072" spans="1:5">
      <c r="A1072" s="399"/>
      <c r="B1072" s="399"/>
      <c r="C1072" s="403"/>
      <c r="D1072" s="433"/>
      <c r="E1072" s="402"/>
    </row>
    <row r="1073" spans="1:5">
      <c r="A1073" s="399"/>
      <c r="B1073" s="399"/>
      <c r="C1073" s="403"/>
      <c r="D1073" s="433"/>
      <c r="E1073" s="402"/>
    </row>
    <row r="1074" spans="1:5">
      <c r="A1074" s="399"/>
      <c r="B1074" s="399"/>
      <c r="C1074" s="403"/>
      <c r="D1074" s="433"/>
      <c r="E1074" s="402"/>
    </row>
    <row r="1075" spans="1:5">
      <c r="A1075" s="399"/>
      <c r="B1075" s="399"/>
      <c r="C1075" s="403"/>
      <c r="D1075" s="433"/>
      <c r="E1075" s="402"/>
    </row>
    <row r="1076" spans="1:5">
      <c r="A1076" s="399"/>
      <c r="B1076" s="399"/>
      <c r="C1076" s="403"/>
      <c r="D1076" s="433"/>
      <c r="E1076" s="402"/>
    </row>
    <row r="1077" spans="1:5">
      <c r="A1077" s="399"/>
      <c r="B1077" s="399"/>
      <c r="C1077" s="403"/>
      <c r="D1077" s="433"/>
      <c r="E1077" s="402"/>
    </row>
    <row r="1078" spans="1:5">
      <c r="A1078" s="399"/>
      <c r="B1078" s="399"/>
      <c r="C1078" s="403"/>
      <c r="D1078" s="433"/>
      <c r="E1078" s="402"/>
    </row>
    <row r="1079" spans="1:5">
      <c r="A1079" s="399"/>
      <c r="B1079" s="399"/>
      <c r="C1079" s="403"/>
      <c r="D1079" s="433"/>
      <c r="E1079" s="402"/>
    </row>
    <row r="1080" spans="1:5">
      <c r="A1080" s="399"/>
      <c r="B1080" s="399"/>
      <c r="C1080" s="403"/>
      <c r="D1080" s="433"/>
      <c r="E1080" s="402"/>
    </row>
    <row r="1081" spans="1:5">
      <c r="A1081" s="399"/>
      <c r="B1081" s="399"/>
      <c r="C1081" s="403"/>
      <c r="D1081" s="433"/>
      <c r="E1081" s="402"/>
    </row>
    <row r="1082" spans="1:5">
      <c r="A1082" s="399"/>
      <c r="B1082" s="399"/>
      <c r="C1082" s="403"/>
      <c r="D1082" s="433"/>
      <c r="E1082" s="402"/>
    </row>
    <row r="1083" spans="1:5">
      <c r="A1083" s="399"/>
      <c r="B1083" s="399"/>
      <c r="C1083" s="403"/>
      <c r="D1083" s="433"/>
      <c r="E1083" s="402"/>
    </row>
    <row r="1084" spans="1:5">
      <c r="A1084" s="399"/>
      <c r="B1084" s="399"/>
      <c r="C1084" s="403"/>
      <c r="D1084" s="433"/>
      <c r="E1084" s="402"/>
    </row>
    <row r="1085" spans="1:5">
      <c r="A1085" s="399"/>
      <c r="B1085" s="399"/>
      <c r="C1085" s="403"/>
      <c r="D1085" s="433"/>
      <c r="E1085" s="402"/>
    </row>
    <row r="1086" spans="1:5">
      <c r="A1086" s="399"/>
      <c r="B1086" s="399"/>
      <c r="C1086" s="403"/>
      <c r="D1086" s="433"/>
      <c r="E1086" s="402"/>
    </row>
    <row r="1087" spans="1:5">
      <c r="A1087" s="399"/>
      <c r="B1087" s="399"/>
      <c r="C1087" s="403"/>
      <c r="D1087" s="433"/>
      <c r="E1087" s="402"/>
    </row>
    <row r="1088" spans="1:5">
      <c r="A1088" s="399"/>
      <c r="B1088" s="399"/>
      <c r="C1088" s="403"/>
      <c r="D1088" s="433"/>
      <c r="E1088" s="402"/>
    </row>
    <row r="1089" spans="1:5">
      <c r="A1089" s="399"/>
      <c r="B1089" s="399"/>
      <c r="C1089" s="403"/>
      <c r="D1089" s="433"/>
      <c r="E1089" s="402"/>
    </row>
    <row r="1090" spans="1:5">
      <c r="A1090" s="399"/>
      <c r="B1090" s="399"/>
      <c r="C1090" s="403"/>
      <c r="D1090" s="433"/>
      <c r="E1090" s="402"/>
    </row>
    <row r="1091" spans="1:5">
      <c r="A1091" s="399"/>
      <c r="B1091" s="399"/>
      <c r="C1091" s="403"/>
      <c r="D1091" s="433"/>
      <c r="E1091" s="402"/>
    </row>
    <row r="1092" spans="1:5">
      <c r="A1092" s="399"/>
      <c r="B1092" s="399"/>
      <c r="C1092" s="403"/>
      <c r="D1092" s="433"/>
      <c r="E1092" s="402"/>
    </row>
    <row r="1093" spans="1:5">
      <c r="A1093" s="399"/>
      <c r="B1093" s="399"/>
      <c r="C1093" s="403"/>
      <c r="D1093" s="433"/>
      <c r="E1093" s="402"/>
    </row>
    <row r="1094" spans="1:5">
      <c r="A1094" s="399"/>
      <c r="B1094" s="399"/>
      <c r="C1094" s="403"/>
      <c r="D1094" s="433"/>
      <c r="E1094" s="402"/>
    </row>
    <row r="1095" spans="1:5">
      <c r="A1095" s="399"/>
      <c r="B1095" s="399"/>
      <c r="C1095" s="403"/>
      <c r="D1095" s="433"/>
      <c r="E1095" s="402"/>
    </row>
    <row r="1096" spans="1:5">
      <c r="A1096" s="399"/>
      <c r="B1096" s="399"/>
      <c r="C1096" s="403"/>
      <c r="D1096" s="433"/>
      <c r="E1096" s="402"/>
    </row>
    <row r="1097" spans="1:5">
      <c r="A1097" s="399"/>
      <c r="B1097" s="399"/>
      <c r="C1097" s="403"/>
      <c r="D1097" s="433"/>
      <c r="E1097" s="402"/>
    </row>
    <row r="1098" spans="1:5">
      <c r="A1098" s="399"/>
      <c r="B1098" s="399"/>
      <c r="C1098" s="403"/>
      <c r="D1098" s="433"/>
      <c r="E1098" s="402"/>
    </row>
    <row r="1099" spans="1:5">
      <c r="A1099" s="399"/>
      <c r="B1099" s="399"/>
      <c r="C1099" s="403"/>
      <c r="D1099" s="433"/>
      <c r="E1099" s="402"/>
    </row>
    <row r="1100" spans="1:5">
      <c r="A1100" s="399"/>
      <c r="B1100" s="399"/>
      <c r="C1100" s="403"/>
      <c r="D1100" s="433"/>
      <c r="E1100" s="402"/>
    </row>
    <row r="1101" spans="1:5">
      <c r="A1101" s="399"/>
      <c r="B1101" s="399"/>
      <c r="C1101" s="403"/>
      <c r="D1101" s="433"/>
      <c r="E1101" s="402"/>
    </row>
    <row r="1102" spans="1:5">
      <c r="A1102" s="399"/>
      <c r="B1102" s="399"/>
      <c r="C1102" s="403"/>
      <c r="D1102" s="433"/>
      <c r="E1102" s="402"/>
    </row>
    <row r="1103" spans="1:5">
      <c r="A1103" s="399"/>
      <c r="B1103" s="399"/>
      <c r="C1103" s="403"/>
      <c r="D1103" s="433"/>
      <c r="E1103" s="402"/>
    </row>
    <row r="1104" spans="1:5">
      <c r="A1104" s="399"/>
      <c r="B1104" s="399"/>
      <c r="C1104" s="403"/>
      <c r="D1104" s="433"/>
      <c r="E1104" s="402"/>
    </row>
    <row r="1105" spans="1:5">
      <c r="A1105" s="399"/>
      <c r="B1105" s="399"/>
      <c r="C1105" s="403"/>
      <c r="D1105" s="433"/>
      <c r="E1105" s="402"/>
    </row>
    <row r="1106" spans="1:5">
      <c r="A1106" s="399"/>
      <c r="B1106" s="399"/>
      <c r="C1106" s="403"/>
      <c r="D1106" s="433"/>
      <c r="E1106" s="402"/>
    </row>
    <row r="1107" spans="1:5">
      <c r="A1107" s="399"/>
      <c r="B1107" s="399"/>
      <c r="C1107" s="403"/>
      <c r="D1107" s="433"/>
      <c r="E1107" s="402"/>
    </row>
    <row r="1108" spans="1:5">
      <c r="A1108" s="399"/>
      <c r="B1108" s="399"/>
      <c r="C1108" s="403"/>
      <c r="D1108" s="433"/>
      <c r="E1108" s="402"/>
    </row>
    <row r="1109" spans="1:5">
      <c r="A1109" s="399"/>
      <c r="B1109" s="399"/>
      <c r="C1109" s="403"/>
      <c r="D1109" s="433"/>
      <c r="E1109" s="402"/>
    </row>
    <row r="1110" spans="1:5">
      <c r="A1110" s="399"/>
      <c r="B1110" s="399"/>
      <c r="C1110" s="403"/>
      <c r="D1110" s="433"/>
      <c r="E1110" s="402"/>
    </row>
    <row r="1111" spans="1:5">
      <c r="A1111" s="399"/>
      <c r="B1111" s="399"/>
      <c r="C1111" s="403"/>
      <c r="D1111" s="433"/>
      <c r="E1111" s="402"/>
    </row>
    <row r="1112" spans="1:5">
      <c r="A1112" s="399"/>
      <c r="B1112" s="399"/>
      <c r="C1112" s="403"/>
      <c r="D1112" s="433"/>
      <c r="E1112" s="402"/>
    </row>
    <row r="1113" spans="1:5">
      <c r="A1113" s="399"/>
      <c r="B1113" s="399"/>
      <c r="C1113" s="403"/>
      <c r="D1113" s="433"/>
      <c r="E1113" s="402"/>
    </row>
    <row r="1114" spans="1:5">
      <c r="A1114" s="399"/>
      <c r="B1114" s="399"/>
      <c r="C1114" s="403"/>
      <c r="D1114" s="433"/>
      <c r="E1114" s="402"/>
    </row>
    <row r="1115" spans="1:5">
      <c r="A1115" s="399"/>
      <c r="B1115" s="399"/>
      <c r="C1115" s="403"/>
      <c r="D1115" s="433"/>
      <c r="E1115" s="402"/>
    </row>
    <row r="1116" spans="1:5">
      <c r="A1116" s="399"/>
      <c r="B1116" s="399"/>
      <c r="C1116" s="403"/>
      <c r="D1116" s="433"/>
      <c r="E1116" s="402"/>
    </row>
    <row r="1117" spans="1:5">
      <c r="A1117" s="399"/>
      <c r="B1117" s="399"/>
      <c r="C1117" s="403"/>
      <c r="D1117" s="433"/>
      <c r="E1117" s="402"/>
    </row>
    <row r="1118" spans="1:5">
      <c r="A1118" s="399"/>
      <c r="B1118" s="399"/>
      <c r="C1118" s="403"/>
      <c r="D1118" s="433"/>
      <c r="E1118" s="402"/>
    </row>
    <row r="1119" spans="1:5">
      <c r="A1119" s="399"/>
      <c r="B1119" s="399"/>
      <c r="C1119" s="403"/>
      <c r="D1119" s="433"/>
      <c r="E1119" s="402"/>
    </row>
    <row r="1120" spans="1:5">
      <c r="A1120" s="399"/>
      <c r="B1120" s="399"/>
      <c r="C1120" s="403"/>
      <c r="D1120" s="433"/>
      <c r="E1120" s="402"/>
    </row>
    <row r="1121" spans="1:5">
      <c r="A1121" s="399"/>
      <c r="B1121" s="399"/>
      <c r="C1121" s="403"/>
      <c r="D1121" s="433"/>
      <c r="E1121" s="402"/>
    </row>
    <row r="1122" spans="1:5">
      <c r="A1122" s="399"/>
      <c r="B1122" s="399"/>
      <c r="C1122" s="403"/>
      <c r="D1122" s="433"/>
      <c r="E1122" s="402"/>
    </row>
    <row r="1123" spans="1:5">
      <c r="A1123" s="399"/>
      <c r="B1123" s="399"/>
      <c r="C1123" s="403"/>
      <c r="D1123" s="433"/>
      <c r="E1123" s="402"/>
    </row>
    <row r="1124" spans="1:5">
      <c r="A1124" s="399"/>
      <c r="B1124" s="399"/>
      <c r="C1124" s="403"/>
      <c r="D1124" s="433"/>
      <c r="E1124" s="402"/>
    </row>
    <row r="1125" spans="1:5">
      <c r="A1125" s="399"/>
      <c r="B1125" s="399"/>
      <c r="C1125" s="403"/>
      <c r="D1125" s="433"/>
      <c r="E1125" s="402"/>
    </row>
    <row r="1126" spans="1:5">
      <c r="A1126" s="399"/>
      <c r="B1126" s="399"/>
      <c r="C1126" s="403"/>
      <c r="D1126" s="433"/>
      <c r="E1126" s="402"/>
    </row>
    <row r="1127" spans="1:5">
      <c r="A1127" s="399"/>
      <c r="B1127" s="399"/>
      <c r="C1127" s="403"/>
      <c r="D1127" s="433"/>
      <c r="E1127" s="402"/>
    </row>
    <row r="1128" spans="1:5">
      <c r="A1128" s="399"/>
      <c r="B1128" s="399"/>
      <c r="C1128" s="403"/>
      <c r="D1128" s="433"/>
      <c r="E1128" s="402"/>
    </row>
    <row r="1129" spans="1:5">
      <c r="A1129" s="399"/>
      <c r="B1129" s="399"/>
      <c r="C1129" s="403"/>
      <c r="D1129" s="433"/>
      <c r="E1129" s="402"/>
    </row>
    <row r="1130" spans="1:5">
      <c r="A1130" s="399"/>
      <c r="B1130" s="399"/>
      <c r="C1130" s="403"/>
      <c r="D1130" s="433"/>
      <c r="E1130" s="402"/>
    </row>
    <row r="1131" spans="1:5">
      <c r="A1131" s="399"/>
      <c r="B1131" s="399"/>
      <c r="C1131" s="403"/>
      <c r="D1131" s="433"/>
      <c r="E1131" s="402"/>
    </row>
    <row r="1132" spans="1:5">
      <c r="A1132" s="399"/>
      <c r="B1132" s="399"/>
      <c r="C1132" s="403"/>
      <c r="D1132" s="433"/>
      <c r="E1132" s="402"/>
    </row>
    <row r="1133" spans="1:5">
      <c r="A1133" s="399"/>
      <c r="B1133" s="399"/>
      <c r="C1133" s="403"/>
      <c r="D1133" s="433"/>
      <c r="E1133" s="402"/>
    </row>
    <row r="1134" spans="1:5">
      <c r="A1134" s="399"/>
      <c r="B1134" s="399"/>
      <c r="C1134" s="403"/>
      <c r="D1134" s="433"/>
      <c r="E1134" s="402"/>
    </row>
    <row r="1135" spans="1:5">
      <c r="A1135" s="399"/>
      <c r="B1135" s="399"/>
      <c r="C1135" s="403"/>
      <c r="D1135" s="433"/>
      <c r="E1135" s="402"/>
    </row>
    <row r="1136" spans="1:5">
      <c r="A1136" s="399"/>
      <c r="B1136" s="399"/>
      <c r="C1136" s="403"/>
      <c r="D1136" s="433"/>
      <c r="E1136" s="402"/>
    </row>
    <row r="1137" spans="1:5">
      <c r="A1137" s="399"/>
      <c r="B1137" s="399"/>
      <c r="C1137" s="403"/>
      <c r="D1137" s="433"/>
      <c r="E1137" s="402"/>
    </row>
    <row r="1138" spans="1:5">
      <c r="A1138" s="399"/>
      <c r="B1138" s="399"/>
      <c r="C1138" s="403"/>
      <c r="D1138" s="433"/>
      <c r="E1138" s="402"/>
    </row>
    <row r="1139" spans="1:5">
      <c r="A1139" s="399"/>
      <c r="B1139" s="399"/>
      <c r="C1139" s="403"/>
      <c r="D1139" s="433"/>
      <c r="E1139" s="402"/>
    </row>
    <row r="1140" spans="1:5">
      <c r="A1140" s="399"/>
      <c r="B1140" s="399"/>
      <c r="C1140" s="403"/>
      <c r="D1140" s="433"/>
      <c r="E1140" s="402"/>
    </row>
    <row r="1141" spans="1:5">
      <c r="A1141" s="399"/>
      <c r="B1141" s="399"/>
      <c r="C1141" s="403"/>
      <c r="D1141" s="433"/>
      <c r="E1141" s="402"/>
    </row>
    <row r="1142" spans="1:5">
      <c r="A1142" s="399"/>
      <c r="B1142" s="399"/>
      <c r="C1142" s="403"/>
      <c r="D1142" s="433"/>
      <c r="E1142" s="402"/>
    </row>
    <row r="1143" spans="1:5">
      <c r="A1143" s="399"/>
      <c r="B1143" s="399"/>
      <c r="C1143" s="403"/>
      <c r="D1143" s="433"/>
      <c r="E1143" s="402"/>
    </row>
    <row r="1144" spans="1:5">
      <c r="A1144" s="399"/>
      <c r="B1144" s="399"/>
      <c r="C1144" s="403"/>
      <c r="D1144" s="433"/>
      <c r="E1144" s="402"/>
    </row>
    <row r="1145" spans="1:5">
      <c r="A1145" s="399"/>
      <c r="B1145" s="399"/>
      <c r="C1145" s="403"/>
      <c r="D1145" s="433"/>
      <c r="E1145" s="402"/>
    </row>
    <row r="1146" spans="1:5">
      <c r="A1146" s="399"/>
      <c r="B1146" s="399"/>
      <c r="C1146" s="403"/>
      <c r="D1146" s="433"/>
      <c r="E1146" s="402"/>
    </row>
    <row r="1147" spans="1:5">
      <c r="A1147" s="399"/>
      <c r="B1147" s="399"/>
      <c r="C1147" s="403"/>
      <c r="D1147" s="433"/>
      <c r="E1147" s="402"/>
    </row>
    <row r="1148" spans="1:5">
      <c r="A1148" s="399"/>
      <c r="B1148" s="399"/>
      <c r="C1148" s="403"/>
      <c r="D1148" s="433"/>
      <c r="E1148" s="402"/>
    </row>
    <row r="1149" spans="1:5">
      <c r="A1149" s="399"/>
      <c r="B1149" s="399"/>
      <c r="C1149" s="403"/>
      <c r="D1149" s="433"/>
      <c r="E1149" s="402"/>
    </row>
    <row r="1150" spans="1:5">
      <c r="A1150" s="399"/>
      <c r="B1150" s="399"/>
      <c r="C1150" s="403"/>
      <c r="D1150" s="433"/>
      <c r="E1150" s="402"/>
    </row>
    <row r="1151" spans="1:5">
      <c r="A1151" s="399"/>
      <c r="B1151" s="399"/>
      <c r="C1151" s="403"/>
      <c r="D1151" s="433"/>
      <c r="E1151" s="402"/>
    </row>
    <row r="1152" spans="1:5">
      <c r="A1152" s="399"/>
      <c r="B1152" s="399"/>
      <c r="C1152" s="403"/>
      <c r="D1152" s="433"/>
      <c r="E1152" s="402"/>
    </row>
    <row r="1153" spans="1:5">
      <c r="A1153" s="399"/>
      <c r="B1153" s="399"/>
      <c r="C1153" s="403"/>
      <c r="D1153" s="433"/>
      <c r="E1153" s="402"/>
    </row>
    <row r="1154" spans="1:5">
      <c r="A1154" s="399"/>
      <c r="B1154" s="399"/>
      <c r="C1154" s="403"/>
      <c r="D1154" s="433"/>
      <c r="E1154" s="402"/>
    </row>
    <row r="1155" spans="1:5">
      <c r="A1155" s="399"/>
      <c r="B1155" s="399"/>
      <c r="C1155" s="403"/>
      <c r="D1155" s="433"/>
      <c r="E1155" s="402"/>
    </row>
    <row r="1156" spans="1:5">
      <c r="A1156" s="399"/>
      <c r="B1156" s="399"/>
      <c r="C1156" s="403"/>
      <c r="D1156" s="433"/>
      <c r="E1156" s="402"/>
    </row>
    <row r="1157" spans="1:5">
      <c r="A1157" s="399"/>
      <c r="B1157" s="399"/>
      <c r="C1157" s="403"/>
      <c r="D1157" s="433"/>
      <c r="E1157" s="402"/>
    </row>
    <row r="1158" spans="1:5">
      <c r="A1158" s="399"/>
      <c r="B1158" s="399"/>
      <c r="C1158" s="403"/>
      <c r="D1158" s="433"/>
      <c r="E1158" s="402"/>
    </row>
    <row r="1159" spans="1:5">
      <c r="A1159" s="399"/>
      <c r="B1159" s="399"/>
      <c r="C1159" s="403"/>
      <c r="D1159" s="433"/>
      <c r="E1159" s="402"/>
    </row>
    <row r="1160" spans="1:5">
      <c r="A1160" s="399"/>
      <c r="B1160" s="399"/>
      <c r="C1160" s="403"/>
      <c r="D1160" s="433"/>
      <c r="E1160" s="402"/>
    </row>
    <row r="1161" spans="1:5">
      <c r="A1161" s="399"/>
      <c r="B1161" s="399"/>
      <c r="C1161" s="403"/>
      <c r="D1161" s="433"/>
      <c r="E1161" s="402"/>
    </row>
    <row r="1162" spans="1:5">
      <c r="A1162" s="399"/>
      <c r="B1162" s="399"/>
      <c r="C1162" s="403"/>
      <c r="D1162" s="433"/>
      <c r="E1162" s="402"/>
    </row>
    <row r="1163" spans="1:5">
      <c r="A1163" s="399"/>
      <c r="B1163" s="399"/>
      <c r="C1163" s="403"/>
      <c r="D1163" s="433"/>
      <c r="E1163" s="402"/>
    </row>
    <row r="1164" spans="1:5">
      <c r="A1164" s="399"/>
      <c r="B1164" s="399"/>
      <c r="C1164" s="403"/>
      <c r="D1164" s="433"/>
      <c r="E1164" s="402"/>
    </row>
    <row r="1165" spans="1:5">
      <c r="A1165" s="399"/>
      <c r="B1165" s="399"/>
      <c r="C1165" s="403"/>
      <c r="D1165" s="433"/>
      <c r="E1165" s="402"/>
    </row>
    <row r="1166" spans="1:5">
      <c r="A1166" s="399"/>
      <c r="B1166" s="399"/>
      <c r="C1166" s="403"/>
      <c r="D1166" s="433"/>
      <c r="E1166" s="402"/>
    </row>
    <row r="1167" spans="1:5">
      <c r="A1167" s="399"/>
      <c r="B1167" s="399"/>
      <c r="C1167" s="403"/>
      <c r="D1167" s="433"/>
      <c r="E1167" s="402"/>
    </row>
    <row r="1168" spans="1:5">
      <c r="A1168" s="399"/>
      <c r="B1168" s="399"/>
      <c r="C1168" s="403"/>
      <c r="D1168" s="433"/>
      <c r="E1168" s="402"/>
    </row>
    <row r="1169" spans="1:5">
      <c r="A1169" s="399"/>
      <c r="B1169" s="399"/>
      <c r="C1169" s="403"/>
      <c r="D1169" s="433"/>
      <c r="E1169" s="402"/>
    </row>
    <row r="1170" spans="1:5">
      <c r="A1170" s="399"/>
      <c r="B1170" s="399"/>
      <c r="C1170" s="403"/>
      <c r="D1170" s="433"/>
      <c r="E1170" s="402"/>
    </row>
    <row r="1171" spans="1:5">
      <c r="A1171" s="399"/>
      <c r="B1171" s="399"/>
      <c r="C1171" s="403"/>
      <c r="D1171" s="433"/>
      <c r="E1171" s="402"/>
    </row>
    <row r="1172" spans="1:5">
      <c r="A1172" s="399"/>
      <c r="B1172" s="399"/>
      <c r="C1172" s="403"/>
      <c r="D1172" s="433"/>
      <c r="E1172" s="402"/>
    </row>
    <row r="1173" spans="1:5">
      <c r="A1173" s="399"/>
      <c r="B1173" s="399"/>
      <c r="C1173" s="403"/>
      <c r="D1173" s="433"/>
      <c r="E1173" s="402"/>
    </row>
    <row r="1174" spans="1:5">
      <c r="A1174" s="399"/>
      <c r="B1174" s="399"/>
      <c r="C1174" s="403"/>
      <c r="D1174" s="433"/>
      <c r="E1174" s="402"/>
    </row>
    <row r="1175" spans="1:5">
      <c r="A1175" s="399"/>
      <c r="B1175" s="399"/>
      <c r="C1175" s="403"/>
      <c r="D1175" s="433"/>
      <c r="E1175" s="402"/>
    </row>
    <row r="1176" spans="1:5">
      <c r="A1176" s="399"/>
      <c r="B1176" s="399"/>
      <c r="C1176" s="403"/>
      <c r="D1176" s="433"/>
      <c r="E1176" s="402"/>
    </row>
    <row r="1177" spans="1:5">
      <c r="A1177" s="399"/>
      <c r="B1177" s="399"/>
      <c r="C1177" s="403"/>
      <c r="D1177" s="433"/>
      <c r="E1177" s="402"/>
    </row>
    <row r="1178" spans="1:5">
      <c r="A1178" s="399"/>
      <c r="B1178" s="399"/>
      <c r="C1178" s="403"/>
      <c r="D1178" s="433"/>
      <c r="E1178" s="402"/>
    </row>
    <row r="1179" spans="1:5">
      <c r="A1179" s="399"/>
      <c r="B1179" s="399"/>
      <c r="C1179" s="403"/>
      <c r="D1179" s="433"/>
      <c r="E1179" s="402"/>
    </row>
    <row r="1180" spans="1:5">
      <c r="A1180" s="399"/>
      <c r="B1180" s="399"/>
      <c r="C1180" s="403"/>
      <c r="D1180" s="433"/>
      <c r="E1180" s="402"/>
    </row>
    <row r="1181" spans="1:5">
      <c r="A1181" s="399"/>
      <c r="B1181" s="399"/>
      <c r="C1181" s="403"/>
      <c r="D1181" s="433"/>
      <c r="E1181" s="402"/>
    </row>
    <row r="1182" spans="1:5">
      <c r="A1182" s="399"/>
      <c r="B1182" s="399"/>
      <c r="C1182" s="403"/>
      <c r="D1182" s="433"/>
      <c r="E1182" s="402"/>
    </row>
    <row r="1183" spans="1:5">
      <c r="A1183" s="399"/>
      <c r="B1183" s="399"/>
      <c r="C1183" s="403"/>
      <c r="D1183" s="433"/>
      <c r="E1183" s="402"/>
    </row>
    <row r="1184" spans="1:5">
      <c r="A1184" s="399"/>
      <c r="B1184" s="399"/>
      <c r="C1184" s="403"/>
      <c r="D1184" s="433"/>
      <c r="E1184" s="402"/>
    </row>
    <row r="1185" spans="1:5">
      <c r="A1185" s="399"/>
      <c r="B1185" s="399"/>
      <c r="C1185" s="403"/>
      <c r="D1185" s="433"/>
      <c r="E1185" s="402"/>
    </row>
    <row r="1186" spans="1:5">
      <c r="A1186" s="399"/>
      <c r="B1186" s="399"/>
      <c r="C1186" s="403"/>
      <c r="D1186" s="433"/>
      <c r="E1186" s="402"/>
    </row>
    <row r="1187" spans="1:5">
      <c r="A1187" s="399"/>
      <c r="B1187" s="399"/>
      <c r="C1187" s="403"/>
      <c r="D1187" s="433"/>
      <c r="E1187" s="402"/>
    </row>
    <row r="1188" spans="1:5">
      <c r="A1188" s="399"/>
      <c r="B1188" s="399"/>
      <c r="C1188" s="403"/>
      <c r="D1188" s="433"/>
      <c r="E1188" s="402"/>
    </row>
    <row r="1189" spans="1:5">
      <c r="A1189" s="399"/>
      <c r="B1189" s="399"/>
      <c r="C1189" s="403"/>
      <c r="D1189" s="433"/>
      <c r="E1189" s="402"/>
    </row>
    <row r="1190" spans="1:5">
      <c r="A1190" s="399"/>
      <c r="B1190" s="399"/>
      <c r="C1190" s="403"/>
      <c r="D1190" s="433"/>
      <c r="E1190" s="402"/>
    </row>
    <row r="1191" spans="1:5">
      <c r="A1191" s="399"/>
      <c r="B1191" s="399"/>
      <c r="C1191" s="403"/>
      <c r="D1191" s="433"/>
      <c r="E1191" s="402"/>
    </row>
    <row r="1192" spans="1:5">
      <c r="A1192" s="399"/>
      <c r="B1192" s="399"/>
      <c r="C1192" s="403"/>
      <c r="D1192" s="433"/>
      <c r="E1192" s="402"/>
    </row>
    <row r="1193" spans="1:5">
      <c r="A1193" s="399"/>
      <c r="B1193" s="399"/>
      <c r="C1193" s="403"/>
      <c r="D1193" s="433"/>
      <c r="E1193" s="402"/>
    </row>
    <row r="1194" spans="1:5">
      <c r="A1194" s="399"/>
      <c r="B1194" s="399"/>
      <c r="C1194" s="403"/>
      <c r="D1194" s="433"/>
      <c r="E1194" s="402"/>
    </row>
    <row r="1195" spans="1:5">
      <c r="A1195" s="399"/>
      <c r="B1195" s="399"/>
      <c r="C1195" s="403"/>
      <c r="D1195" s="433"/>
      <c r="E1195" s="402"/>
    </row>
    <row r="1196" spans="1:5">
      <c r="A1196" s="399"/>
      <c r="B1196" s="399"/>
      <c r="C1196" s="403"/>
      <c r="D1196" s="433"/>
      <c r="E1196" s="402"/>
    </row>
    <row r="1197" spans="1:5">
      <c r="A1197" s="399"/>
      <c r="B1197" s="399"/>
      <c r="C1197" s="403"/>
      <c r="D1197" s="433"/>
      <c r="E1197" s="402"/>
    </row>
    <row r="1198" spans="1:5">
      <c r="A1198" s="399"/>
      <c r="B1198" s="399"/>
      <c r="C1198" s="403"/>
      <c r="D1198" s="433"/>
      <c r="E1198" s="402"/>
    </row>
    <row r="1199" spans="1:5">
      <c r="A1199" s="399"/>
      <c r="B1199" s="399"/>
      <c r="C1199" s="403"/>
      <c r="D1199" s="433"/>
      <c r="E1199" s="402"/>
    </row>
    <row r="1200" spans="1:5">
      <c r="A1200" s="399"/>
      <c r="B1200" s="399"/>
      <c r="C1200" s="403"/>
      <c r="D1200" s="433"/>
      <c r="E1200" s="402"/>
    </row>
    <row r="1201" spans="1:5">
      <c r="A1201" s="399"/>
      <c r="B1201" s="399"/>
      <c r="C1201" s="403"/>
      <c r="D1201" s="433"/>
      <c r="E1201" s="402"/>
    </row>
    <row r="1202" spans="1:5">
      <c r="A1202" s="399"/>
      <c r="B1202" s="399"/>
      <c r="C1202" s="403"/>
      <c r="D1202" s="433"/>
      <c r="E1202" s="402"/>
    </row>
    <row r="1203" spans="1:5">
      <c r="A1203" s="399"/>
      <c r="B1203" s="399"/>
      <c r="C1203" s="403"/>
      <c r="D1203" s="433"/>
      <c r="E1203" s="402"/>
    </row>
    <row r="1204" spans="1:5">
      <c r="A1204" s="399"/>
      <c r="B1204" s="399"/>
      <c r="C1204" s="403"/>
      <c r="D1204" s="433"/>
      <c r="E1204" s="402"/>
    </row>
    <row r="1205" spans="1:5">
      <c r="A1205" s="399"/>
      <c r="B1205" s="399"/>
      <c r="C1205" s="403"/>
      <c r="D1205" s="433"/>
      <c r="E1205" s="402"/>
    </row>
    <row r="1206" spans="1:5">
      <c r="A1206" s="399"/>
      <c r="B1206" s="399"/>
      <c r="C1206" s="403"/>
      <c r="D1206" s="433"/>
      <c r="E1206" s="402"/>
    </row>
    <row r="1207" spans="1:5">
      <c r="A1207" s="399"/>
      <c r="B1207" s="399"/>
      <c r="C1207" s="403"/>
      <c r="D1207" s="433"/>
      <c r="E1207" s="402"/>
    </row>
    <row r="1208" spans="1:5">
      <c r="A1208" s="399"/>
      <c r="B1208" s="399"/>
      <c r="C1208" s="403"/>
      <c r="D1208" s="433"/>
      <c r="E1208" s="402"/>
    </row>
    <row r="1209" spans="1:5">
      <c r="A1209" s="399"/>
      <c r="B1209" s="399"/>
      <c r="C1209" s="403"/>
      <c r="D1209" s="433"/>
      <c r="E1209" s="402"/>
    </row>
    <row r="1210" spans="1:5">
      <c r="A1210" s="399"/>
      <c r="B1210" s="399"/>
      <c r="C1210" s="403"/>
      <c r="D1210" s="433"/>
      <c r="E1210" s="402"/>
    </row>
    <row r="1211" spans="1:5">
      <c r="A1211" s="399"/>
      <c r="B1211" s="399"/>
      <c r="C1211" s="403"/>
      <c r="D1211" s="433"/>
      <c r="E1211" s="402"/>
    </row>
    <row r="1212" spans="1:5">
      <c r="A1212" s="399"/>
      <c r="B1212" s="399"/>
      <c r="C1212" s="403"/>
      <c r="D1212" s="433"/>
      <c r="E1212" s="402"/>
    </row>
    <row r="1213" spans="1:5">
      <c r="A1213" s="399"/>
      <c r="B1213" s="399"/>
      <c r="C1213" s="403"/>
      <c r="D1213" s="433"/>
      <c r="E1213" s="402"/>
    </row>
    <row r="1214" spans="1:5">
      <c r="A1214" s="399"/>
      <c r="B1214" s="399"/>
      <c r="C1214" s="403"/>
      <c r="D1214" s="433"/>
      <c r="E1214" s="402"/>
    </row>
    <row r="1215" spans="1:5">
      <c r="A1215" s="399"/>
      <c r="B1215" s="399"/>
      <c r="C1215" s="403"/>
      <c r="D1215" s="433"/>
      <c r="E1215" s="402"/>
    </row>
    <row r="1216" spans="1:5">
      <c r="A1216" s="399"/>
      <c r="B1216" s="399"/>
      <c r="C1216" s="403"/>
      <c r="D1216" s="433"/>
      <c r="E1216" s="402"/>
    </row>
    <row r="1217" spans="1:5">
      <c r="A1217" s="399"/>
      <c r="B1217" s="399"/>
      <c r="C1217" s="403"/>
      <c r="D1217" s="433"/>
      <c r="E1217" s="402"/>
    </row>
    <row r="1218" spans="1:5">
      <c r="A1218" s="399"/>
      <c r="B1218" s="399"/>
      <c r="C1218" s="403"/>
      <c r="D1218" s="433"/>
      <c r="E1218" s="402"/>
    </row>
    <row r="1219" spans="1:5">
      <c r="A1219" s="399"/>
      <c r="B1219" s="399"/>
      <c r="C1219" s="403"/>
      <c r="D1219" s="433"/>
      <c r="E1219" s="402"/>
    </row>
    <row r="1220" spans="1:5">
      <c r="A1220" s="399"/>
      <c r="B1220" s="399"/>
      <c r="C1220" s="403"/>
      <c r="D1220" s="433"/>
      <c r="E1220" s="402"/>
    </row>
    <row r="1221" spans="1:5">
      <c r="A1221" s="399"/>
      <c r="B1221" s="399"/>
      <c r="C1221" s="403"/>
      <c r="D1221" s="433"/>
      <c r="E1221" s="402"/>
    </row>
    <row r="1222" spans="1:5">
      <c r="A1222" s="399"/>
      <c r="B1222" s="399"/>
      <c r="C1222" s="403"/>
      <c r="D1222" s="433"/>
      <c r="E1222" s="402"/>
    </row>
    <row r="1223" spans="1:5">
      <c r="A1223" s="399"/>
      <c r="B1223" s="399"/>
      <c r="C1223" s="403"/>
      <c r="D1223" s="433"/>
      <c r="E1223" s="402"/>
    </row>
    <row r="1224" spans="1:5">
      <c r="A1224" s="399"/>
      <c r="B1224" s="399"/>
      <c r="C1224" s="403"/>
      <c r="D1224" s="433"/>
      <c r="E1224" s="402"/>
    </row>
    <row r="1225" spans="1:5">
      <c r="A1225" s="399"/>
      <c r="B1225" s="399"/>
      <c r="C1225" s="403"/>
      <c r="D1225" s="433"/>
      <c r="E1225" s="402"/>
    </row>
    <row r="1226" spans="1:5">
      <c r="A1226" s="399"/>
      <c r="B1226" s="399"/>
      <c r="C1226" s="403"/>
      <c r="D1226" s="433"/>
      <c r="E1226" s="402"/>
    </row>
    <row r="1227" spans="1:5">
      <c r="A1227" s="399"/>
      <c r="B1227" s="399"/>
      <c r="C1227" s="403"/>
      <c r="D1227" s="433"/>
      <c r="E1227" s="402"/>
    </row>
    <row r="1228" spans="1:5">
      <c r="A1228" s="399"/>
      <c r="B1228" s="399"/>
      <c r="C1228" s="403"/>
      <c r="D1228" s="433"/>
      <c r="E1228" s="402"/>
    </row>
    <row r="1229" spans="1:5">
      <c r="A1229" s="399"/>
      <c r="B1229" s="399"/>
      <c r="C1229" s="403"/>
      <c r="D1229" s="433"/>
      <c r="E1229" s="402"/>
    </row>
    <row r="1230" spans="1:5">
      <c r="A1230" s="399"/>
      <c r="B1230" s="399"/>
      <c r="C1230" s="403"/>
      <c r="D1230" s="433"/>
      <c r="E1230" s="402"/>
    </row>
    <row r="1231" spans="1:5">
      <c r="A1231" s="399"/>
      <c r="B1231" s="399"/>
      <c r="C1231" s="403"/>
      <c r="D1231" s="433"/>
      <c r="E1231" s="402"/>
    </row>
    <row r="1232" spans="1:5">
      <c r="A1232" s="399"/>
      <c r="B1232" s="399"/>
      <c r="C1232" s="403"/>
      <c r="D1232" s="433"/>
      <c r="E1232" s="402"/>
    </row>
    <row r="1233" spans="1:5">
      <c r="A1233" s="399"/>
      <c r="B1233" s="399"/>
      <c r="C1233" s="403"/>
      <c r="D1233" s="433"/>
      <c r="E1233" s="402"/>
    </row>
    <row r="1234" spans="1:5">
      <c r="A1234" s="399"/>
      <c r="B1234" s="399"/>
      <c r="C1234" s="403"/>
      <c r="D1234" s="433"/>
      <c r="E1234" s="402"/>
    </row>
    <row r="1235" spans="1:5">
      <c r="A1235" s="399"/>
      <c r="B1235" s="399"/>
      <c r="C1235" s="403"/>
      <c r="D1235" s="433"/>
      <c r="E1235" s="402"/>
    </row>
    <row r="1236" spans="1:5">
      <c r="A1236" s="399"/>
      <c r="B1236" s="399"/>
      <c r="C1236" s="403"/>
      <c r="D1236" s="433"/>
      <c r="E1236" s="402"/>
    </row>
    <row r="1237" spans="1:5">
      <c r="A1237" s="399"/>
      <c r="B1237" s="399"/>
      <c r="C1237" s="403"/>
      <c r="D1237" s="433"/>
      <c r="E1237" s="402"/>
    </row>
    <row r="1238" spans="1:5">
      <c r="A1238" s="399"/>
      <c r="B1238" s="399"/>
      <c r="C1238" s="403"/>
      <c r="D1238" s="433"/>
      <c r="E1238" s="402"/>
    </row>
    <row r="1239" spans="1:5">
      <c r="A1239" s="399"/>
      <c r="B1239" s="399"/>
      <c r="C1239" s="403"/>
      <c r="D1239" s="433"/>
      <c r="E1239" s="402"/>
    </row>
    <row r="1240" spans="1:5">
      <c r="A1240" s="399"/>
      <c r="B1240" s="399"/>
      <c r="C1240" s="403"/>
      <c r="D1240" s="433"/>
      <c r="E1240" s="402"/>
    </row>
    <row r="1241" spans="1:5">
      <c r="A1241" s="399"/>
      <c r="B1241" s="399"/>
      <c r="C1241" s="403"/>
      <c r="D1241" s="433"/>
      <c r="E1241" s="402"/>
    </row>
    <row r="1242" spans="1:5">
      <c r="A1242" s="399"/>
      <c r="B1242" s="399"/>
      <c r="C1242" s="403"/>
      <c r="D1242" s="433"/>
      <c r="E1242" s="402"/>
    </row>
    <row r="1243" spans="1:5">
      <c r="A1243" s="399"/>
      <c r="B1243" s="399"/>
      <c r="C1243" s="403"/>
      <c r="D1243" s="433"/>
      <c r="E1243" s="402"/>
    </row>
    <row r="1244" spans="1:5">
      <c r="A1244" s="399"/>
      <c r="B1244" s="399"/>
      <c r="C1244" s="403"/>
      <c r="D1244" s="433"/>
      <c r="E1244" s="402"/>
    </row>
    <row r="1245" spans="1:5">
      <c r="A1245" s="399"/>
      <c r="B1245" s="399"/>
      <c r="C1245" s="403"/>
      <c r="D1245" s="433"/>
      <c r="E1245" s="402"/>
    </row>
    <row r="1246" spans="1:5">
      <c r="A1246" s="399"/>
      <c r="B1246" s="399"/>
      <c r="C1246" s="403"/>
      <c r="D1246" s="433"/>
      <c r="E1246" s="402"/>
    </row>
    <row r="1247" spans="1:5">
      <c r="A1247" s="399"/>
      <c r="B1247" s="399"/>
      <c r="C1247" s="403"/>
      <c r="D1247" s="433"/>
      <c r="E1247" s="402"/>
    </row>
    <row r="1248" spans="1:5">
      <c r="A1248" s="399"/>
      <c r="B1248" s="399"/>
      <c r="C1248" s="403"/>
      <c r="D1248" s="433"/>
      <c r="E1248" s="402"/>
    </row>
    <row r="1249" spans="1:5">
      <c r="A1249" s="399"/>
      <c r="B1249" s="399"/>
      <c r="C1249" s="403"/>
      <c r="D1249" s="433"/>
      <c r="E1249" s="402"/>
    </row>
    <row r="1250" spans="1:5">
      <c r="A1250" s="399"/>
      <c r="B1250" s="399"/>
      <c r="C1250" s="403"/>
      <c r="D1250" s="433"/>
      <c r="E1250" s="402"/>
    </row>
    <row r="1251" spans="1:5">
      <c r="A1251" s="399"/>
      <c r="B1251" s="399"/>
      <c r="C1251" s="403"/>
      <c r="D1251" s="433"/>
      <c r="E1251" s="402"/>
    </row>
    <row r="1252" spans="1:5">
      <c r="A1252" s="399"/>
      <c r="B1252" s="399"/>
      <c r="C1252" s="403"/>
      <c r="D1252" s="433"/>
      <c r="E1252" s="402"/>
    </row>
    <row r="1253" spans="1:5">
      <c r="A1253" s="399"/>
      <c r="B1253" s="399"/>
      <c r="C1253" s="403"/>
      <c r="D1253" s="433"/>
      <c r="E1253" s="402"/>
    </row>
    <row r="1254" spans="1:5">
      <c r="A1254" s="399"/>
      <c r="B1254" s="399"/>
      <c r="C1254" s="403"/>
      <c r="D1254" s="433"/>
      <c r="E1254" s="402"/>
    </row>
    <row r="1255" spans="1:5">
      <c r="A1255" s="399"/>
      <c r="B1255" s="399"/>
      <c r="C1255" s="403"/>
      <c r="D1255" s="433"/>
      <c r="E1255" s="402"/>
    </row>
    <row r="1256" spans="1:5">
      <c r="A1256" s="399"/>
      <c r="B1256" s="399"/>
      <c r="C1256" s="403"/>
      <c r="D1256" s="433"/>
      <c r="E1256" s="402"/>
    </row>
    <row r="1257" spans="1:5">
      <c r="A1257" s="399"/>
      <c r="B1257" s="399"/>
      <c r="C1257" s="403"/>
      <c r="D1257" s="433"/>
      <c r="E1257" s="402"/>
    </row>
    <row r="1258" spans="1:5">
      <c r="A1258" s="399"/>
      <c r="B1258" s="399"/>
      <c r="C1258" s="403"/>
      <c r="D1258" s="433"/>
      <c r="E1258" s="402"/>
    </row>
    <row r="1259" spans="1:5">
      <c r="A1259" s="399"/>
      <c r="B1259" s="399"/>
      <c r="C1259" s="403"/>
      <c r="D1259" s="433"/>
      <c r="E1259" s="402"/>
    </row>
    <row r="1260" spans="1:5">
      <c r="A1260" s="399"/>
      <c r="B1260" s="399"/>
      <c r="C1260" s="403"/>
      <c r="D1260" s="433"/>
      <c r="E1260" s="402"/>
    </row>
    <row r="1261" spans="1:5">
      <c r="A1261" s="399"/>
      <c r="B1261" s="399"/>
      <c r="C1261" s="403"/>
      <c r="D1261" s="433"/>
      <c r="E1261" s="402"/>
    </row>
    <row r="1262" spans="1:5">
      <c r="A1262" s="399"/>
      <c r="B1262" s="399"/>
      <c r="C1262" s="403"/>
      <c r="D1262" s="433"/>
      <c r="E1262" s="402"/>
    </row>
    <row r="1263" spans="1:5">
      <c r="A1263" s="399"/>
      <c r="B1263" s="399"/>
      <c r="C1263" s="403"/>
      <c r="D1263" s="433"/>
      <c r="E1263" s="402"/>
    </row>
    <row r="1264" spans="1:5">
      <c r="A1264" s="399"/>
      <c r="B1264" s="399"/>
      <c r="C1264" s="403"/>
      <c r="D1264" s="433"/>
      <c r="E1264" s="402"/>
    </row>
    <row r="1265" spans="1:5">
      <c r="A1265" s="399"/>
      <c r="B1265" s="399"/>
      <c r="C1265" s="403"/>
      <c r="D1265" s="433"/>
      <c r="E1265" s="402"/>
    </row>
    <row r="1266" spans="1:5">
      <c r="A1266" s="399"/>
      <c r="B1266" s="399"/>
      <c r="C1266" s="403"/>
      <c r="D1266" s="433"/>
      <c r="E1266" s="402"/>
    </row>
    <row r="1267" spans="1:5">
      <c r="A1267" s="399"/>
      <c r="B1267" s="399"/>
      <c r="C1267" s="403"/>
      <c r="D1267" s="433"/>
      <c r="E1267" s="402"/>
    </row>
    <row r="1268" spans="1:5">
      <c r="A1268" s="399"/>
      <c r="B1268" s="399"/>
      <c r="C1268" s="403"/>
      <c r="D1268" s="433"/>
      <c r="E1268" s="402"/>
    </row>
    <row r="1269" spans="1:5">
      <c r="A1269" s="399"/>
      <c r="B1269" s="399"/>
      <c r="C1269" s="403"/>
      <c r="D1269" s="433"/>
      <c r="E1269" s="402"/>
    </row>
    <row r="1270" spans="1:5">
      <c r="A1270" s="399"/>
      <c r="B1270" s="399"/>
      <c r="C1270" s="403"/>
      <c r="D1270" s="433"/>
      <c r="E1270" s="402"/>
    </row>
    <row r="1271" spans="1:5">
      <c r="A1271" s="399"/>
      <c r="B1271" s="399"/>
      <c r="C1271" s="403"/>
      <c r="D1271" s="433"/>
      <c r="E1271" s="402"/>
    </row>
    <row r="1272" spans="1:5">
      <c r="A1272" s="399"/>
      <c r="B1272" s="399"/>
      <c r="C1272" s="403"/>
      <c r="D1272" s="433"/>
      <c r="E1272" s="402"/>
    </row>
    <row r="1273" spans="1:5">
      <c r="A1273" s="399"/>
      <c r="B1273" s="399"/>
      <c r="C1273" s="403"/>
      <c r="D1273" s="433"/>
      <c r="E1273" s="402"/>
    </row>
    <row r="1274" spans="1:5">
      <c r="A1274" s="399"/>
      <c r="B1274" s="399"/>
      <c r="C1274" s="403"/>
      <c r="D1274" s="433"/>
      <c r="E1274" s="402"/>
    </row>
    <row r="1275" spans="1:5">
      <c r="A1275" s="399"/>
      <c r="B1275" s="399"/>
      <c r="C1275" s="403"/>
      <c r="D1275" s="433"/>
      <c r="E1275" s="402"/>
    </row>
    <row r="1276" spans="1:5">
      <c r="A1276" s="399"/>
      <c r="B1276" s="399"/>
      <c r="C1276" s="403"/>
      <c r="D1276" s="433"/>
      <c r="E1276" s="402"/>
    </row>
    <row r="1277" spans="1:5">
      <c r="A1277" s="399"/>
      <c r="B1277" s="399"/>
      <c r="C1277" s="403"/>
      <c r="D1277" s="433"/>
      <c r="E1277" s="402"/>
    </row>
    <row r="1278" spans="1:5">
      <c r="A1278" s="399"/>
      <c r="B1278" s="399"/>
      <c r="C1278" s="403"/>
      <c r="D1278" s="433"/>
      <c r="E1278" s="402"/>
    </row>
    <row r="1279" spans="1:5">
      <c r="A1279" s="399"/>
      <c r="B1279" s="399"/>
      <c r="C1279" s="403"/>
      <c r="D1279" s="433"/>
      <c r="E1279" s="402"/>
    </row>
    <row r="1280" spans="1:5">
      <c r="A1280" s="399"/>
      <c r="B1280" s="399"/>
      <c r="C1280" s="403"/>
      <c r="D1280" s="433"/>
      <c r="E1280" s="402"/>
    </row>
    <row r="1281" spans="1:5">
      <c r="A1281" s="399"/>
      <c r="B1281" s="399"/>
      <c r="C1281" s="403"/>
      <c r="D1281" s="433"/>
      <c r="E1281" s="402"/>
    </row>
    <row r="1282" spans="1:5">
      <c r="A1282" s="399"/>
      <c r="B1282" s="399"/>
      <c r="C1282" s="403"/>
      <c r="D1282" s="433"/>
      <c r="E1282" s="402"/>
    </row>
    <row r="1283" spans="1:5">
      <c r="A1283" s="399"/>
      <c r="B1283" s="399"/>
      <c r="C1283" s="403"/>
      <c r="D1283" s="433"/>
      <c r="E1283" s="402"/>
    </row>
    <row r="1284" spans="1:5">
      <c r="A1284" s="399"/>
      <c r="B1284" s="399"/>
      <c r="C1284" s="403"/>
      <c r="D1284" s="433"/>
      <c r="E1284" s="402"/>
    </row>
    <row r="1285" spans="1:5">
      <c r="A1285" s="399"/>
      <c r="B1285" s="399"/>
      <c r="C1285" s="403"/>
      <c r="D1285" s="433"/>
      <c r="E1285" s="402"/>
    </row>
    <row r="1286" spans="1:5">
      <c r="A1286" s="399"/>
      <c r="B1286" s="399"/>
      <c r="C1286" s="403"/>
      <c r="D1286" s="433"/>
      <c r="E1286" s="402"/>
    </row>
    <row r="1287" spans="1:5">
      <c r="A1287" s="399"/>
      <c r="B1287" s="399"/>
      <c r="C1287" s="403"/>
      <c r="D1287" s="433"/>
      <c r="E1287" s="402"/>
    </row>
    <row r="1288" spans="1:5">
      <c r="A1288" s="399"/>
      <c r="B1288" s="399"/>
      <c r="C1288" s="403"/>
      <c r="D1288" s="433"/>
      <c r="E1288" s="402"/>
    </row>
    <row r="1289" spans="1:5">
      <c r="A1289" s="399"/>
      <c r="B1289" s="399"/>
      <c r="C1289" s="403"/>
      <c r="D1289" s="433"/>
      <c r="E1289" s="402"/>
    </row>
    <row r="1290" spans="1:5">
      <c r="A1290" s="399"/>
      <c r="B1290" s="399"/>
      <c r="C1290" s="403"/>
      <c r="D1290" s="433"/>
      <c r="E1290" s="402"/>
    </row>
    <row r="1291" spans="1:5">
      <c r="A1291" s="399"/>
      <c r="B1291" s="399"/>
      <c r="C1291" s="403"/>
      <c r="D1291" s="433"/>
      <c r="E1291" s="402"/>
    </row>
    <row r="1292" spans="1:5">
      <c r="A1292" s="399"/>
      <c r="B1292" s="399"/>
      <c r="C1292" s="403"/>
      <c r="D1292" s="433"/>
      <c r="E1292" s="402"/>
    </row>
    <row r="1293" spans="1:5">
      <c r="A1293" s="399"/>
      <c r="B1293" s="399"/>
      <c r="C1293" s="403"/>
      <c r="D1293" s="433"/>
      <c r="E1293" s="402"/>
    </row>
    <row r="1294" spans="1:5">
      <c r="A1294" s="399"/>
      <c r="B1294" s="399"/>
      <c r="C1294" s="403"/>
      <c r="D1294" s="433"/>
      <c r="E1294" s="402"/>
    </row>
    <row r="1295" spans="1:5">
      <c r="A1295" s="399"/>
      <c r="B1295" s="399"/>
      <c r="C1295" s="403"/>
      <c r="D1295" s="433"/>
      <c r="E1295" s="402"/>
    </row>
    <row r="1296" spans="1:5">
      <c r="A1296" s="399"/>
      <c r="B1296" s="399"/>
      <c r="C1296" s="403"/>
      <c r="D1296" s="433"/>
      <c r="E1296" s="402"/>
    </row>
    <row r="1297" spans="1:5">
      <c r="A1297" s="399"/>
      <c r="B1297" s="399"/>
      <c r="C1297" s="403"/>
      <c r="D1297" s="433"/>
      <c r="E1297" s="402"/>
    </row>
    <row r="1298" spans="1:5">
      <c r="A1298" s="399"/>
      <c r="B1298" s="399"/>
      <c r="C1298" s="403"/>
      <c r="D1298" s="433"/>
      <c r="E1298" s="402"/>
    </row>
    <row r="1299" spans="1:5">
      <c r="A1299" s="399"/>
      <c r="B1299" s="399"/>
      <c r="C1299" s="403"/>
      <c r="D1299" s="433"/>
      <c r="E1299" s="402"/>
    </row>
    <row r="1300" spans="1:5">
      <c r="A1300" s="399"/>
      <c r="B1300" s="399"/>
      <c r="C1300" s="403"/>
      <c r="D1300" s="433"/>
      <c r="E1300" s="402"/>
    </row>
    <row r="1301" spans="1:5">
      <c r="A1301" s="399"/>
      <c r="B1301" s="399"/>
      <c r="C1301" s="403"/>
      <c r="D1301" s="433"/>
      <c r="E1301" s="402"/>
    </row>
    <row r="1302" spans="1:5">
      <c r="A1302" s="399"/>
      <c r="B1302" s="399"/>
      <c r="C1302" s="403"/>
      <c r="D1302" s="433"/>
      <c r="E1302" s="402"/>
    </row>
    <row r="1303" spans="1:5">
      <c r="A1303" s="399"/>
      <c r="B1303" s="399"/>
      <c r="C1303" s="403"/>
      <c r="D1303" s="433"/>
      <c r="E1303" s="402"/>
    </row>
    <row r="1304" spans="1:5">
      <c r="A1304" s="399"/>
      <c r="B1304" s="399"/>
      <c r="C1304" s="403"/>
      <c r="D1304" s="433"/>
      <c r="E1304" s="402"/>
    </row>
    <row r="1305" spans="1:5">
      <c r="A1305" s="399"/>
      <c r="B1305" s="399"/>
      <c r="C1305" s="403"/>
      <c r="D1305" s="433"/>
      <c r="E1305" s="402"/>
    </row>
    <row r="1306" spans="1:5">
      <c r="A1306" s="399"/>
      <c r="B1306" s="399"/>
      <c r="C1306" s="403"/>
      <c r="D1306" s="433"/>
      <c r="E1306" s="402"/>
    </row>
    <row r="1307" spans="1:5">
      <c r="A1307" s="399"/>
      <c r="B1307" s="399"/>
      <c r="C1307" s="403"/>
      <c r="D1307" s="433"/>
      <c r="E1307" s="402"/>
    </row>
    <row r="1308" spans="1:5">
      <c r="A1308" s="399"/>
      <c r="B1308" s="399"/>
      <c r="C1308" s="403"/>
      <c r="D1308" s="433"/>
      <c r="E1308" s="402"/>
    </row>
    <row r="1309" spans="1:5">
      <c r="A1309" s="399"/>
      <c r="B1309" s="399"/>
      <c r="C1309" s="403"/>
      <c r="D1309" s="433"/>
      <c r="E1309" s="402"/>
    </row>
    <row r="1310" spans="1:5">
      <c r="A1310" s="399"/>
      <c r="B1310" s="399"/>
      <c r="C1310" s="403"/>
      <c r="D1310" s="433"/>
      <c r="E1310" s="402"/>
    </row>
    <row r="1311" spans="1:5">
      <c r="A1311" s="399"/>
      <c r="B1311" s="399"/>
      <c r="C1311" s="403"/>
      <c r="D1311" s="433"/>
      <c r="E1311" s="402"/>
    </row>
    <row r="1312" spans="1:5">
      <c r="A1312" s="399"/>
      <c r="B1312" s="399"/>
      <c r="C1312" s="403"/>
      <c r="D1312" s="433"/>
      <c r="E1312" s="402"/>
    </row>
    <row r="1313" spans="1:5">
      <c r="A1313" s="399"/>
      <c r="B1313" s="399"/>
      <c r="C1313" s="403"/>
      <c r="D1313" s="433"/>
      <c r="E1313" s="402"/>
    </row>
    <row r="1314" spans="1:5">
      <c r="A1314" s="399"/>
      <c r="B1314" s="399"/>
      <c r="C1314" s="403"/>
      <c r="D1314" s="433"/>
      <c r="E1314" s="402"/>
    </row>
    <row r="1315" spans="1:5">
      <c r="A1315" s="399"/>
      <c r="B1315" s="399"/>
      <c r="C1315" s="403"/>
      <c r="D1315" s="433"/>
      <c r="E1315" s="402"/>
    </row>
    <row r="1316" spans="1:5">
      <c r="A1316" s="399"/>
      <c r="B1316" s="399"/>
      <c r="C1316" s="403"/>
      <c r="D1316" s="433"/>
      <c r="E1316" s="402"/>
    </row>
    <row r="1317" spans="1:5">
      <c r="A1317" s="399"/>
      <c r="B1317" s="399"/>
      <c r="C1317" s="403"/>
      <c r="D1317" s="433"/>
      <c r="E1317" s="402"/>
    </row>
    <row r="1318" spans="1:5">
      <c r="A1318" s="399"/>
      <c r="B1318" s="399"/>
      <c r="C1318" s="403"/>
      <c r="D1318" s="433"/>
      <c r="E1318" s="402"/>
    </row>
    <row r="1319" spans="1:5">
      <c r="A1319" s="399"/>
      <c r="B1319" s="399"/>
      <c r="C1319" s="403"/>
      <c r="D1319" s="433"/>
      <c r="E1319" s="402"/>
    </row>
    <row r="1320" spans="1:5">
      <c r="A1320" s="399"/>
      <c r="B1320" s="399"/>
      <c r="C1320" s="403"/>
      <c r="D1320" s="433"/>
      <c r="E1320" s="402"/>
    </row>
    <row r="1321" spans="1:5">
      <c r="A1321" s="399"/>
      <c r="B1321" s="399"/>
      <c r="C1321" s="403"/>
      <c r="D1321" s="433"/>
      <c r="E1321" s="402"/>
    </row>
    <row r="1322" spans="1:5">
      <c r="A1322" s="399"/>
      <c r="B1322" s="399"/>
      <c r="C1322" s="403"/>
      <c r="D1322" s="433"/>
      <c r="E1322" s="402"/>
    </row>
    <row r="1323" spans="1:5">
      <c r="A1323" s="399"/>
      <c r="B1323" s="399"/>
      <c r="C1323" s="403"/>
      <c r="D1323" s="433"/>
      <c r="E1323" s="402"/>
    </row>
    <row r="1324" spans="1:5">
      <c r="A1324" s="399"/>
      <c r="B1324" s="399"/>
      <c r="C1324" s="403"/>
      <c r="D1324" s="433"/>
      <c r="E1324" s="402"/>
    </row>
    <row r="1325" spans="1:5">
      <c r="A1325" s="399"/>
      <c r="B1325" s="399"/>
      <c r="C1325" s="403"/>
      <c r="D1325" s="433"/>
      <c r="E1325" s="402"/>
    </row>
    <row r="1326" spans="1:5">
      <c r="A1326" s="399"/>
      <c r="B1326" s="399"/>
      <c r="C1326" s="403"/>
      <c r="D1326" s="433"/>
      <c r="E1326" s="402"/>
    </row>
    <row r="1327" spans="1:5">
      <c r="A1327" s="399"/>
      <c r="B1327" s="399"/>
      <c r="C1327" s="403"/>
      <c r="D1327" s="433"/>
      <c r="E1327" s="402"/>
    </row>
    <row r="1328" spans="1:5">
      <c r="A1328" s="399"/>
      <c r="B1328" s="399"/>
      <c r="C1328" s="403"/>
      <c r="D1328" s="433"/>
      <c r="E1328" s="402"/>
    </row>
    <row r="1329" spans="1:5">
      <c r="A1329" s="399"/>
      <c r="B1329" s="399"/>
      <c r="C1329" s="403"/>
      <c r="D1329" s="433"/>
      <c r="E1329" s="402"/>
    </row>
    <row r="1330" spans="1:5">
      <c r="A1330" s="399"/>
      <c r="B1330" s="399"/>
      <c r="C1330" s="403"/>
      <c r="D1330" s="433"/>
      <c r="E1330" s="402"/>
    </row>
    <row r="1331" spans="1:5">
      <c r="A1331" s="399"/>
      <c r="B1331" s="399"/>
      <c r="C1331" s="403"/>
      <c r="D1331" s="433"/>
      <c r="E1331" s="402"/>
    </row>
    <row r="1332" spans="1:5">
      <c r="A1332" s="399"/>
      <c r="B1332" s="399"/>
      <c r="C1332" s="403"/>
      <c r="D1332" s="433"/>
      <c r="E1332" s="402"/>
    </row>
    <row r="1333" spans="1:5">
      <c r="A1333" s="399"/>
      <c r="B1333" s="399"/>
      <c r="C1333" s="403"/>
      <c r="D1333" s="433"/>
      <c r="E1333" s="402"/>
    </row>
    <row r="1334" spans="1:5">
      <c r="A1334" s="399"/>
      <c r="B1334" s="399"/>
      <c r="C1334" s="403"/>
      <c r="D1334" s="433"/>
      <c r="E1334" s="402"/>
    </row>
    <row r="1335" spans="1:5">
      <c r="A1335" s="399"/>
      <c r="B1335" s="399"/>
      <c r="C1335" s="403"/>
      <c r="D1335" s="433"/>
      <c r="E1335" s="402"/>
    </row>
    <row r="1336" spans="1:5">
      <c r="A1336" s="399"/>
      <c r="B1336" s="399"/>
      <c r="C1336" s="403"/>
      <c r="D1336" s="433"/>
      <c r="E1336" s="402"/>
    </row>
    <row r="1337" spans="1:5">
      <c r="A1337" s="399"/>
      <c r="B1337" s="399"/>
      <c r="C1337" s="403"/>
      <c r="D1337" s="433"/>
      <c r="E1337" s="402"/>
    </row>
    <row r="1338" spans="1:5">
      <c r="A1338" s="399"/>
      <c r="B1338" s="399"/>
      <c r="C1338" s="403"/>
      <c r="D1338" s="433"/>
      <c r="E1338" s="402"/>
    </row>
    <row r="1339" spans="1:5">
      <c r="A1339" s="399"/>
      <c r="B1339" s="399"/>
      <c r="C1339" s="403"/>
      <c r="D1339" s="433"/>
      <c r="E1339" s="402"/>
    </row>
    <row r="1340" spans="1:5">
      <c r="A1340" s="399"/>
      <c r="B1340" s="399"/>
      <c r="C1340" s="403"/>
      <c r="D1340" s="433"/>
      <c r="E1340" s="402"/>
    </row>
    <row r="1341" spans="1:5">
      <c r="A1341" s="399"/>
      <c r="B1341" s="399"/>
      <c r="C1341" s="403"/>
      <c r="D1341" s="433"/>
      <c r="E1341" s="402"/>
    </row>
    <row r="1342" spans="1:5">
      <c r="A1342" s="399"/>
      <c r="B1342" s="399"/>
      <c r="C1342" s="403"/>
      <c r="D1342" s="433"/>
      <c r="E1342" s="402"/>
    </row>
    <row r="1343" spans="1:5">
      <c r="A1343" s="399"/>
      <c r="B1343" s="399"/>
      <c r="C1343" s="403"/>
      <c r="D1343" s="433"/>
      <c r="E1343" s="402"/>
    </row>
    <row r="1344" spans="1:5">
      <c r="A1344" s="399"/>
      <c r="B1344" s="399"/>
      <c r="C1344" s="403"/>
      <c r="D1344" s="433"/>
      <c r="E1344" s="402"/>
    </row>
    <row r="1345" spans="1:5">
      <c r="A1345" s="399"/>
      <c r="B1345" s="399"/>
      <c r="C1345" s="403"/>
      <c r="D1345" s="433"/>
      <c r="E1345" s="402"/>
    </row>
    <row r="1346" spans="1:5">
      <c r="A1346" s="399"/>
      <c r="B1346" s="399"/>
      <c r="C1346" s="403"/>
      <c r="D1346" s="433"/>
      <c r="E1346" s="402"/>
    </row>
    <row r="1347" spans="1:5">
      <c r="A1347" s="399"/>
      <c r="B1347" s="399"/>
      <c r="C1347" s="403"/>
      <c r="D1347" s="433"/>
      <c r="E1347" s="402"/>
    </row>
    <row r="1348" spans="1:5">
      <c r="A1348" s="399"/>
      <c r="B1348" s="399"/>
      <c r="C1348" s="403"/>
      <c r="D1348" s="433"/>
      <c r="E1348" s="402"/>
    </row>
    <row r="1349" spans="1:5">
      <c r="A1349" s="399"/>
      <c r="B1349" s="399"/>
      <c r="C1349" s="403"/>
      <c r="D1349" s="433"/>
      <c r="E1349" s="402"/>
    </row>
    <row r="1350" spans="1:5">
      <c r="A1350" s="399"/>
      <c r="B1350" s="399"/>
      <c r="C1350" s="403"/>
      <c r="D1350" s="433"/>
      <c r="E1350" s="402"/>
    </row>
    <row r="1351" spans="1:5">
      <c r="A1351" s="399"/>
      <c r="B1351" s="399"/>
      <c r="C1351" s="403"/>
      <c r="D1351" s="433"/>
      <c r="E1351" s="402"/>
    </row>
    <row r="1352" spans="1:5">
      <c r="A1352" s="399"/>
      <c r="B1352" s="399"/>
      <c r="C1352" s="403"/>
      <c r="D1352" s="433"/>
      <c r="E1352" s="402"/>
    </row>
    <row r="1353" spans="1:5">
      <c r="A1353" s="399"/>
      <c r="B1353" s="399"/>
      <c r="C1353" s="403"/>
      <c r="D1353" s="433"/>
      <c r="E1353" s="402"/>
    </row>
    <row r="1354" spans="1:5">
      <c r="A1354" s="399"/>
      <c r="B1354" s="399"/>
      <c r="C1354" s="403"/>
      <c r="D1354" s="433"/>
      <c r="E1354" s="402"/>
    </row>
    <row r="1355" spans="1:5">
      <c r="A1355" s="399"/>
      <c r="B1355" s="399"/>
      <c r="C1355" s="403"/>
      <c r="D1355" s="433"/>
      <c r="E1355" s="402"/>
    </row>
    <row r="1356" spans="1:5">
      <c r="A1356" s="399"/>
      <c r="B1356" s="399"/>
      <c r="C1356" s="403"/>
      <c r="D1356" s="433"/>
      <c r="E1356" s="402"/>
    </row>
    <row r="1357" spans="1:5">
      <c r="A1357" s="399"/>
      <c r="B1357" s="399"/>
      <c r="C1357" s="403"/>
      <c r="D1357" s="433"/>
      <c r="E1357" s="402"/>
    </row>
    <row r="1358" spans="1:5">
      <c r="A1358" s="399"/>
      <c r="B1358" s="399"/>
      <c r="C1358" s="403"/>
      <c r="D1358" s="433"/>
      <c r="E1358" s="402"/>
    </row>
    <row r="1359" spans="1:5">
      <c r="A1359" s="399"/>
      <c r="B1359" s="399"/>
      <c r="C1359" s="403"/>
      <c r="D1359" s="433"/>
      <c r="E1359" s="402"/>
    </row>
    <row r="1360" spans="1:5">
      <c r="A1360" s="399"/>
      <c r="B1360" s="399"/>
      <c r="C1360" s="403"/>
      <c r="D1360" s="433"/>
      <c r="E1360" s="402"/>
    </row>
    <row r="1361" spans="1:5">
      <c r="A1361" s="399"/>
      <c r="B1361" s="399"/>
      <c r="C1361" s="403"/>
      <c r="D1361" s="433"/>
      <c r="E1361" s="402"/>
    </row>
    <row r="1362" spans="1:5">
      <c r="A1362" s="399"/>
      <c r="B1362" s="399"/>
      <c r="C1362" s="403"/>
      <c r="D1362" s="433"/>
      <c r="E1362" s="402"/>
    </row>
    <row r="1363" spans="1:5">
      <c r="A1363" s="399"/>
      <c r="B1363" s="399"/>
      <c r="C1363" s="403"/>
      <c r="D1363" s="433"/>
      <c r="E1363" s="402"/>
    </row>
    <row r="1364" spans="1:5">
      <c r="A1364" s="399"/>
      <c r="B1364" s="399"/>
      <c r="C1364" s="403"/>
      <c r="D1364" s="433"/>
      <c r="E1364" s="402"/>
    </row>
    <row r="1365" spans="1:5">
      <c r="A1365" s="399"/>
      <c r="B1365" s="399"/>
      <c r="C1365" s="403"/>
      <c r="D1365" s="433"/>
      <c r="E1365" s="402"/>
    </row>
    <row r="1366" spans="1:5">
      <c r="A1366" s="399"/>
      <c r="B1366" s="399"/>
      <c r="C1366" s="403"/>
      <c r="D1366" s="433"/>
      <c r="E1366" s="402"/>
    </row>
    <row r="1367" spans="1:5">
      <c r="A1367" s="399"/>
      <c r="B1367" s="399"/>
      <c r="C1367" s="403"/>
      <c r="D1367" s="433"/>
      <c r="E1367" s="402"/>
    </row>
    <row r="1368" spans="1:5">
      <c r="A1368" s="399"/>
      <c r="B1368" s="399"/>
      <c r="C1368" s="403"/>
      <c r="D1368" s="433"/>
      <c r="E1368" s="402"/>
    </row>
    <row r="1369" spans="1:5">
      <c r="A1369" s="399"/>
      <c r="B1369" s="399"/>
      <c r="C1369" s="403"/>
      <c r="D1369" s="433"/>
      <c r="E1369" s="402"/>
    </row>
    <row r="1370" spans="1:5">
      <c r="A1370" s="399"/>
      <c r="B1370" s="399"/>
      <c r="C1370" s="403"/>
      <c r="D1370" s="433"/>
      <c r="E1370" s="402"/>
    </row>
    <row r="1371" spans="1:5">
      <c r="A1371" s="399"/>
      <c r="B1371" s="399"/>
      <c r="C1371" s="403"/>
      <c r="D1371" s="433"/>
      <c r="E1371" s="402"/>
    </row>
    <row r="1372" spans="1:5">
      <c r="A1372" s="399"/>
      <c r="B1372" s="399"/>
      <c r="C1372" s="403"/>
      <c r="D1372" s="433"/>
      <c r="E1372" s="402"/>
    </row>
    <row r="1373" spans="1:5">
      <c r="A1373" s="399"/>
      <c r="B1373" s="399"/>
      <c r="C1373" s="403"/>
      <c r="D1373" s="433"/>
      <c r="E1373" s="402"/>
    </row>
    <row r="1374" spans="1:5">
      <c r="A1374" s="399"/>
      <c r="B1374" s="399"/>
      <c r="C1374" s="403"/>
      <c r="D1374" s="433"/>
      <c r="E1374" s="402"/>
    </row>
    <row r="1375" spans="1:5">
      <c r="A1375" s="399"/>
      <c r="B1375" s="399"/>
      <c r="C1375" s="403"/>
      <c r="D1375" s="433"/>
      <c r="E1375" s="402"/>
    </row>
    <row r="1376" spans="1:5">
      <c r="A1376" s="399"/>
      <c r="B1376" s="399"/>
      <c r="C1376" s="403"/>
      <c r="D1376" s="433"/>
      <c r="E1376" s="402"/>
    </row>
    <row r="1377" spans="1:5">
      <c r="A1377" s="399"/>
      <c r="B1377" s="399"/>
      <c r="C1377" s="403"/>
      <c r="D1377" s="433"/>
      <c r="E1377" s="402"/>
    </row>
    <row r="1378" spans="1:5">
      <c r="A1378" s="399"/>
      <c r="B1378" s="399"/>
      <c r="C1378" s="403"/>
      <c r="D1378" s="433"/>
      <c r="E1378" s="402"/>
    </row>
    <row r="1379" spans="1:5">
      <c r="A1379" s="399"/>
      <c r="B1379" s="399"/>
      <c r="C1379" s="403"/>
      <c r="D1379" s="433"/>
      <c r="E1379" s="402"/>
    </row>
    <row r="1380" spans="1:5">
      <c r="A1380" s="399"/>
      <c r="B1380" s="399"/>
      <c r="C1380" s="403"/>
      <c r="D1380" s="433"/>
      <c r="E1380" s="402"/>
    </row>
    <row r="1381" spans="1:5">
      <c r="A1381" s="399"/>
      <c r="B1381" s="399"/>
      <c r="C1381" s="403"/>
      <c r="D1381" s="433"/>
      <c r="E1381" s="402"/>
    </row>
    <row r="1382" spans="1:5">
      <c r="A1382" s="399"/>
      <c r="B1382" s="399"/>
      <c r="C1382" s="403"/>
      <c r="D1382" s="433"/>
      <c r="E1382" s="402"/>
    </row>
    <row r="1383" spans="1:5">
      <c r="A1383" s="399"/>
      <c r="B1383" s="399"/>
      <c r="C1383" s="403"/>
      <c r="D1383" s="433"/>
      <c r="E1383" s="402"/>
    </row>
    <row r="1384" spans="1:5">
      <c r="A1384" s="399"/>
      <c r="B1384" s="399"/>
      <c r="C1384" s="403"/>
      <c r="D1384" s="433"/>
      <c r="E1384" s="402"/>
    </row>
    <row r="1385" spans="1:5">
      <c r="A1385" s="399"/>
      <c r="B1385" s="399"/>
      <c r="C1385" s="403"/>
      <c r="D1385" s="433"/>
      <c r="E1385" s="402"/>
    </row>
    <row r="1386" spans="1:5">
      <c r="A1386" s="399"/>
      <c r="B1386" s="399"/>
      <c r="C1386" s="403"/>
      <c r="D1386" s="433"/>
      <c r="E1386" s="402"/>
    </row>
    <row r="1387" spans="1:5">
      <c r="A1387" s="399"/>
      <c r="B1387" s="399"/>
      <c r="C1387" s="403"/>
      <c r="D1387" s="433"/>
      <c r="E1387" s="402"/>
    </row>
    <row r="1388" spans="1:5">
      <c r="A1388" s="399"/>
      <c r="B1388" s="399"/>
      <c r="C1388" s="403"/>
      <c r="D1388" s="433"/>
      <c r="E1388" s="402"/>
    </row>
    <row r="1389" spans="1:5">
      <c r="A1389" s="399"/>
      <c r="B1389" s="399"/>
      <c r="C1389" s="403"/>
      <c r="D1389" s="433"/>
      <c r="E1389" s="402"/>
    </row>
    <row r="1390" spans="1:5">
      <c r="A1390" s="399"/>
      <c r="B1390" s="399"/>
      <c r="C1390" s="403"/>
      <c r="D1390" s="433"/>
      <c r="E1390" s="402"/>
    </row>
    <row r="1391" spans="1:5">
      <c r="A1391" s="399"/>
      <c r="B1391" s="399"/>
      <c r="C1391" s="403"/>
      <c r="D1391" s="433"/>
      <c r="E1391" s="402"/>
    </row>
    <row r="1392" spans="1:5">
      <c r="A1392" s="399"/>
      <c r="B1392" s="399"/>
      <c r="C1392" s="403"/>
      <c r="D1392" s="433"/>
      <c r="E1392" s="402"/>
    </row>
    <row r="1393" spans="1:5">
      <c r="A1393" s="399"/>
      <c r="B1393" s="399"/>
      <c r="C1393" s="403"/>
      <c r="D1393" s="433"/>
      <c r="E1393" s="402"/>
    </row>
    <row r="1394" spans="1:5">
      <c r="A1394" s="399"/>
      <c r="B1394" s="399"/>
      <c r="C1394" s="403"/>
      <c r="D1394" s="433"/>
      <c r="E1394" s="402"/>
    </row>
    <row r="1395" spans="1:5">
      <c r="A1395" s="399"/>
      <c r="B1395" s="399"/>
      <c r="C1395" s="403"/>
      <c r="D1395" s="433"/>
      <c r="E1395" s="402"/>
    </row>
    <row r="1396" spans="1:5">
      <c r="A1396" s="399"/>
      <c r="B1396" s="399"/>
      <c r="C1396" s="403"/>
      <c r="D1396" s="433"/>
      <c r="E1396" s="402"/>
    </row>
    <row r="1397" spans="1:5">
      <c r="A1397" s="399"/>
      <c r="B1397" s="399"/>
      <c r="C1397" s="403"/>
      <c r="D1397" s="433"/>
      <c r="E1397" s="402"/>
    </row>
    <row r="1398" spans="1:5">
      <c r="A1398" s="399"/>
      <c r="B1398" s="399"/>
      <c r="C1398" s="403"/>
      <c r="D1398" s="433"/>
      <c r="E1398" s="402"/>
    </row>
    <row r="1399" spans="1:5">
      <c r="A1399" s="399"/>
      <c r="B1399" s="399"/>
      <c r="C1399" s="403"/>
      <c r="D1399" s="433"/>
      <c r="E1399" s="402"/>
    </row>
    <row r="1400" spans="1:5">
      <c r="A1400" s="399"/>
      <c r="B1400" s="399"/>
      <c r="C1400" s="403"/>
      <c r="D1400" s="433"/>
      <c r="E1400" s="402"/>
    </row>
    <row r="1401" spans="1:5">
      <c r="A1401" s="399"/>
      <c r="B1401" s="399"/>
      <c r="C1401" s="403"/>
      <c r="D1401" s="433"/>
      <c r="E1401" s="402"/>
    </row>
    <row r="1402" spans="1:5">
      <c r="A1402" s="399"/>
      <c r="B1402" s="399"/>
      <c r="C1402" s="403"/>
      <c r="D1402" s="433"/>
      <c r="E1402" s="402"/>
    </row>
    <row r="1403" spans="1:5">
      <c r="A1403" s="399"/>
      <c r="B1403" s="399"/>
      <c r="C1403" s="403"/>
      <c r="D1403" s="433"/>
      <c r="E1403" s="402"/>
    </row>
    <row r="1404" spans="1:5">
      <c r="A1404" s="399"/>
      <c r="B1404" s="399"/>
      <c r="C1404" s="403"/>
      <c r="D1404" s="433"/>
      <c r="E1404" s="402"/>
    </row>
    <row r="1405" spans="1:5">
      <c r="A1405" s="399"/>
      <c r="B1405" s="399"/>
      <c r="C1405" s="403"/>
      <c r="D1405" s="433"/>
      <c r="E1405" s="402"/>
    </row>
    <row r="1406" spans="1:5">
      <c r="A1406" s="399"/>
      <c r="B1406" s="399"/>
      <c r="C1406" s="403"/>
      <c r="D1406" s="433"/>
      <c r="E1406" s="402"/>
    </row>
    <row r="1407" spans="1:5">
      <c r="A1407" s="399"/>
      <c r="B1407" s="399"/>
      <c r="C1407" s="403"/>
      <c r="D1407" s="433"/>
      <c r="E1407" s="402"/>
    </row>
    <row r="1408" spans="1:5">
      <c r="A1408" s="399"/>
      <c r="B1408" s="399"/>
      <c r="C1408" s="403"/>
      <c r="D1408" s="433"/>
      <c r="E1408" s="402"/>
    </row>
    <row r="1409" spans="1:5">
      <c r="A1409" s="399"/>
      <c r="B1409" s="399"/>
      <c r="C1409" s="403"/>
      <c r="D1409" s="433"/>
      <c r="E1409" s="402"/>
    </row>
    <row r="1410" spans="1:5">
      <c r="A1410" s="399"/>
      <c r="B1410" s="399"/>
      <c r="C1410" s="403"/>
      <c r="D1410" s="433"/>
      <c r="E1410" s="402"/>
    </row>
    <row r="1411" spans="1:5">
      <c r="A1411" s="399"/>
      <c r="B1411" s="399"/>
      <c r="C1411" s="403"/>
      <c r="D1411" s="433"/>
      <c r="E1411" s="402"/>
    </row>
    <row r="1412" spans="1:5">
      <c r="A1412" s="399"/>
      <c r="B1412" s="399"/>
      <c r="C1412" s="403"/>
      <c r="D1412" s="433"/>
      <c r="E1412" s="402"/>
    </row>
    <row r="1413" spans="1:5">
      <c r="A1413" s="399"/>
      <c r="B1413" s="399"/>
      <c r="C1413" s="403"/>
      <c r="D1413" s="433"/>
      <c r="E1413" s="402"/>
    </row>
    <row r="1414" spans="1:5">
      <c r="A1414" s="399"/>
      <c r="B1414" s="399"/>
      <c r="C1414" s="403"/>
      <c r="D1414" s="433"/>
      <c r="E1414" s="402"/>
    </row>
    <row r="1415" spans="1:5">
      <c r="A1415" s="399"/>
      <c r="B1415" s="399"/>
      <c r="C1415" s="403"/>
      <c r="D1415" s="433"/>
      <c r="E1415" s="402"/>
    </row>
    <row r="1416" spans="1:5">
      <c r="A1416" s="399"/>
      <c r="B1416" s="399"/>
      <c r="C1416" s="403"/>
      <c r="D1416" s="433"/>
      <c r="E1416" s="402"/>
    </row>
    <row r="1417" spans="1:5">
      <c r="A1417" s="399"/>
      <c r="B1417" s="399"/>
      <c r="C1417" s="403"/>
      <c r="D1417" s="433"/>
      <c r="E1417" s="402"/>
    </row>
    <row r="1418" spans="1:5">
      <c r="A1418" s="399"/>
      <c r="B1418" s="399"/>
      <c r="C1418" s="403"/>
      <c r="D1418" s="433"/>
      <c r="E1418" s="402"/>
    </row>
    <row r="1419" spans="1:5">
      <c r="A1419" s="399"/>
      <c r="B1419" s="399"/>
      <c r="C1419" s="403"/>
      <c r="D1419" s="433"/>
      <c r="E1419" s="402"/>
    </row>
    <row r="1420" spans="1:5">
      <c r="A1420" s="399"/>
      <c r="B1420" s="399"/>
      <c r="C1420" s="403"/>
      <c r="D1420" s="433"/>
      <c r="E1420" s="402"/>
    </row>
    <row r="1421" spans="1:5">
      <c r="A1421" s="399"/>
      <c r="B1421" s="399"/>
      <c r="C1421" s="403"/>
      <c r="D1421" s="433"/>
      <c r="E1421" s="402"/>
    </row>
    <row r="1422" spans="1:5">
      <c r="A1422" s="399"/>
      <c r="B1422" s="399"/>
      <c r="C1422" s="403"/>
      <c r="D1422" s="433"/>
      <c r="E1422" s="402"/>
    </row>
    <row r="1423" spans="1:5">
      <c r="A1423" s="399"/>
      <c r="B1423" s="399"/>
      <c r="C1423" s="403"/>
      <c r="D1423" s="433"/>
      <c r="E1423" s="402"/>
    </row>
    <row r="1424" spans="1:5">
      <c r="A1424" s="399"/>
      <c r="B1424" s="399"/>
      <c r="C1424" s="403"/>
      <c r="D1424" s="433"/>
      <c r="E1424" s="402"/>
    </row>
    <row r="1425" spans="1:5">
      <c r="A1425" s="399"/>
      <c r="B1425" s="399"/>
      <c r="C1425" s="403"/>
      <c r="D1425" s="433"/>
      <c r="E1425" s="402"/>
    </row>
    <row r="1426" spans="1:5">
      <c r="A1426" s="399"/>
      <c r="B1426" s="399"/>
      <c r="C1426" s="403"/>
      <c r="D1426" s="433"/>
      <c r="E1426" s="402"/>
    </row>
    <row r="1427" spans="1:5">
      <c r="A1427" s="399"/>
      <c r="B1427" s="399"/>
      <c r="C1427" s="403"/>
      <c r="D1427" s="433"/>
      <c r="E1427" s="402"/>
    </row>
    <row r="1428" spans="1:5">
      <c r="A1428" s="399"/>
      <c r="B1428" s="399"/>
      <c r="C1428" s="403"/>
      <c r="D1428" s="433"/>
      <c r="E1428" s="402"/>
    </row>
    <row r="1429" spans="1:5">
      <c r="A1429" s="399"/>
      <c r="B1429" s="399"/>
      <c r="C1429" s="403"/>
      <c r="D1429" s="433"/>
      <c r="E1429" s="402"/>
    </row>
    <row r="1430" spans="1:5">
      <c r="A1430" s="399"/>
      <c r="B1430" s="399"/>
      <c r="C1430" s="403"/>
      <c r="D1430" s="433"/>
      <c r="E1430" s="402"/>
    </row>
    <row r="1431" spans="1:5">
      <c r="A1431" s="399"/>
      <c r="B1431" s="399"/>
      <c r="C1431" s="403"/>
      <c r="D1431" s="433"/>
      <c r="E1431" s="402"/>
    </row>
    <row r="1432" spans="1:5">
      <c r="A1432" s="399"/>
      <c r="B1432" s="399"/>
      <c r="C1432" s="403"/>
      <c r="D1432" s="433"/>
      <c r="E1432" s="402"/>
    </row>
    <row r="1433" spans="1:5">
      <c r="A1433" s="399"/>
      <c r="B1433" s="399"/>
      <c r="C1433" s="403"/>
      <c r="D1433" s="433"/>
      <c r="E1433" s="402"/>
    </row>
    <row r="1434" spans="1:5">
      <c r="A1434" s="399"/>
      <c r="B1434" s="399"/>
      <c r="C1434" s="403"/>
      <c r="D1434" s="433"/>
      <c r="E1434" s="402"/>
    </row>
    <row r="1435" spans="1:5">
      <c r="A1435" s="399"/>
      <c r="B1435" s="399"/>
      <c r="C1435" s="403"/>
      <c r="D1435" s="433"/>
      <c r="E1435" s="402"/>
    </row>
    <row r="1436" spans="1:5">
      <c r="A1436" s="399"/>
      <c r="B1436" s="399"/>
      <c r="C1436" s="403"/>
      <c r="D1436" s="433"/>
      <c r="E1436" s="402"/>
    </row>
    <row r="1437" spans="1:5">
      <c r="A1437" s="399"/>
      <c r="B1437" s="399"/>
      <c r="C1437" s="403"/>
      <c r="D1437" s="433"/>
      <c r="E1437" s="402"/>
    </row>
    <row r="1438" spans="1:5">
      <c r="A1438" s="399"/>
      <c r="B1438" s="399"/>
      <c r="C1438" s="403"/>
      <c r="D1438" s="433"/>
      <c r="E1438" s="402"/>
    </row>
    <row r="1439" spans="1:5">
      <c r="A1439" s="399"/>
      <c r="B1439" s="399"/>
      <c r="C1439" s="403"/>
      <c r="D1439" s="433"/>
      <c r="E1439" s="402"/>
    </row>
    <row r="1440" spans="1:5">
      <c r="A1440" s="399"/>
      <c r="B1440" s="399"/>
      <c r="C1440" s="403"/>
      <c r="D1440" s="433"/>
      <c r="E1440" s="402"/>
    </row>
    <row r="1441" spans="1:5">
      <c r="A1441" s="399"/>
      <c r="B1441" s="399"/>
      <c r="C1441" s="403"/>
      <c r="D1441" s="433"/>
      <c r="E1441" s="402"/>
    </row>
    <row r="1442" spans="1:5">
      <c r="A1442" s="399"/>
      <c r="B1442" s="399"/>
      <c r="C1442" s="403"/>
      <c r="D1442" s="433"/>
      <c r="E1442" s="402"/>
    </row>
    <row r="1443" spans="1:5">
      <c r="A1443" s="399"/>
      <c r="B1443" s="399"/>
      <c r="C1443" s="403"/>
      <c r="D1443" s="433"/>
      <c r="E1443" s="402"/>
    </row>
    <row r="1444" spans="1:5">
      <c r="A1444" s="399"/>
      <c r="B1444" s="399"/>
      <c r="C1444" s="403"/>
      <c r="D1444" s="433"/>
      <c r="E1444" s="402"/>
    </row>
    <row r="1445" spans="1:5">
      <c r="A1445" s="399"/>
      <c r="B1445" s="399"/>
      <c r="C1445" s="403"/>
      <c r="D1445" s="433"/>
      <c r="E1445" s="402"/>
    </row>
    <row r="1446" spans="1:5">
      <c r="A1446" s="399"/>
      <c r="B1446" s="399"/>
      <c r="C1446" s="403"/>
      <c r="D1446" s="433"/>
      <c r="E1446" s="402"/>
    </row>
    <row r="1447" spans="1:5">
      <c r="A1447" s="399"/>
      <c r="B1447" s="399"/>
      <c r="C1447" s="403"/>
      <c r="D1447" s="433"/>
      <c r="E1447" s="402"/>
    </row>
    <row r="1448" spans="1:5">
      <c r="A1448" s="399"/>
      <c r="B1448" s="399"/>
      <c r="C1448" s="403"/>
      <c r="D1448" s="433"/>
      <c r="E1448" s="402"/>
    </row>
    <row r="1449" spans="1:5">
      <c r="A1449" s="399"/>
      <c r="B1449" s="399"/>
      <c r="C1449" s="403"/>
      <c r="D1449" s="433"/>
      <c r="E1449" s="402"/>
    </row>
    <row r="1450" spans="1:5">
      <c r="A1450" s="399"/>
      <c r="B1450" s="399"/>
      <c r="C1450" s="403"/>
      <c r="D1450" s="433"/>
      <c r="E1450" s="402"/>
    </row>
    <row r="1451" spans="1:5">
      <c r="A1451" s="399"/>
      <c r="B1451" s="399"/>
      <c r="C1451" s="403"/>
      <c r="D1451" s="433"/>
      <c r="E1451" s="402"/>
    </row>
    <row r="1452" spans="1:5">
      <c r="A1452" s="399"/>
      <c r="B1452" s="399"/>
      <c r="C1452" s="403"/>
      <c r="D1452" s="433"/>
      <c r="E1452" s="402"/>
    </row>
    <row r="1453" spans="1:5">
      <c r="A1453" s="399"/>
      <c r="B1453" s="399"/>
      <c r="C1453" s="403"/>
      <c r="D1453" s="433"/>
      <c r="E1453" s="402"/>
    </row>
    <row r="1454" spans="1:5">
      <c r="A1454" s="399"/>
      <c r="B1454" s="399"/>
      <c r="C1454" s="403"/>
      <c r="D1454" s="433"/>
      <c r="E1454" s="402"/>
    </row>
    <row r="1455" spans="1:5">
      <c r="A1455" s="399"/>
      <c r="B1455" s="399"/>
      <c r="C1455" s="403"/>
      <c r="D1455" s="433"/>
      <c r="E1455" s="402"/>
    </row>
    <row r="1456" spans="1:5">
      <c r="A1456" s="399"/>
      <c r="B1456" s="399"/>
      <c r="C1456" s="403"/>
      <c r="D1456" s="433"/>
      <c r="E1456" s="402"/>
    </row>
    <row r="1457" spans="1:5">
      <c r="A1457" s="399"/>
      <c r="B1457" s="399"/>
      <c r="C1457" s="403"/>
      <c r="D1457" s="433"/>
      <c r="E1457" s="402"/>
    </row>
    <row r="1458" spans="1:5">
      <c r="A1458" s="399"/>
      <c r="B1458" s="399"/>
      <c r="C1458" s="403"/>
      <c r="D1458" s="433"/>
      <c r="E1458" s="402"/>
    </row>
    <row r="1459" spans="1:5">
      <c r="A1459" s="399"/>
      <c r="B1459" s="399"/>
      <c r="C1459" s="403"/>
      <c r="D1459" s="433"/>
      <c r="E1459" s="402"/>
    </row>
    <row r="1460" spans="1:5">
      <c r="A1460" s="399"/>
      <c r="B1460" s="399"/>
      <c r="C1460" s="403"/>
      <c r="D1460" s="433"/>
      <c r="E1460" s="402"/>
    </row>
    <row r="1461" spans="1:5">
      <c r="A1461" s="399"/>
      <c r="B1461" s="399"/>
      <c r="C1461" s="403"/>
      <c r="D1461" s="433"/>
      <c r="E1461" s="402"/>
    </row>
    <row r="1462" spans="1:5">
      <c r="A1462" s="399"/>
      <c r="B1462" s="399"/>
      <c r="C1462" s="403"/>
      <c r="D1462" s="433"/>
      <c r="E1462" s="402"/>
    </row>
    <row r="1463" spans="1:5">
      <c r="A1463" s="399"/>
      <c r="B1463" s="399"/>
      <c r="C1463" s="403"/>
      <c r="D1463" s="433"/>
      <c r="E1463" s="402"/>
    </row>
    <row r="1464" spans="1:5">
      <c r="A1464" s="399"/>
      <c r="B1464" s="399"/>
      <c r="C1464" s="403"/>
      <c r="D1464" s="433"/>
      <c r="E1464" s="402"/>
    </row>
    <row r="1465" spans="1:5">
      <c r="A1465" s="399"/>
      <c r="B1465" s="399"/>
      <c r="C1465" s="403"/>
      <c r="D1465" s="433"/>
      <c r="E1465" s="402"/>
    </row>
    <row r="1466" spans="1:5">
      <c r="A1466" s="399"/>
      <c r="B1466" s="399"/>
      <c r="C1466" s="403"/>
      <c r="D1466" s="433"/>
      <c r="E1466" s="402"/>
    </row>
    <row r="1467" spans="1:5">
      <c r="A1467" s="399"/>
      <c r="B1467" s="399"/>
      <c r="C1467" s="403"/>
      <c r="D1467" s="433"/>
      <c r="E1467" s="402"/>
    </row>
    <row r="1468" spans="1:5">
      <c r="A1468" s="399"/>
      <c r="B1468" s="399"/>
      <c r="C1468" s="403"/>
      <c r="D1468" s="433"/>
      <c r="E1468" s="402"/>
    </row>
    <row r="1469" spans="1:5">
      <c r="A1469" s="399"/>
      <c r="B1469" s="399"/>
      <c r="C1469" s="403"/>
      <c r="D1469" s="433"/>
      <c r="E1469" s="402"/>
    </row>
    <row r="1470" spans="1:5">
      <c r="A1470" s="399"/>
      <c r="B1470" s="399"/>
      <c r="C1470" s="403"/>
      <c r="D1470" s="433"/>
      <c r="E1470" s="402"/>
    </row>
    <row r="1471" spans="1:5">
      <c r="A1471" s="399"/>
      <c r="B1471" s="399"/>
      <c r="C1471" s="403"/>
      <c r="D1471" s="433"/>
      <c r="E1471" s="402"/>
    </row>
    <row r="1472" spans="1:5">
      <c r="A1472" s="399"/>
      <c r="B1472" s="399"/>
      <c r="C1472" s="403"/>
      <c r="D1472" s="433"/>
      <c r="E1472" s="402"/>
    </row>
    <row r="1473" spans="1:5">
      <c r="A1473" s="399"/>
      <c r="B1473" s="399"/>
      <c r="C1473" s="403"/>
      <c r="D1473" s="433"/>
      <c r="E1473" s="402"/>
    </row>
    <row r="1474" spans="1:5">
      <c r="A1474" s="399"/>
      <c r="B1474" s="399"/>
      <c r="C1474" s="403"/>
      <c r="D1474" s="433"/>
      <c r="E1474" s="402"/>
    </row>
    <row r="1475" spans="1:5">
      <c r="A1475" s="399"/>
      <c r="B1475" s="399"/>
      <c r="C1475" s="403"/>
      <c r="D1475" s="433"/>
      <c r="E1475" s="402"/>
    </row>
    <row r="1476" spans="1:5">
      <c r="A1476" s="399"/>
      <c r="B1476" s="399"/>
      <c r="C1476" s="403"/>
      <c r="D1476" s="433"/>
      <c r="E1476" s="402"/>
    </row>
    <row r="1477" spans="1:5">
      <c r="A1477" s="399"/>
      <c r="B1477" s="399"/>
      <c r="C1477" s="403"/>
      <c r="D1477" s="433"/>
      <c r="E1477" s="402"/>
    </row>
    <row r="1478" spans="1:5">
      <c r="A1478" s="399"/>
      <c r="B1478" s="399"/>
      <c r="C1478" s="403"/>
      <c r="D1478" s="433"/>
      <c r="E1478" s="402"/>
    </row>
    <row r="1479" spans="1:5">
      <c r="A1479" s="399"/>
      <c r="B1479" s="399"/>
      <c r="C1479" s="403"/>
      <c r="D1479" s="433"/>
      <c r="E1479" s="402"/>
    </row>
    <row r="1480" spans="1:5">
      <c r="A1480" s="399"/>
      <c r="B1480" s="399"/>
      <c r="C1480" s="403"/>
      <c r="D1480" s="433"/>
      <c r="E1480" s="402"/>
    </row>
    <row r="1481" spans="1:5">
      <c r="A1481" s="399"/>
      <c r="B1481" s="399"/>
      <c r="C1481" s="403"/>
      <c r="D1481" s="433"/>
      <c r="E1481" s="402"/>
    </row>
    <row r="1482" spans="1:5">
      <c r="A1482" s="399"/>
      <c r="B1482" s="399"/>
      <c r="C1482" s="403"/>
      <c r="D1482" s="433"/>
      <c r="E1482" s="402"/>
    </row>
    <row r="1483" spans="1:5">
      <c r="A1483" s="399"/>
      <c r="B1483" s="399"/>
      <c r="C1483" s="403"/>
      <c r="D1483" s="433"/>
      <c r="E1483" s="402"/>
    </row>
    <row r="1484" spans="1:5">
      <c r="A1484" s="399"/>
      <c r="B1484" s="399"/>
      <c r="C1484" s="403"/>
      <c r="D1484" s="433"/>
      <c r="E1484" s="402"/>
    </row>
    <row r="1485" spans="1:5">
      <c r="A1485" s="399"/>
      <c r="B1485" s="399"/>
      <c r="C1485" s="403"/>
      <c r="D1485" s="433"/>
      <c r="E1485" s="402"/>
    </row>
    <row r="1486" spans="1:5">
      <c r="A1486" s="399"/>
      <c r="B1486" s="399"/>
      <c r="C1486" s="403"/>
      <c r="D1486" s="433"/>
      <c r="E1486" s="402"/>
    </row>
    <row r="1487" spans="1:5">
      <c r="A1487" s="399"/>
      <c r="B1487" s="399"/>
      <c r="C1487" s="403"/>
      <c r="D1487" s="433"/>
      <c r="E1487" s="402"/>
    </row>
    <row r="1488" spans="1:5">
      <c r="A1488" s="399"/>
      <c r="B1488" s="399"/>
      <c r="C1488" s="403"/>
      <c r="D1488" s="433"/>
      <c r="E1488" s="402"/>
    </row>
    <row r="1489" spans="1:5">
      <c r="A1489" s="399"/>
      <c r="B1489" s="399"/>
      <c r="C1489" s="403"/>
      <c r="D1489" s="433"/>
      <c r="E1489" s="402"/>
    </row>
    <row r="1490" spans="1:5">
      <c r="A1490" s="399"/>
      <c r="B1490" s="399"/>
      <c r="C1490" s="403"/>
      <c r="D1490" s="433"/>
      <c r="E1490" s="402"/>
    </row>
    <row r="1491" spans="1:5">
      <c r="A1491" s="399"/>
      <c r="B1491" s="399"/>
      <c r="C1491" s="403"/>
      <c r="D1491" s="433"/>
      <c r="E1491" s="402"/>
    </row>
    <row r="1492" spans="1:5">
      <c r="A1492" s="399"/>
      <c r="B1492" s="399"/>
      <c r="C1492" s="403"/>
      <c r="D1492" s="433"/>
      <c r="E1492" s="402"/>
    </row>
    <row r="1493" spans="1:5">
      <c r="A1493" s="399"/>
      <c r="B1493" s="399"/>
      <c r="C1493" s="403"/>
      <c r="D1493" s="433"/>
      <c r="E1493" s="402"/>
    </row>
    <row r="1494" spans="1:5">
      <c r="A1494" s="399"/>
      <c r="B1494" s="399"/>
      <c r="C1494" s="403"/>
      <c r="D1494" s="433"/>
      <c r="E1494" s="402"/>
    </row>
    <row r="1495" spans="1:5">
      <c r="A1495" s="399"/>
      <c r="B1495" s="399"/>
      <c r="C1495" s="403"/>
      <c r="D1495" s="433"/>
      <c r="E1495" s="402"/>
    </row>
    <row r="1496" spans="1:5">
      <c r="A1496" s="399"/>
      <c r="B1496" s="399"/>
      <c r="C1496" s="403"/>
      <c r="D1496" s="433"/>
      <c r="E1496" s="402"/>
    </row>
    <row r="1497" spans="1:5">
      <c r="A1497" s="399"/>
      <c r="B1497" s="399"/>
      <c r="C1497" s="403"/>
      <c r="D1497" s="433"/>
      <c r="E1497" s="402"/>
    </row>
    <row r="1498" spans="1:5">
      <c r="A1498" s="399"/>
      <c r="B1498" s="399"/>
      <c r="C1498" s="403"/>
      <c r="D1498" s="433"/>
      <c r="E1498" s="402"/>
    </row>
    <row r="1499" spans="1:5">
      <c r="A1499" s="399"/>
      <c r="B1499" s="399"/>
      <c r="C1499" s="403"/>
      <c r="D1499" s="433"/>
      <c r="E1499" s="402"/>
    </row>
    <row r="1500" spans="1:5">
      <c r="A1500" s="399"/>
      <c r="B1500" s="399"/>
      <c r="C1500" s="403"/>
      <c r="D1500" s="433"/>
      <c r="E1500" s="402"/>
    </row>
    <row r="1501" spans="1:5">
      <c r="A1501" s="399"/>
      <c r="B1501" s="399"/>
      <c r="C1501" s="403"/>
      <c r="D1501" s="433"/>
      <c r="E1501" s="402"/>
    </row>
    <row r="1502" spans="1:5">
      <c r="A1502" s="399"/>
      <c r="B1502" s="399"/>
      <c r="C1502" s="403"/>
      <c r="D1502" s="433"/>
      <c r="E1502" s="402"/>
    </row>
    <row r="1503" spans="1:5">
      <c r="A1503" s="399"/>
      <c r="B1503" s="399"/>
      <c r="C1503" s="403"/>
      <c r="D1503" s="433"/>
      <c r="E1503" s="402"/>
    </row>
    <row r="1504" spans="1:5">
      <c r="A1504" s="399"/>
      <c r="B1504" s="399"/>
      <c r="C1504" s="403"/>
      <c r="D1504" s="433"/>
      <c r="E1504" s="402"/>
    </row>
    <row r="1505" spans="1:5">
      <c r="A1505" s="399"/>
      <c r="B1505" s="399"/>
      <c r="C1505" s="403"/>
      <c r="D1505" s="433"/>
      <c r="E1505" s="402"/>
    </row>
    <row r="1506" spans="1:5">
      <c r="A1506" s="399"/>
      <c r="B1506" s="399"/>
      <c r="C1506" s="403"/>
      <c r="D1506" s="433"/>
      <c r="E1506" s="402"/>
    </row>
    <row r="1507" spans="1:5">
      <c r="A1507" s="399"/>
      <c r="B1507" s="399"/>
      <c r="C1507" s="403"/>
      <c r="D1507" s="433"/>
      <c r="E1507" s="402"/>
    </row>
    <row r="1508" spans="1:5">
      <c r="A1508" s="399"/>
      <c r="B1508" s="399"/>
      <c r="C1508" s="403"/>
      <c r="D1508" s="433"/>
      <c r="E1508" s="402"/>
    </row>
    <row r="1509" spans="1:5">
      <c r="A1509" s="399"/>
      <c r="B1509" s="399"/>
      <c r="C1509" s="403"/>
      <c r="D1509" s="433"/>
      <c r="E1509" s="402"/>
    </row>
    <row r="1510" spans="1:5">
      <c r="A1510" s="399"/>
      <c r="B1510" s="399"/>
      <c r="C1510" s="403"/>
      <c r="D1510" s="433"/>
      <c r="E1510" s="402"/>
    </row>
    <row r="1511" spans="1:5">
      <c r="A1511" s="399"/>
      <c r="B1511" s="399"/>
      <c r="C1511" s="403"/>
      <c r="D1511" s="433"/>
      <c r="E1511" s="402"/>
    </row>
    <row r="1512" spans="1:5">
      <c r="A1512" s="399"/>
      <c r="B1512" s="399"/>
      <c r="C1512" s="403"/>
      <c r="D1512" s="433"/>
      <c r="E1512" s="402"/>
    </row>
    <row r="1513" spans="1:5">
      <c r="A1513" s="399"/>
      <c r="B1513" s="399"/>
      <c r="C1513" s="403"/>
      <c r="D1513" s="433"/>
      <c r="E1513" s="402"/>
    </row>
    <row r="1514" spans="1:5">
      <c r="A1514" s="399"/>
      <c r="B1514" s="399"/>
      <c r="C1514" s="403"/>
      <c r="D1514" s="433"/>
      <c r="E1514" s="402"/>
    </row>
    <row r="1515" spans="1:5">
      <c r="A1515" s="399"/>
      <c r="B1515" s="399"/>
      <c r="C1515" s="403"/>
      <c r="D1515" s="433"/>
      <c r="E1515" s="402"/>
    </row>
    <row r="1516" spans="1:5">
      <c r="A1516" s="399"/>
      <c r="B1516" s="399"/>
      <c r="C1516" s="403"/>
      <c r="D1516" s="433"/>
      <c r="E1516" s="402"/>
    </row>
    <row r="1517" spans="1:5">
      <c r="A1517" s="399"/>
      <c r="B1517" s="399"/>
      <c r="C1517" s="403"/>
      <c r="D1517" s="433"/>
      <c r="E1517" s="402"/>
    </row>
    <row r="1518" spans="1:5">
      <c r="A1518" s="399"/>
      <c r="B1518" s="399"/>
      <c r="C1518" s="403"/>
      <c r="D1518" s="433"/>
      <c r="E1518" s="402"/>
    </row>
    <row r="1519" spans="1:5">
      <c r="A1519" s="399"/>
      <c r="B1519" s="399"/>
      <c r="C1519" s="403"/>
      <c r="D1519" s="433"/>
      <c r="E1519" s="402"/>
    </row>
    <row r="1520" spans="1:5">
      <c r="A1520" s="399"/>
      <c r="B1520" s="399"/>
      <c r="C1520" s="403"/>
      <c r="D1520" s="433"/>
      <c r="E1520" s="402"/>
    </row>
    <row r="1521" spans="1:5">
      <c r="A1521" s="399"/>
      <c r="B1521" s="399"/>
      <c r="C1521" s="403"/>
      <c r="D1521" s="433"/>
      <c r="E1521" s="402"/>
    </row>
    <row r="1522" spans="1:5">
      <c r="A1522" s="399"/>
      <c r="B1522" s="399"/>
      <c r="C1522" s="403"/>
      <c r="D1522" s="433"/>
      <c r="E1522" s="402"/>
    </row>
    <row r="1523" spans="1:5">
      <c r="A1523" s="399"/>
      <c r="B1523" s="399"/>
      <c r="C1523" s="403"/>
      <c r="D1523" s="433"/>
      <c r="E1523" s="402"/>
    </row>
    <row r="1524" spans="1:5">
      <c r="A1524" s="399"/>
      <c r="B1524" s="399"/>
      <c r="C1524" s="403"/>
      <c r="D1524" s="433"/>
      <c r="E1524" s="402"/>
    </row>
    <row r="1525" spans="1:5">
      <c r="A1525" s="399"/>
      <c r="B1525" s="399"/>
      <c r="C1525" s="403"/>
      <c r="D1525" s="433"/>
      <c r="E1525" s="402"/>
    </row>
    <row r="1526" spans="1:5">
      <c r="A1526" s="399"/>
      <c r="B1526" s="399"/>
      <c r="C1526" s="403"/>
      <c r="D1526" s="433"/>
      <c r="E1526" s="402"/>
    </row>
    <row r="1527" spans="1:5">
      <c r="A1527" s="399"/>
      <c r="B1527" s="399"/>
      <c r="C1527" s="403"/>
      <c r="D1527" s="433"/>
      <c r="E1527" s="402"/>
    </row>
    <row r="1528" spans="1:5">
      <c r="A1528" s="399"/>
      <c r="B1528" s="399"/>
      <c r="C1528" s="403"/>
      <c r="D1528" s="433"/>
      <c r="E1528" s="402"/>
    </row>
    <row r="1529" spans="1:5">
      <c r="A1529" s="399"/>
      <c r="B1529" s="399"/>
      <c r="C1529" s="403"/>
      <c r="D1529" s="433"/>
      <c r="E1529" s="402"/>
    </row>
    <row r="1530" spans="1:5">
      <c r="A1530" s="399"/>
      <c r="B1530" s="399"/>
      <c r="C1530" s="403"/>
      <c r="D1530" s="433"/>
      <c r="E1530" s="402"/>
    </row>
    <row r="1531" spans="1:5">
      <c r="A1531" s="399"/>
      <c r="B1531" s="399"/>
      <c r="C1531" s="403"/>
      <c r="D1531" s="433"/>
      <c r="E1531" s="402"/>
    </row>
    <row r="1532" spans="1:5">
      <c r="A1532" s="399"/>
      <c r="B1532" s="399"/>
      <c r="C1532" s="403"/>
      <c r="D1532" s="433"/>
      <c r="E1532" s="402"/>
    </row>
    <row r="1533" spans="1:5">
      <c r="A1533" s="399"/>
      <c r="B1533" s="399"/>
      <c r="C1533" s="403"/>
      <c r="D1533" s="433"/>
      <c r="E1533" s="402"/>
    </row>
    <row r="1534" spans="1:5">
      <c r="A1534" s="399"/>
      <c r="B1534" s="399"/>
      <c r="C1534" s="403"/>
      <c r="D1534" s="433"/>
      <c r="E1534" s="402"/>
    </row>
    <row r="1535" spans="1:5">
      <c r="A1535" s="399"/>
      <c r="B1535" s="399"/>
      <c r="C1535" s="403"/>
      <c r="D1535" s="433"/>
      <c r="E1535" s="402"/>
    </row>
    <row r="1536" spans="1:5">
      <c r="A1536" s="399"/>
      <c r="B1536" s="399"/>
      <c r="C1536" s="403"/>
      <c r="D1536" s="433"/>
      <c r="E1536" s="402"/>
    </row>
    <row r="1537" spans="1:5">
      <c r="A1537" s="399"/>
      <c r="B1537" s="399"/>
      <c r="C1537" s="403"/>
      <c r="D1537" s="433"/>
      <c r="E1537" s="402"/>
    </row>
    <row r="1538" spans="1:5">
      <c r="A1538" s="399"/>
      <c r="B1538" s="399"/>
      <c r="C1538" s="403"/>
      <c r="D1538" s="433"/>
      <c r="E1538" s="402"/>
    </row>
    <row r="1539" spans="1:5">
      <c r="A1539" s="399"/>
      <c r="B1539" s="399"/>
      <c r="C1539" s="403"/>
      <c r="D1539" s="433"/>
      <c r="E1539" s="402"/>
    </row>
    <row r="1540" spans="1:5">
      <c r="A1540" s="399"/>
      <c r="B1540" s="399"/>
      <c r="C1540" s="403"/>
      <c r="D1540" s="433"/>
      <c r="E1540" s="402"/>
    </row>
    <row r="1541" spans="1:5">
      <c r="A1541" s="399"/>
      <c r="B1541" s="399"/>
      <c r="C1541" s="403"/>
      <c r="D1541" s="433"/>
      <c r="E1541" s="402"/>
    </row>
    <row r="1542" spans="1:5">
      <c r="A1542" s="399"/>
      <c r="B1542" s="399"/>
      <c r="C1542" s="403"/>
      <c r="D1542" s="433"/>
      <c r="E1542" s="402"/>
    </row>
    <row r="1543" spans="1:5">
      <c r="A1543" s="399"/>
      <c r="B1543" s="399"/>
      <c r="C1543" s="403"/>
      <c r="D1543" s="433"/>
      <c r="E1543" s="402"/>
    </row>
    <row r="1544" spans="1:5">
      <c r="A1544" s="399"/>
      <c r="B1544" s="399"/>
      <c r="C1544" s="403"/>
      <c r="D1544" s="433"/>
      <c r="E1544" s="402"/>
    </row>
    <row r="1545" spans="1:5">
      <c r="A1545" s="399"/>
      <c r="B1545" s="399"/>
      <c r="C1545" s="403"/>
      <c r="D1545" s="433"/>
      <c r="E1545" s="402"/>
    </row>
    <row r="1546" spans="1:5">
      <c r="A1546" s="399"/>
      <c r="B1546" s="399"/>
      <c r="C1546" s="403"/>
      <c r="D1546" s="433"/>
      <c r="E1546" s="402"/>
    </row>
    <row r="1547" spans="1:5">
      <c r="A1547" s="399"/>
      <c r="B1547" s="399"/>
      <c r="C1547" s="403"/>
      <c r="D1547" s="433"/>
      <c r="E1547" s="402"/>
    </row>
    <row r="1548" spans="1:5">
      <c r="A1548" s="399"/>
      <c r="B1548" s="399"/>
      <c r="C1548" s="403"/>
      <c r="D1548" s="433"/>
      <c r="E1548" s="402"/>
    </row>
    <row r="1549" spans="1:5">
      <c r="A1549" s="399"/>
      <c r="B1549" s="399"/>
      <c r="C1549" s="403"/>
      <c r="D1549" s="433"/>
      <c r="E1549" s="402"/>
    </row>
    <row r="1550" spans="1:5">
      <c r="A1550" s="399"/>
      <c r="B1550" s="399"/>
      <c r="C1550" s="403"/>
      <c r="D1550" s="433"/>
      <c r="E1550" s="402"/>
    </row>
    <row r="1551" spans="1:5">
      <c r="A1551" s="399"/>
      <c r="B1551" s="399"/>
      <c r="C1551" s="403"/>
      <c r="D1551" s="433"/>
      <c r="E1551" s="402"/>
    </row>
    <row r="1552" spans="1:5">
      <c r="A1552" s="399"/>
      <c r="B1552" s="399"/>
      <c r="C1552" s="403"/>
      <c r="D1552" s="433"/>
      <c r="E1552" s="402"/>
    </row>
    <row r="1553" spans="1:5">
      <c r="A1553" s="399"/>
      <c r="B1553" s="399"/>
      <c r="C1553" s="403"/>
      <c r="D1553" s="433"/>
      <c r="E1553" s="402"/>
    </row>
    <row r="1554" spans="1:5">
      <c r="A1554" s="399"/>
      <c r="B1554" s="399"/>
      <c r="C1554" s="403"/>
      <c r="D1554" s="433"/>
      <c r="E1554" s="402"/>
    </row>
    <row r="1555" spans="1:5">
      <c r="A1555" s="399"/>
      <c r="B1555" s="399"/>
      <c r="C1555" s="403"/>
      <c r="D1555" s="433"/>
      <c r="E1555" s="402"/>
    </row>
    <row r="1556" spans="1:5">
      <c r="A1556" s="399"/>
      <c r="B1556" s="399"/>
      <c r="C1556" s="403"/>
      <c r="D1556" s="433"/>
      <c r="E1556" s="402"/>
    </row>
    <row r="1557" spans="1:5">
      <c r="A1557" s="399"/>
      <c r="B1557" s="399"/>
      <c r="C1557" s="403"/>
      <c r="D1557" s="433"/>
      <c r="E1557" s="402"/>
    </row>
    <row r="1558" spans="1:5">
      <c r="A1558" s="399"/>
      <c r="B1558" s="399"/>
      <c r="C1558" s="403"/>
      <c r="D1558" s="433"/>
      <c r="E1558" s="402"/>
    </row>
    <row r="1559" spans="1:5">
      <c r="A1559" s="399"/>
      <c r="B1559" s="399"/>
      <c r="C1559" s="403"/>
      <c r="D1559" s="433"/>
      <c r="E1559" s="402"/>
    </row>
    <row r="1560" spans="1:5">
      <c r="A1560" s="399"/>
      <c r="B1560" s="399"/>
      <c r="C1560" s="403"/>
      <c r="D1560" s="433"/>
      <c r="E1560" s="402"/>
    </row>
    <row r="1561" spans="1:5">
      <c r="A1561" s="399"/>
      <c r="B1561" s="399"/>
      <c r="C1561" s="403"/>
      <c r="D1561" s="433"/>
      <c r="E1561" s="402"/>
    </row>
    <row r="1562" spans="1:5">
      <c r="A1562" s="399"/>
      <c r="B1562" s="399"/>
      <c r="C1562" s="403"/>
      <c r="D1562" s="433"/>
      <c r="E1562" s="402"/>
    </row>
    <row r="1563" spans="1:5">
      <c r="A1563" s="399"/>
      <c r="B1563" s="399"/>
      <c r="C1563" s="403"/>
      <c r="D1563" s="433"/>
      <c r="E1563" s="402"/>
    </row>
    <row r="1564" spans="1:5">
      <c r="A1564" s="399"/>
      <c r="B1564" s="399"/>
      <c r="C1564" s="403"/>
      <c r="D1564" s="433"/>
      <c r="E1564" s="402"/>
    </row>
    <row r="1565" spans="1:5">
      <c r="A1565" s="399"/>
      <c r="B1565" s="399"/>
      <c r="C1565" s="403"/>
      <c r="D1565" s="433"/>
      <c r="E1565" s="402"/>
    </row>
    <row r="1566" spans="1:5">
      <c r="A1566" s="399"/>
      <c r="B1566" s="399"/>
      <c r="C1566" s="403"/>
      <c r="D1566" s="433"/>
      <c r="E1566" s="402"/>
    </row>
    <row r="1567" spans="1:5">
      <c r="A1567" s="399"/>
      <c r="B1567" s="399"/>
      <c r="C1567" s="403"/>
      <c r="D1567" s="433"/>
      <c r="E1567" s="402"/>
    </row>
    <row r="1568" spans="1:5">
      <c r="A1568" s="399"/>
      <c r="B1568" s="399"/>
      <c r="C1568" s="403"/>
      <c r="D1568" s="433"/>
      <c r="E1568" s="402"/>
    </row>
    <row r="1569" spans="1:5">
      <c r="A1569" s="399"/>
      <c r="B1569" s="399"/>
      <c r="C1569" s="403"/>
      <c r="D1569" s="433"/>
      <c r="E1569" s="402"/>
    </row>
    <row r="1570" spans="1:5">
      <c r="A1570" s="399"/>
      <c r="B1570" s="399"/>
      <c r="C1570" s="403"/>
      <c r="D1570" s="433"/>
      <c r="E1570" s="402"/>
    </row>
    <row r="1571" spans="1:5">
      <c r="A1571" s="399"/>
      <c r="B1571" s="399"/>
      <c r="C1571" s="403"/>
      <c r="D1571" s="433"/>
      <c r="E1571" s="402"/>
    </row>
    <row r="1572" spans="1:5">
      <c r="A1572" s="399"/>
      <c r="B1572" s="399"/>
      <c r="C1572" s="403"/>
      <c r="D1572" s="433"/>
      <c r="E1572" s="402"/>
    </row>
    <row r="1573" spans="1:5">
      <c r="A1573" s="399"/>
      <c r="B1573" s="399"/>
      <c r="C1573" s="403"/>
      <c r="D1573" s="433"/>
      <c r="E1573" s="402"/>
    </row>
    <row r="1574" spans="1:5">
      <c r="A1574" s="399"/>
      <c r="B1574" s="399"/>
      <c r="C1574" s="403"/>
      <c r="D1574" s="433"/>
      <c r="E1574" s="402"/>
    </row>
    <row r="1575" spans="1:5">
      <c r="A1575" s="399"/>
      <c r="B1575" s="399"/>
      <c r="C1575" s="403"/>
      <c r="D1575" s="433"/>
      <c r="E1575" s="402"/>
    </row>
    <row r="1576" spans="1:5">
      <c r="A1576" s="399"/>
      <c r="B1576" s="399"/>
      <c r="C1576" s="403"/>
      <c r="D1576" s="433"/>
      <c r="E1576" s="402"/>
    </row>
    <row r="1577" spans="1:5">
      <c r="A1577" s="399"/>
      <c r="B1577" s="399"/>
      <c r="C1577" s="403"/>
      <c r="D1577" s="433"/>
      <c r="E1577" s="402"/>
    </row>
    <row r="1578" spans="1:5">
      <c r="A1578" s="399"/>
      <c r="B1578" s="399"/>
      <c r="C1578" s="403"/>
      <c r="D1578" s="433"/>
      <c r="E1578" s="402"/>
    </row>
    <row r="1579" spans="1:5">
      <c r="A1579" s="399"/>
      <c r="B1579" s="399"/>
      <c r="C1579" s="403"/>
      <c r="D1579" s="433"/>
      <c r="E1579" s="402"/>
    </row>
    <row r="1580" spans="1:5">
      <c r="A1580" s="399"/>
      <c r="B1580" s="399"/>
      <c r="C1580" s="403"/>
      <c r="D1580" s="433"/>
      <c r="E1580" s="402"/>
    </row>
    <row r="1581" spans="1:5">
      <c r="A1581" s="399"/>
      <c r="B1581" s="399"/>
      <c r="C1581" s="403"/>
      <c r="D1581" s="433"/>
      <c r="E1581" s="402"/>
    </row>
    <row r="1582" spans="1:5">
      <c r="A1582" s="399"/>
      <c r="B1582" s="399"/>
      <c r="C1582" s="403"/>
      <c r="D1582" s="433"/>
      <c r="E1582" s="402"/>
    </row>
    <row r="1583" spans="1:5">
      <c r="A1583" s="399"/>
      <c r="B1583" s="399"/>
      <c r="C1583" s="403"/>
      <c r="D1583" s="433"/>
      <c r="E1583" s="402"/>
    </row>
    <row r="1584" spans="1:5">
      <c r="A1584" s="399"/>
      <c r="B1584" s="399"/>
      <c r="C1584" s="403"/>
      <c r="D1584" s="433"/>
      <c r="E1584" s="402"/>
    </row>
    <row r="1585" spans="1:5">
      <c r="A1585" s="399"/>
      <c r="B1585" s="399"/>
      <c r="C1585" s="403"/>
      <c r="D1585" s="433"/>
      <c r="E1585" s="402"/>
    </row>
    <row r="1586" spans="1:5">
      <c r="A1586" s="399"/>
      <c r="B1586" s="399"/>
      <c r="C1586" s="403"/>
      <c r="D1586" s="433"/>
      <c r="E1586" s="402"/>
    </row>
    <row r="1587" spans="1:5">
      <c r="A1587" s="399"/>
      <c r="B1587" s="399"/>
      <c r="C1587" s="403"/>
      <c r="D1587" s="433"/>
      <c r="E1587" s="402"/>
    </row>
    <row r="1588" spans="1:5">
      <c r="A1588" s="399"/>
      <c r="B1588" s="399"/>
      <c r="C1588" s="403"/>
      <c r="D1588" s="433"/>
      <c r="E1588" s="402"/>
    </row>
    <row r="1589" spans="1:5">
      <c r="A1589" s="399"/>
      <c r="B1589" s="399"/>
      <c r="C1589" s="403"/>
      <c r="D1589" s="433"/>
      <c r="E1589" s="402"/>
    </row>
    <row r="1590" spans="1:5">
      <c r="A1590" s="399"/>
      <c r="B1590" s="399"/>
      <c r="C1590" s="403"/>
      <c r="D1590" s="433"/>
      <c r="E1590" s="402"/>
    </row>
    <row r="1591" spans="1:5">
      <c r="A1591" s="399"/>
      <c r="B1591" s="399"/>
      <c r="C1591" s="403"/>
      <c r="D1591" s="433"/>
      <c r="E1591" s="402"/>
    </row>
    <row r="1592" spans="1:5">
      <c r="A1592" s="399"/>
      <c r="B1592" s="399"/>
      <c r="C1592" s="403"/>
      <c r="D1592" s="433"/>
      <c r="E1592" s="402"/>
    </row>
    <row r="1593" spans="1:5">
      <c r="A1593" s="399"/>
      <c r="B1593" s="399"/>
      <c r="C1593" s="403"/>
      <c r="D1593" s="433"/>
      <c r="E1593" s="402"/>
    </row>
    <row r="1594" spans="1:5">
      <c r="A1594" s="399"/>
      <c r="B1594" s="399"/>
      <c r="C1594" s="403"/>
      <c r="D1594" s="433"/>
      <c r="E1594" s="402"/>
    </row>
    <row r="1595" spans="1:5">
      <c r="A1595" s="399"/>
      <c r="B1595" s="399"/>
      <c r="C1595" s="403"/>
      <c r="D1595" s="433"/>
      <c r="E1595" s="402"/>
    </row>
    <row r="1596" spans="1:5">
      <c r="A1596" s="399"/>
      <c r="B1596" s="399"/>
      <c r="C1596" s="403"/>
      <c r="D1596" s="433"/>
      <c r="E1596" s="402"/>
    </row>
    <row r="1597" spans="1:5">
      <c r="A1597" s="399"/>
      <c r="B1597" s="399"/>
      <c r="C1597" s="403"/>
      <c r="D1597" s="433"/>
      <c r="E1597" s="402"/>
    </row>
    <row r="1598" spans="1:5">
      <c r="A1598" s="399"/>
      <c r="B1598" s="399"/>
      <c r="C1598" s="403"/>
      <c r="D1598" s="433"/>
      <c r="E1598" s="402"/>
    </row>
    <row r="1599" spans="1:5">
      <c r="A1599" s="399"/>
      <c r="B1599" s="399"/>
      <c r="C1599" s="403"/>
      <c r="D1599" s="433"/>
      <c r="E1599" s="402"/>
    </row>
    <row r="1600" spans="1:5">
      <c r="A1600" s="399"/>
      <c r="B1600" s="399"/>
      <c r="C1600" s="403"/>
      <c r="D1600" s="433"/>
      <c r="E1600" s="402"/>
    </row>
    <row r="1601" spans="1:5">
      <c r="A1601" s="399"/>
      <c r="B1601" s="399"/>
      <c r="C1601" s="403"/>
      <c r="D1601" s="433"/>
      <c r="E1601" s="402"/>
    </row>
    <row r="1602" spans="1:5">
      <c r="A1602" s="399"/>
      <c r="B1602" s="399"/>
      <c r="C1602" s="403"/>
      <c r="D1602" s="433"/>
      <c r="E1602" s="402"/>
    </row>
    <row r="1603" spans="1:5">
      <c r="A1603" s="399"/>
      <c r="B1603" s="399"/>
      <c r="C1603" s="403"/>
      <c r="D1603" s="433"/>
      <c r="E1603" s="402"/>
    </row>
    <row r="1604" spans="1:5">
      <c r="A1604" s="399"/>
      <c r="B1604" s="399"/>
      <c r="C1604" s="403"/>
      <c r="D1604" s="433"/>
      <c r="E1604" s="402"/>
    </row>
    <row r="1605" spans="1:5">
      <c r="A1605" s="399"/>
      <c r="B1605" s="399"/>
      <c r="C1605" s="403"/>
      <c r="D1605" s="433"/>
      <c r="E1605" s="402"/>
    </row>
    <row r="1606" spans="1:5">
      <c r="A1606" s="399"/>
      <c r="B1606" s="399"/>
      <c r="C1606" s="403"/>
      <c r="D1606" s="433"/>
      <c r="E1606" s="402"/>
    </row>
    <row r="1607" spans="1:5">
      <c r="A1607" s="399"/>
      <c r="B1607" s="399"/>
      <c r="C1607" s="403"/>
      <c r="D1607" s="433"/>
      <c r="E1607" s="402"/>
    </row>
    <row r="1608" spans="1:5">
      <c r="A1608" s="399"/>
      <c r="B1608" s="399"/>
      <c r="C1608" s="403"/>
      <c r="D1608" s="433"/>
      <c r="E1608" s="402"/>
    </row>
    <row r="1609" spans="1:5">
      <c r="A1609" s="399"/>
      <c r="B1609" s="399"/>
      <c r="C1609" s="403"/>
      <c r="D1609" s="433"/>
      <c r="E1609" s="402"/>
    </row>
    <row r="1610" spans="1:5">
      <c r="A1610" s="399"/>
      <c r="B1610" s="399"/>
      <c r="C1610" s="403"/>
      <c r="D1610" s="433"/>
      <c r="E1610" s="402"/>
    </row>
    <row r="1611" spans="1:5">
      <c r="A1611" s="399"/>
      <c r="B1611" s="399"/>
      <c r="C1611" s="403"/>
      <c r="D1611" s="433"/>
      <c r="E1611" s="402"/>
    </row>
    <row r="1612" spans="1:5">
      <c r="A1612" s="399"/>
      <c r="B1612" s="399"/>
      <c r="C1612" s="403"/>
      <c r="D1612" s="433"/>
      <c r="E1612" s="402"/>
    </row>
    <row r="1613" spans="1:5">
      <c r="A1613" s="399"/>
      <c r="B1613" s="399"/>
      <c r="C1613" s="403"/>
      <c r="D1613" s="433"/>
      <c r="E1613" s="402"/>
    </row>
    <row r="1614" spans="1:5">
      <c r="A1614" s="399"/>
      <c r="B1614" s="399"/>
      <c r="C1614" s="403"/>
      <c r="D1614" s="433"/>
      <c r="E1614" s="402"/>
    </row>
    <row r="1615" spans="1:5">
      <c r="A1615" s="399"/>
      <c r="B1615" s="399"/>
      <c r="C1615" s="403"/>
      <c r="D1615" s="433"/>
      <c r="E1615" s="402"/>
    </row>
    <row r="1616" spans="1:5">
      <c r="A1616" s="399"/>
      <c r="B1616" s="399"/>
      <c r="C1616" s="403"/>
      <c r="D1616" s="433"/>
      <c r="E1616" s="402"/>
    </row>
    <row r="1617" spans="1:5">
      <c r="A1617" s="399"/>
      <c r="B1617" s="399"/>
      <c r="C1617" s="403"/>
      <c r="D1617" s="433"/>
      <c r="E1617" s="402"/>
    </row>
    <row r="1618" spans="1:5">
      <c r="A1618" s="399"/>
      <c r="B1618" s="399"/>
      <c r="C1618" s="403"/>
      <c r="D1618" s="433"/>
      <c r="E1618" s="402"/>
    </row>
    <row r="1619" spans="1:5">
      <c r="A1619" s="399"/>
      <c r="B1619" s="399"/>
      <c r="C1619" s="403"/>
      <c r="D1619" s="433"/>
      <c r="E1619" s="402"/>
    </row>
    <row r="1620" spans="1:5">
      <c r="A1620" s="399"/>
      <c r="B1620" s="399"/>
      <c r="C1620" s="403"/>
      <c r="D1620" s="433"/>
      <c r="E1620" s="402"/>
    </row>
    <row r="1621" spans="1:5">
      <c r="A1621" s="399"/>
      <c r="B1621" s="399"/>
      <c r="C1621" s="403"/>
      <c r="D1621" s="433"/>
      <c r="E1621" s="402"/>
    </row>
    <row r="1622" spans="1:5">
      <c r="A1622" s="399"/>
      <c r="B1622" s="399"/>
      <c r="C1622" s="403"/>
      <c r="D1622" s="433"/>
      <c r="E1622" s="402"/>
    </row>
    <row r="1623" spans="1:5">
      <c r="A1623" s="399"/>
      <c r="B1623" s="399"/>
      <c r="C1623" s="403"/>
      <c r="D1623" s="433"/>
      <c r="E1623" s="402"/>
    </row>
    <row r="1624" spans="1:5">
      <c r="A1624" s="399"/>
      <c r="B1624" s="399"/>
      <c r="C1624" s="403"/>
      <c r="D1624" s="433"/>
      <c r="E1624" s="402"/>
    </row>
    <row r="1625" spans="1:5">
      <c r="A1625" s="399"/>
      <c r="B1625" s="399"/>
      <c r="C1625" s="403"/>
      <c r="D1625" s="433"/>
      <c r="E1625" s="402"/>
    </row>
    <row r="1626" spans="1:5">
      <c r="A1626" s="399"/>
      <c r="B1626" s="399"/>
      <c r="C1626" s="403"/>
      <c r="D1626" s="433"/>
      <c r="E1626" s="402"/>
    </row>
    <row r="1627" spans="1:5">
      <c r="A1627" s="399"/>
      <c r="B1627" s="399"/>
      <c r="C1627" s="403"/>
      <c r="D1627" s="433"/>
      <c r="E1627" s="402"/>
    </row>
    <row r="1628" spans="1:5">
      <c r="A1628" s="399"/>
      <c r="B1628" s="399"/>
      <c r="C1628" s="403"/>
      <c r="D1628" s="433"/>
      <c r="E1628" s="402"/>
    </row>
    <row r="1629" spans="1:5">
      <c r="A1629" s="399"/>
      <c r="B1629" s="399"/>
      <c r="C1629" s="403"/>
      <c r="D1629" s="433"/>
      <c r="E1629" s="402"/>
    </row>
    <row r="1630" spans="1:5">
      <c r="A1630" s="399"/>
      <c r="B1630" s="399"/>
      <c r="C1630" s="403"/>
      <c r="D1630" s="433"/>
      <c r="E1630" s="402"/>
    </row>
    <row r="1631" spans="1:5">
      <c r="A1631" s="399"/>
      <c r="B1631" s="399"/>
      <c r="C1631" s="403"/>
      <c r="D1631" s="433"/>
      <c r="E1631" s="402"/>
    </row>
    <row r="1632" spans="1:5">
      <c r="A1632" s="399"/>
      <c r="B1632" s="399"/>
      <c r="C1632" s="403"/>
      <c r="D1632" s="433"/>
      <c r="E1632" s="402"/>
    </row>
    <row r="1633" spans="1:5">
      <c r="A1633" s="399"/>
      <c r="B1633" s="399"/>
      <c r="C1633" s="403"/>
      <c r="D1633" s="433"/>
      <c r="E1633" s="402"/>
    </row>
    <row r="1634" spans="1:5">
      <c r="A1634" s="399"/>
      <c r="B1634" s="399"/>
      <c r="C1634" s="403"/>
      <c r="D1634" s="433"/>
      <c r="E1634" s="402"/>
    </row>
    <row r="1635" spans="1:5">
      <c r="A1635" s="399"/>
      <c r="B1635" s="399"/>
      <c r="C1635" s="403"/>
      <c r="D1635" s="433"/>
      <c r="E1635" s="402"/>
    </row>
    <row r="1636" spans="1:5">
      <c r="A1636" s="399"/>
      <c r="B1636" s="399"/>
      <c r="C1636" s="403"/>
      <c r="D1636" s="433"/>
      <c r="E1636" s="402"/>
    </row>
    <row r="1637" spans="1:5">
      <c r="A1637" s="399"/>
      <c r="B1637" s="399"/>
      <c r="C1637" s="403"/>
      <c r="D1637" s="433"/>
      <c r="E1637" s="402"/>
    </row>
    <row r="1638" spans="1:5">
      <c r="A1638" s="399"/>
      <c r="B1638" s="399"/>
      <c r="C1638" s="403"/>
      <c r="D1638" s="433"/>
      <c r="E1638" s="402"/>
    </row>
    <row r="1639" spans="1:5">
      <c r="A1639" s="399"/>
      <c r="B1639" s="399"/>
      <c r="C1639" s="403"/>
      <c r="D1639" s="433"/>
      <c r="E1639" s="402"/>
    </row>
    <row r="1640" spans="1:5">
      <c r="A1640" s="399"/>
      <c r="B1640" s="399"/>
      <c r="C1640" s="403"/>
      <c r="D1640" s="433"/>
      <c r="E1640" s="402"/>
    </row>
    <row r="1641" spans="1:5">
      <c r="A1641" s="399"/>
      <c r="B1641" s="399"/>
      <c r="C1641" s="403"/>
      <c r="D1641" s="433"/>
      <c r="E1641" s="402"/>
    </row>
    <row r="1642" spans="1:5">
      <c r="A1642" s="399"/>
      <c r="B1642" s="399"/>
      <c r="C1642" s="403"/>
      <c r="D1642" s="433"/>
      <c r="E1642" s="402"/>
    </row>
    <row r="1643" spans="1:5">
      <c r="A1643" s="399"/>
      <c r="B1643" s="399"/>
      <c r="C1643" s="403"/>
      <c r="D1643" s="433"/>
      <c r="E1643" s="402"/>
    </row>
    <row r="1644" spans="1:5">
      <c r="A1644" s="399"/>
      <c r="B1644" s="399"/>
      <c r="C1644" s="403"/>
      <c r="D1644" s="433"/>
      <c r="E1644" s="402"/>
    </row>
    <row r="1645" spans="1:5">
      <c r="A1645" s="399"/>
      <c r="B1645" s="399"/>
      <c r="C1645" s="403"/>
      <c r="D1645" s="433"/>
      <c r="E1645" s="402"/>
    </row>
    <row r="1646" spans="1:5">
      <c r="A1646" s="399"/>
      <c r="B1646" s="399"/>
      <c r="C1646" s="403"/>
      <c r="D1646" s="433"/>
      <c r="E1646" s="402"/>
    </row>
    <row r="1647" spans="1:5">
      <c r="A1647" s="399"/>
      <c r="B1647" s="399"/>
      <c r="C1647" s="403"/>
      <c r="D1647" s="433"/>
      <c r="E1647" s="402"/>
    </row>
    <row r="1648" spans="1:5">
      <c r="A1648" s="399"/>
      <c r="B1648" s="399"/>
      <c r="C1648" s="403"/>
      <c r="D1648" s="433"/>
      <c r="E1648" s="402"/>
    </row>
    <row r="1649" spans="1:5">
      <c r="A1649" s="399"/>
      <c r="B1649" s="399"/>
      <c r="C1649" s="403"/>
      <c r="D1649" s="433"/>
      <c r="E1649" s="402"/>
    </row>
    <row r="1650" spans="1:5">
      <c r="A1650" s="399"/>
      <c r="B1650" s="399"/>
      <c r="C1650" s="403"/>
      <c r="D1650" s="433"/>
      <c r="E1650" s="402"/>
    </row>
    <row r="1651" spans="1:5">
      <c r="A1651" s="399"/>
      <c r="B1651" s="399"/>
      <c r="C1651" s="403"/>
      <c r="D1651" s="433"/>
      <c r="E1651" s="402"/>
    </row>
    <row r="1652" spans="1:5">
      <c r="A1652" s="399"/>
      <c r="B1652" s="399"/>
      <c r="C1652" s="403"/>
      <c r="D1652" s="433"/>
      <c r="E1652" s="402"/>
    </row>
    <row r="1653" spans="1:5">
      <c r="A1653" s="399"/>
      <c r="B1653" s="399"/>
      <c r="C1653" s="403"/>
      <c r="D1653" s="433"/>
      <c r="E1653" s="402"/>
    </row>
    <row r="1654" spans="1:5">
      <c r="A1654" s="399"/>
      <c r="B1654" s="399"/>
      <c r="C1654" s="403"/>
      <c r="D1654" s="433"/>
      <c r="E1654" s="402"/>
    </row>
    <row r="1655" spans="1:5">
      <c r="A1655" s="399"/>
      <c r="B1655" s="399"/>
      <c r="C1655" s="403"/>
      <c r="D1655" s="433"/>
      <c r="E1655" s="402"/>
    </row>
    <row r="1656" spans="1:5">
      <c r="A1656" s="399"/>
      <c r="B1656" s="399"/>
      <c r="C1656" s="403"/>
      <c r="D1656" s="433"/>
      <c r="E1656" s="402"/>
    </row>
    <row r="1657" spans="1:5">
      <c r="A1657" s="399"/>
      <c r="B1657" s="399"/>
      <c r="C1657" s="403"/>
      <c r="D1657" s="433"/>
      <c r="E1657" s="402"/>
    </row>
    <row r="1658" spans="1:5">
      <c r="A1658" s="399"/>
      <c r="B1658" s="399"/>
      <c r="C1658" s="403"/>
      <c r="D1658" s="433"/>
      <c r="E1658" s="402"/>
    </row>
    <row r="1659" spans="1:5">
      <c r="A1659" s="399"/>
      <c r="B1659" s="399"/>
      <c r="C1659" s="403"/>
      <c r="D1659" s="433"/>
      <c r="E1659" s="402"/>
    </row>
    <row r="1660" spans="1:5">
      <c r="A1660" s="399"/>
      <c r="B1660" s="399"/>
      <c r="C1660" s="403"/>
      <c r="D1660" s="433"/>
      <c r="E1660" s="402"/>
    </row>
    <row r="1661" spans="1:5">
      <c r="A1661" s="399"/>
      <c r="B1661" s="399"/>
      <c r="C1661" s="403"/>
      <c r="D1661" s="433"/>
      <c r="E1661" s="402"/>
    </row>
    <row r="1662" spans="1:5">
      <c r="A1662" s="399"/>
      <c r="B1662" s="399"/>
      <c r="C1662" s="403"/>
      <c r="D1662" s="433"/>
      <c r="E1662" s="402"/>
    </row>
    <row r="1663" spans="1:5">
      <c r="A1663" s="399"/>
      <c r="B1663" s="399"/>
      <c r="C1663" s="403"/>
      <c r="D1663" s="433"/>
      <c r="E1663" s="402"/>
    </row>
    <row r="1664" spans="1:5">
      <c r="A1664" s="399"/>
      <c r="B1664" s="399"/>
      <c r="C1664" s="403"/>
      <c r="D1664" s="433"/>
      <c r="E1664" s="402"/>
    </row>
    <row r="1665" spans="1:5">
      <c r="A1665" s="399"/>
      <c r="B1665" s="399"/>
      <c r="C1665" s="403"/>
      <c r="D1665" s="433"/>
      <c r="E1665" s="402"/>
    </row>
    <row r="1666" spans="1:5">
      <c r="A1666" s="399"/>
      <c r="B1666" s="399"/>
      <c r="C1666" s="403"/>
      <c r="D1666" s="433"/>
      <c r="E1666" s="402"/>
    </row>
    <row r="1667" spans="1:5">
      <c r="A1667" s="399"/>
      <c r="B1667" s="399"/>
      <c r="C1667" s="403"/>
      <c r="D1667" s="433"/>
      <c r="E1667" s="402"/>
    </row>
    <row r="1668" spans="1:5">
      <c r="A1668" s="399"/>
      <c r="B1668" s="399"/>
      <c r="C1668" s="403"/>
      <c r="D1668" s="433"/>
      <c r="E1668" s="402"/>
    </row>
    <row r="1669" spans="1:5">
      <c r="A1669" s="399"/>
      <c r="B1669" s="399"/>
      <c r="C1669" s="403"/>
      <c r="D1669" s="433"/>
      <c r="E1669" s="402"/>
    </row>
    <row r="1670" spans="1:5">
      <c r="A1670" s="399"/>
      <c r="B1670" s="399"/>
      <c r="C1670" s="403"/>
      <c r="D1670" s="433"/>
      <c r="E1670" s="402"/>
    </row>
    <row r="1671" spans="1:5">
      <c r="A1671" s="399"/>
      <c r="B1671" s="399"/>
      <c r="C1671" s="403"/>
      <c r="D1671" s="433"/>
      <c r="E1671" s="402"/>
    </row>
    <row r="1672" spans="1:5">
      <c r="A1672" s="399"/>
      <c r="B1672" s="399"/>
      <c r="C1672" s="403"/>
      <c r="D1672" s="433"/>
      <c r="E1672" s="402"/>
    </row>
    <row r="1673" spans="1:5">
      <c r="A1673" s="399"/>
      <c r="B1673" s="399"/>
      <c r="C1673" s="403"/>
      <c r="D1673" s="433"/>
      <c r="E1673" s="402"/>
    </row>
    <row r="1674" spans="1:5">
      <c r="A1674" s="399"/>
      <c r="B1674" s="399"/>
      <c r="C1674" s="403"/>
      <c r="D1674" s="433"/>
      <c r="E1674" s="402"/>
    </row>
    <row r="1675" spans="1:5">
      <c r="A1675" s="399"/>
      <c r="B1675" s="399"/>
      <c r="C1675" s="403"/>
      <c r="D1675" s="433"/>
      <c r="E1675" s="402"/>
    </row>
    <row r="1676" spans="1:5">
      <c r="A1676" s="399"/>
      <c r="B1676" s="399"/>
      <c r="C1676" s="403"/>
      <c r="D1676" s="433"/>
      <c r="E1676" s="402"/>
    </row>
    <row r="1677" spans="1:5">
      <c r="A1677" s="399"/>
      <c r="B1677" s="399"/>
      <c r="C1677" s="403"/>
      <c r="D1677" s="433"/>
      <c r="E1677" s="402"/>
    </row>
    <row r="1678" spans="1:5">
      <c r="A1678" s="399"/>
      <c r="B1678" s="399"/>
      <c r="C1678" s="403"/>
      <c r="D1678" s="433"/>
      <c r="E1678" s="402"/>
    </row>
    <row r="1679" spans="1:5">
      <c r="A1679" s="399"/>
      <c r="B1679" s="399"/>
      <c r="C1679" s="403"/>
      <c r="D1679" s="433"/>
      <c r="E1679" s="402"/>
    </row>
    <row r="1680" spans="1:5">
      <c r="A1680" s="399"/>
      <c r="B1680" s="399"/>
      <c r="C1680" s="403"/>
      <c r="D1680" s="433"/>
      <c r="E1680" s="402"/>
    </row>
    <row r="1681" spans="1:5">
      <c r="A1681" s="399"/>
      <c r="B1681" s="399"/>
      <c r="C1681" s="403"/>
      <c r="D1681" s="433"/>
      <c r="E1681" s="402"/>
    </row>
    <row r="1682" spans="1:5">
      <c r="A1682" s="399"/>
      <c r="B1682" s="399"/>
      <c r="C1682" s="403"/>
      <c r="D1682" s="433"/>
      <c r="E1682" s="402"/>
    </row>
    <row r="1683" spans="1:5">
      <c r="A1683" s="399"/>
      <c r="B1683" s="399"/>
      <c r="C1683" s="403"/>
      <c r="D1683" s="433"/>
      <c r="E1683" s="402"/>
    </row>
    <row r="1684" spans="1:5">
      <c r="A1684" s="399"/>
      <c r="B1684" s="399"/>
      <c r="C1684" s="403"/>
      <c r="D1684" s="433"/>
      <c r="E1684" s="402"/>
    </row>
    <row r="1685" spans="1:5">
      <c r="A1685" s="399"/>
      <c r="B1685" s="399"/>
      <c r="C1685" s="403"/>
      <c r="D1685" s="433"/>
      <c r="E1685" s="402"/>
    </row>
    <row r="1686" spans="1:5">
      <c r="A1686" s="399"/>
      <c r="B1686" s="399"/>
      <c r="C1686" s="403"/>
      <c r="D1686" s="433"/>
      <c r="E1686" s="402"/>
    </row>
    <row r="1687" spans="1:5">
      <c r="A1687" s="399"/>
      <c r="B1687" s="399"/>
      <c r="C1687" s="403"/>
      <c r="D1687" s="433"/>
      <c r="E1687" s="402"/>
    </row>
    <row r="1688" spans="1:5">
      <c r="A1688" s="399"/>
      <c r="B1688" s="399"/>
      <c r="C1688" s="403"/>
      <c r="D1688" s="433"/>
      <c r="E1688" s="402"/>
    </row>
    <row r="1689" spans="1:5">
      <c r="A1689" s="399"/>
      <c r="B1689" s="399"/>
      <c r="C1689" s="403"/>
      <c r="D1689" s="433"/>
      <c r="E1689" s="402"/>
    </row>
    <row r="1690" spans="1:5">
      <c r="A1690" s="399"/>
      <c r="B1690" s="399"/>
      <c r="C1690" s="403"/>
      <c r="D1690" s="433"/>
      <c r="E1690" s="402"/>
    </row>
    <row r="1691" spans="1:5">
      <c r="A1691" s="399"/>
      <c r="B1691" s="399"/>
      <c r="C1691" s="403"/>
      <c r="D1691" s="433"/>
      <c r="E1691" s="402"/>
    </row>
    <row r="1692" spans="1:5">
      <c r="A1692" s="399"/>
      <c r="B1692" s="399"/>
      <c r="C1692" s="403"/>
      <c r="D1692" s="433"/>
      <c r="E1692" s="402"/>
    </row>
    <row r="1693" spans="1:5">
      <c r="A1693" s="399"/>
      <c r="B1693" s="399"/>
      <c r="C1693" s="403"/>
      <c r="D1693" s="433"/>
      <c r="E1693" s="402"/>
    </row>
    <row r="1694" spans="1:5">
      <c r="A1694" s="399"/>
      <c r="B1694" s="399"/>
      <c r="C1694" s="403"/>
      <c r="D1694" s="433"/>
      <c r="E1694" s="402"/>
    </row>
    <row r="1695" spans="1:5">
      <c r="A1695" s="399"/>
      <c r="B1695" s="399"/>
      <c r="C1695" s="403"/>
      <c r="D1695" s="433"/>
      <c r="E1695" s="402"/>
    </row>
    <row r="1696" spans="1:5">
      <c r="A1696" s="399"/>
      <c r="B1696" s="399"/>
      <c r="C1696" s="403"/>
      <c r="D1696" s="433"/>
      <c r="E1696" s="402"/>
    </row>
    <row r="1697" spans="1:5">
      <c r="A1697" s="399"/>
      <c r="B1697" s="399"/>
      <c r="C1697" s="403"/>
      <c r="D1697" s="433"/>
      <c r="E1697" s="402"/>
    </row>
    <row r="1698" spans="1:5">
      <c r="A1698" s="399"/>
      <c r="B1698" s="399"/>
      <c r="C1698" s="403"/>
      <c r="D1698" s="433"/>
      <c r="E1698" s="402"/>
    </row>
    <row r="1699" spans="1:5">
      <c r="A1699" s="399"/>
      <c r="B1699" s="399"/>
      <c r="C1699" s="403"/>
      <c r="D1699" s="433"/>
      <c r="E1699" s="402"/>
    </row>
    <row r="1700" spans="1:5">
      <c r="A1700" s="399"/>
      <c r="B1700" s="399"/>
      <c r="C1700" s="403"/>
      <c r="D1700" s="433"/>
      <c r="E1700" s="402"/>
    </row>
    <row r="1701" spans="1:5">
      <c r="A1701" s="399"/>
      <c r="B1701" s="399"/>
      <c r="C1701" s="403"/>
      <c r="D1701" s="433"/>
      <c r="E1701" s="402"/>
    </row>
    <row r="1702" spans="1:5">
      <c r="A1702" s="399"/>
      <c r="B1702" s="399"/>
      <c r="C1702" s="403"/>
      <c r="D1702" s="433"/>
      <c r="E1702" s="402"/>
    </row>
    <row r="1703" spans="1:5">
      <c r="A1703" s="399"/>
      <c r="B1703" s="399"/>
      <c r="C1703" s="403"/>
      <c r="D1703" s="433"/>
      <c r="E1703" s="402"/>
    </row>
    <row r="1704" spans="1:5">
      <c r="A1704" s="399"/>
      <c r="B1704" s="399"/>
      <c r="C1704" s="403"/>
      <c r="D1704" s="433"/>
      <c r="E1704" s="402"/>
    </row>
    <row r="1705" spans="1:5">
      <c r="A1705" s="399"/>
      <c r="B1705" s="399"/>
      <c r="C1705" s="403"/>
      <c r="D1705" s="433"/>
      <c r="E1705" s="402"/>
    </row>
    <row r="1706" spans="1:5">
      <c r="A1706" s="399"/>
      <c r="B1706" s="399"/>
      <c r="C1706" s="403"/>
      <c r="D1706" s="433"/>
      <c r="E1706" s="402"/>
    </row>
    <row r="1707" spans="1:5">
      <c r="A1707" s="399"/>
      <c r="B1707" s="399"/>
      <c r="C1707" s="403"/>
      <c r="D1707" s="433"/>
      <c r="E1707" s="402"/>
    </row>
    <row r="1708" spans="1:5">
      <c r="A1708" s="399"/>
      <c r="B1708" s="399"/>
      <c r="C1708" s="403"/>
      <c r="D1708" s="433"/>
      <c r="E1708" s="402"/>
    </row>
    <row r="1709" spans="1:5">
      <c r="A1709" s="399"/>
      <c r="B1709" s="399"/>
      <c r="C1709" s="403"/>
      <c r="D1709" s="433"/>
      <c r="E1709" s="402"/>
    </row>
    <row r="1710" spans="1:5">
      <c r="A1710" s="399"/>
      <c r="B1710" s="399"/>
      <c r="C1710" s="403"/>
      <c r="D1710" s="433"/>
      <c r="E1710" s="402"/>
    </row>
    <row r="1711" spans="1:5">
      <c r="A1711" s="399"/>
      <c r="B1711" s="399"/>
      <c r="C1711" s="403"/>
      <c r="D1711" s="433"/>
      <c r="E1711" s="402"/>
    </row>
    <row r="1712" spans="1:5">
      <c r="A1712" s="399"/>
      <c r="B1712" s="399"/>
      <c r="C1712" s="403"/>
      <c r="D1712" s="433"/>
      <c r="E1712" s="402"/>
    </row>
    <row r="1713" spans="1:5">
      <c r="A1713" s="399"/>
      <c r="B1713" s="399"/>
      <c r="C1713" s="403"/>
      <c r="D1713" s="433"/>
      <c r="E1713" s="402"/>
    </row>
    <row r="1714" spans="1:5">
      <c r="A1714" s="399"/>
      <c r="B1714" s="399"/>
      <c r="C1714" s="403"/>
      <c r="D1714" s="433"/>
      <c r="E1714" s="402"/>
    </row>
    <row r="1715" spans="1:5">
      <c r="A1715" s="399"/>
      <c r="B1715" s="399"/>
      <c r="C1715" s="403"/>
      <c r="D1715" s="433"/>
      <c r="E1715" s="402"/>
    </row>
    <row r="1716" spans="1:5">
      <c r="A1716" s="399"/>
      <c r="B1716" s="399"/>
      <c r="C1716" s="403"/>
      <c r="D1716" s="433"/>
      <c r="E1716" s="402"/>
    </row>
    <row r="1717" spans="1:5">
      <c r="A1717" s="399"/>
      <c r="B1717" s="399"/>
      <c r="C1717" s="403"/>
      <c r="D1717" s="433"/>
      <c r="E1717" s="402"/>
    </row>
    <row r="1718" spans="1:5">
      <c r="A1718" s="399"/>
      <c r="B1718" s="399"/>
      <c r="C1718" s="403"/>
      <c r="D1718" s="433"/>
      <c r="E1718" s="402"/>
    </row>
    <row r="1719" spans="1:5">
      <c r="A1719" s="399"/>
      <c r="B1719" s="399"/>
      <c r="C1719" s="403"/>
      <c r="D1719" s="433"/>
      <c r="E1719" s="402"/>
    </row>
    <row r="1720" spans="1:5">
      <c r="A1720" s="399"/>
      <c r="B1720" s="399"/>
      <c r="C1720" s="403"/>
      <c r="D1720" s="433"/>
      <c r="E1720" s="402"/>
    </row>
    <row r="1721" spans="1:5">
      <c r="A1721" s="399"/>
      <c r="B1721" s="399"/>
      <c r="C1721" s="403"/>
      <c r="D1721" s="433"/>
      <c r="E1721" s="402"/>
    </row>
    <row r="1722" spans="1:5">
      <c r="A1722" s="399"/>
      <c r="B1722" s="399"/>
      <c r="C1722" s="403"/>
      <c r="D1722" s="433"/>
      <c r="E1722" s="402"/>
    </row>
    <row r="1723" spans="1:5">
      <c r="A1723" s="399"/>
      <c r="B1723" s="399"/>
      <c r="C1723" s="403"/>
      <c r="D1723" s="433"/>
      <c r="E1723" s="402"/>
    </row>
    <row r="1724" spans="1:5">
      <c r="A1724" s="399"/>
      <c r="B1724" s="399"/>
      <c r="C1724" s="403"/>
      <c r="D1724" s="433"/>
      <c r="E1724" s="402"/>
    </row>
    <row r="1725" spans="1:5">
      <c r="A1725" s="399"/>
      <c r="B1725" s="399"/>
      <c r="C1725" s="403"/>
      <c r="D1725" s="433"/>
      <c r="E1725" s="402"/>
    </row>
    <row r="1726" spans="1:5">
      <c r="A1726" s="399"/>
      <c r="B1726" s="399"/>
      <c r="C1726" s="403"/>
      <c r="D1726" s="433"/>
      <c r="E1726" s="402"/>
    </row>
    <row r="1727" spans="1:5">
      <c r="A1727" s="399"/>
      <c r="B1727" s="399"/>
      <c r="C1727" s="403"/>
      <c r="D1727" s="433"/>
      <c r="E1727" s="402"/>
    </row>
    <row r="1728" spans="1:5">
      <c r="A1728" s="399"/>
      <c r="B1728" s="399"/>
      <c r="C1728" s="403"/>
      <c r="D1728" s="433"/>
      <c r="E1728" s="402"/>
    </row>
    <row r="1729" spans="1:5">
      <c r="A1729" s="399"/>
      <c r="B1729" s="399"/>
      <c r="C1729" s="403"/>
      <c r="D1729" s="433"/>
      <c r="E1729" s="402"/>
    </row>
    <row r="1730" spans="1:5">
      <c r="A1730" s="399"/>
      <c r="B1730" s="399"/>
      <c r="C1730" s="403"/>
      <c r="D1730" s="433"/>
      <c r="E1730" s="402"/>
    </row>
    <row r="1731" spans="1:5">
      <c r="A1731" s="399"/>
      <c r="B1731" s="399"/>
      <c r="C1731" s="403"/>
      <c r="D1731" s="433"/>
      <c r="E1731" s="402"/>
    </row>
    <row r="1732" spans="1:5">
      <c r="A1732" s="399"/>
      <c r="B1732" s="399"/>
      <c r="C1732" s="403"/>
      <c r="D1732" s="433"/>
      <c r="E1732" s="402"/>
    </row>
    <row r="1733" spans="1:5">
      <c r="A1733" s="399"/>
      <c r="B1733" s="399"/>
      <c r="C1733" s="403"/>
      <c r="D1733" s="433"/>
      <c r="E1733" s="402"/>
    </row>
    <row r="1734" spans="1:5">
      <c r="A1734" s="399"/>
      <c r="B1734" s="399"/>
      <c r="C1734" s="403"/>
      <c r="D1734" s="433"/>
      <c r="E1734" s="402"/>
    </row>
    <row r="1735" spans="1:5">
      <c r="A1735" s="399"/>
      <c r="B1735" s="399"/>
      <c r="C1735" s="403"/>
      <c r="D1735" s="433"/>
      <c r="E1735" s="402"/>
    </row>
    <row r="1736" spans="1:5">
      <c r="A1736" s="399"/>
      <c r="B1736" s="399"/>
      <c r="C1736" s="403"/>
      <c r="D1736" s="433"/>
      <c r="E1736" s="402"/>
    </row>
    <row r="1737" spans="1:5">
      <c r="A1737" s="399"/>
      <c r="B1737" s="399"/>
      <c r="C1737" s="403"/>
      <c r="D1737" s="433"/>
      <c r="E1737" s="402"/>
    </row>
    <row r="1738" spans="1:5">
      <c r="A1738" s="399"/>
      <c r="B1738" s="399"/>
      <c r="C1738" s="403"/>
      <c r="D1738" s="433"/>
      <c r="E1738" s="402"/>
    </row>
    <row r="1739" spans="1:5">
      <c r="A1739" s="399"/>
      <c r="B1739" s="399"/>
      <c r="C1739" s="403"/>
      <c r="D1739" s="433"/>
      <c r="E1739" s="402"/>
    </row>
    <row r="1740" spans="1:5">
      <c r="A1740" s="399"/>
      <c r="B1740" s="399"/>
      <c r="C1740" s="403"/>
      <c r="D1740" s="433"/>
      <c r="E1740" s="402"/>
    </row>
    <row r="1741" spans="1:5">
      <c r="A1741" s="399"/>
      <c r="B1741" s="399"/>
      <c r="C1741" s="403"/>
      <c r="D1741" s="433"/>
      <c r="E1741" s="402"/>
    </row>
    <row r="1742" spans="1:5">
      <c r="A1742" s="399"/>
      <c r="B1742" s="399"/>
      <c r="C1742" s="403"/>
      <c r="D1742" s="433"/>
      <c r="E1742" s="402"/>
    </row>
    <row r="1743" spans="1:5">
      <c r="A1743" s="399"/>
      <c r="B1743" s="399"/>
      <c r="C1743" s="403"/>
      <c r="D1743" s="433"/>
      <c r="E1743" s="402"/>
    </row>
    <row r="1744" spans="1:5">
      <c r="A1744" s="399"/>
      <c r="B1744" s="399"/>
      <c r="C1744" s="403"/>
      <c r="D1744" s="433"/>
      <c r="E1744" s="402"/>
    </row>
    <row r="1745" spans="1:5">
      <c r="A1745" s="399"/>
      <c r="B1745" s="399"/>
      <c r="C1745" s="403"/>
      <c r="D1745" s="433"/>
      <c r="E1745" s="402"/>
    </row>
    <row r="1746" spans="1:5">
      <c r="A1746" s="399"/>
      <c r="B1746" s="399"/>
      <c r="C1746" s="403"/>
      <c r="D1746" s="433"/>
      <c r="E1746" s="402"/>
    </row>
    <row r="1747" spans="1:5">
      <c r="A1747" s="399"/>
      <c r="B1747" s="399"/>
      <c r="C1747" s="403"/>
      <c r="D1747" s="433"/>
      <c r="E1747" s="402"/>
    </row>
    <row r="1748" spans="1:5">
      <c r="A1748" s="399"/>
      <c r="B1748" s="399"/>
      <c r="C1748" s="403"/>
      <c r="D1748" s="433"/>
      <c r="E1748" s="402"/>
    </row>
    <row r="1749" spans="1:5">
      <c r="A1749" s="399"/>
      <c r="B1749" s="399"/>
      <c r="C1749" s="403"/>
      <c r="D1749" s="433"/>
      <c r="E1749" s="402"/>
    </row>
    <row r="1750" spans="1:5">
      <c r="A1750" s="399"/>
      <c r="B1750" s="399"/>
      <c r="C1750" s="403"/>
      <c r="D1750" s="433"/>
      <c r="E1750" s="402"/>
    </row>
    <row r="1751" spans="1:5">
      <c r="A1751" s="399"/>
      <c r="B1751" s="399"/>
      <c r="C1751" s="403"/>
      <c r="D1751" s="433"/>
      <c r="E1751" s="402"/>
    </row>
    <row r="1752" spans="1:5">
      <c r="A1752" s="399"/>
      <c r="B1752" s="399"/>
      <c r="C1752" s="403"/>
      <c r="D1752" s="433"/>
      <c r="E1752" s="402"/>
    </row>
    <row r="1753" spans="1:5">
      <c r="A1753" s="399"/>
      <c r="B1753" s="399"/>
      <c r="C1753" s="403"/>
      <c r="D1753" s="433"/>
      <c r="E1753" s="402"/>
    </row>
    <row r="1754" spans="1:5">
      <c r="A1754" s="399"/>
      <c r="B1754" s="399"/>
      <c r="C1754" s="403"/>
      <c r="D1754" s="433"/>
      <c r="E1754" s="402"/>
    </row>
    <row r="1755" spans="1:5">
      <c r="A1755" s="399"/>
      <c r="B1755" s="399"/>
      <c r="C1755" s="403"/>
      <c r="D1755" s="433"/>
      <c r="E1755" s="402"/>
    </row>
    <row r="1756" spans="1:5">
      <c r="A1756" s="399"/>
      <c r="B1756" s="399"/>
      <c r="C1756" s="403"/>
      <c r="D1756" s="433"/>
      <c r="E1756" s="402"/>
    </row>
    <row r="1757" spans="1:5">
      <c r="A1757" s="399"/>
      <c r="B1757" s="399"/>
      <c r="C1757" s="403"/>
      <c r="D1757" s="433"/>
      <c r="E1757" s="402"/>
    </row>
    <row r="1758" spans="1:5">
      <c r="A1758" s="399"/>
      <c r="B1758" s="399"/>
      <c r="C1758" s="403"/>
      <c r="D1758" s="433"/>
      <c r="E1758" s="402"/>
    </row>
    <row r="1759" spans="1:5">
      <c r="A1759" s="399"/>
      <c r="B1759" s="399"/>
      <c r="C1759" s="403"/>
      <c r="D1759" s="433"/>
      <c r="E1759" s="402"/>
    </row>
    <row r="1760" spans="1:5">
      <c r="A1760" s="399"/>
      <c r="B1760" s="399"/>
      <c r="C1760" s="403"/>
      <c r="D1760" s="433"/>
      <c r="E1760" s="402"/>
    </row>
    <row r="1761" spans="1:5">
      <c r="A1761" s="399"/>
      <c r="B1761" s="399"/>
      <c r="C1761" s="403"/>
      <c r="D1761" s="433"/>
      <c r="E1761" s="402"/>
    </row>
    <row r="1762" spans="1:5">
      <c r="A1762" s="399"/>
      <c r="B1762" s="399"/>
      <c r="C1762" s="403"/>
      <c r="D1762" s="433"/>
      <c r="E1762" s="402"/>
    </row>
    <row r="1763" spans="1:5">
      <c r="A1763" s="399"/>
      <c r="B1763" s="399"/>
      <c r="C1763" s="403"/>
      <c r="D1763" s="433"/>
      <c r="E1763" s="402"/>
    </row>
    <row r="1764" spans="1:5">
      <c r="A1764" s="399"/>
      <c r="B1764" s="399"/>
      <c r="C1764" s="403"/>
      <c r="D1764" s="433"/>
      <c r="E1764" s="402"/>
    </row>
    <row r="1765" spans="1:5">
      <c r="A1765" s="399"/>
      <c r="B1765" s="399"/>
      <c r="C1765" s="403"/>
      <c r="D1765" s="433"/>
      <c r="E1765" s="402"/>
    </row>
    <row r="1766" spans="1:5">
      <c r="A1766" s="399"/>
      <c r="B1766" s="399"/>
      <c r="C1766" s="403"/>
      <c r="D1766" s="433"/>
      <c r="E1766" s="402"/>
    </row>
    <row r="1767" spans="1:5">
      <c r="A1767" s="399"/>
      <c r="B1767" s="399"/>
      <c r="C1767" s="403"/>
      <c r="D1767" s="433"/>
      <c r="E1767" s="402"/>
    </row>
    <row r="1768" spans="1:5">
      <c r="A1768" s="399"/>
      <c r="B1768" s="399"/>
      <c r="C1768" s="403"/>
      <c r="D1768" s="433"/>
      <c r="E1768" s="402"/>
    </row>
    <row r="1769" spans="1:5">
      <c r="A1769" s="399"/>
      <c r="B1769" s="399"/>
      <c r="C1769" s="403"/>
      <c r="D1769" s="433"/>
      <c r="E1769" s="402"/>
    </row>
    <row r="1770" spans="1:5">
      <c r="A1770" s="399"/>
      <c r="B1770" s="399"/>
      <c r="C1770" s="403"/>
      <c r="D1770" s="433"/>
      <c r="E1770" s="402"/>
    </row>
    <row r="1771" spans="1:5">
      <c r="A1771" s="399"/>
      <c r="B1771" s="399"/>
      <c r="C1771" s="403"/>
      <c r="D1771" s="433"/>
      <c r="E1771" s="402"/>
    </row>
    <row r="1772" spans="1:5">
      <c r="A1772" s="399"/>
      <c r="B1772" s="399"/>
      <c r="C1772" s="403"/>
      <c r="D1772" s="433"/>
      <c r="E1772" s="402"/>
    </row>
    <row r="1773" spans="1:5">
      <c r="A1773" s="399"/>
      <c r="B1773" s="399"/>
      <c r="C1773" s="403"/>
      <c r="D1773" s="433"/>
      <c r="E1773" s="402"/>
    </row>
    <row r="1774" spans="1:5">
      <c r="A1774" s="399"/>
      <c r="B1774" s="399"/>
      <c r="C1774" s="403"/>
      <c r="D1774" s="433"/>
      <c r="E1774" s="402"/>
    </row>
    <row r="1775" spans="1:5">
      <c r="A1775" s="399"/>
      <c r="B1775" s="399"/>
      <c r="C1775" s="403"/>
      <c r="D1775" s="433"/>
      <c r="E1775" s="402"/>
    </row>
    <row r="1776" spans="1:5">
      <c r="A1776" s="399"/>
      <c r="B1776" s="399"/>
      <c r="C1776" s="403"/>
      <c r="D1776" s="433"/>
      <c r="E1776" s="402"/>
    </row>
    <row r="1777" spans="1:5">
      <c r="A1777" s="399"/>
      <c r="B1777" s="399"/>
      <c r="C1777" s="403"/>
      <c r="D1777" s="433"/>
      <c r="E1777" s="402"/>
    </row>
    <row r="1778" spans="1:5">
      <c r="A1778" s="399"/>
      <c r="B1778" s="399"/>
      <c r="C1778" s="403"/>
      <c r="D1778" s="433"/>
      <c r="E1778" s="402"/>
    </row>
    <row r="1779" spans="1:5">
      <c r="A1779" s="399"/>
      <c r="B1779" s="399"/>
      <c r="C1779" s="403"/>
      <c r="D1779" s="433"/>
      <c r="E1779" s="402"/>
    </row>
    <row r="1780" spans="1:5">
      <c r="A1780" s="399"/>
      <c r="B1780" s="399"/>
      <c r="C1780" s="403"/>
      <c r="D1780" s="433"/>
      <c r="E1780" s="402"/>
    </row>
    <row r="1781" spans="1:5">
      <c r="A1781" s="399"/>
      <c r="B1781" s="399"/>
      <c r="C1781" s="403"/>
      <c r="D1781" s="433"/>
      <c r="E1781" s="402"/>
    </row>
    <row r="1782" spans="1:5">
      <c r="A1782" s="399"/>
      <c r="B1782" s="399"/>
      <c r="C1782" s="403"/>
      <c r="D1782" s="433"/>
      <c r="E1782" s="402"/>
    </row>
    <row r="1783" spans="1:5">
      <c r="A1783" s="399"/>
      <c r="B1783" s="399"/>
      <c r="C1783" s="403"/>
      <c r="D1783" s="433"/>
      <c r="E1783" s="402"/>
    </row>
    <row r="1784" spans="1:5">
      <c r="A1784" s="399"/>
      <c r="B1784" s="399"/>
      <c r="C1784" s="403"/>
      <c r="D1784" s="433"/>
      <c r="E1784" s="402"/>
    </row>
    <row r="1785" spans="1:5">
      <c r="A1785" s="399"/>
      <c r="B1785" s="399"/>
      <c r="C1785" s="403"/>
      <c r="D1785" s="433"/>
      <c r="E1785" s="402"/>
    </row>
    <row r="1786" spans="1:5">
      <c r="A1786" s="399"/>
      <c r="B1786" s="399"/>
      <c r="C1786" s="403"/>
      <c r="D1786" s="433"/>
      <c r="E1786" s="402"/>
    </row>
    <row r="1787" spans="1:5">
      <c r="A1787" s="399"/>
      <c r="B1787" s="399"/>
      <c r="C1787" s="403"/>
      <c r="D1787" s="433"/>
      <c r="E1787" s="402"/>
    </row>
    <row r="1788" spans="1:5">
      <c r="A1788" s="399"/>
      <c r="B1788" s="399"/>
      <c r="C1788" s="403"/>
      <c r="D1788" s="433"/>
      <c r="E1788" s="402"/>
    </row>
    <row r="1789" spans="1:5">
      <c r="A1789" s="399"/>
      <c r="B1789" s="399"/>
      <c r="C1789" s="403"/>
      <c r="D1789" s="433"/>
      <c r="E1789" s="402"/>
    </row>
    <row r="1790" spans="1:5">
      <c r="A1790" s="399"/>
      <c r="B1790" s="399"/>
      <c r="C1790" s="403"/>
      <c r="D1790" s="433"/>
      <c r="E1790" s="402"/>
    </row>
    <row r="1791" spans="1:5">
      <c r="A1791" s="399"/>
      <c r="B1791" s="399"/>
      <c r="C1791" s="403"/>
      <c r="D1791" s="433"/>
      <c r="E1791" s="402"/>
    </row>
    <row r="1792" spans="1:5">
      <c r="A1792" s="399"/>
      <c r="B1792" s="399"/>
      <c r="C1792" s="403"/>
      <c r="D1792" s="433"/>
      <c r="E1792" s="402"/>
    </row>
    <row r="1793" spans="1:5">
      <c r="A1793" s="399"/>
      <c r="B1793" s="399"/>
      <c r="C1793" s="403"/>
      <c r="D1793" s="433"/>
      <c r="E1793" s="402"/>
    </row>
    <row r="1794" spans="1:5">
      <c r="A1794" s="399"/>
      <c r="B1794" s="399"/>
      <c r="C1794" s="403"/>
      <c r="D1794" s="433"/>
      <c r="E1794" s="402"/>
    </row>
    <row r="1795" spans="1:5">
      <c r="A1795" s="399"/>
      <c r="B1795" s="399"/>
      <c r="C1795" s="403"/>
      <c r="D1795" s="433"/>
      <c r="E1795" s="402"/>
    </row>
    <row r="1796" spans="1:5">
      <c r="A1796" s="399"/>
      <c r="B1796" s="399"/>
      <c r="C1796" s="403"/>
      <c r="D1796" s="433"/>
      <c r="E1796" s="402"/>
    </row>
    <row r="1797" spans="1:5">
      <c r="A1797" s="399"/>
      <c r="B1797" s="399"/>
      <c r="C1797" s="403"/>
      <c r="D1797" s="433"/>
      <c r="E1797" s="402"/>
    </row>
    <row r="1798" spans="1:5">
      <c r="A1798" s="399"/>
      <c r="B1798" s="399"/>
      <c r="C1798" s="403"/>
      <c r="D1798" s="433"/>
      <c r="E1798" s="402"/>
    </row>
    <row r="1799" spans="1:5">
      <c r="A1799" s="399"/>
      <c r="B1799" s="399"/>
      <c r="C1799" s="403"/>
      <c r="D1799" s="433"/>
      <c r="E1799" s="402"/>
    </row>
    <row r="1800" spans="1:5">
      <c r="A1800" s="399"/>
      <c r="B1800" s="399"/>
      <c r="C1800" s="403"/>
      <c r="D1800" s="433"/>
      <c r="E1800" s="402"/>
    </row>
    <row r="1801" spans="1:5">
      <c r="A1801" s="399"/>
      <c r="B1801" s="399"/>
      <c r="C1801" s="403"/>
      <c r="D1801" s="433"/>
      <c r="E1801" s="402"/>
    </row>
    <row r="1802" spans="1:5">
      <c r="A1802" s="399"/>
      <c r="B1802" s="399"/>
      <c r="C1802" s="403"/>
      <c r="D1802" s="433"/>
      <c r="E1802" s="402"/>
    </row>
    <row r="1803" spans="1:5">
      <c r="A1803" s="399"/>
      <c r="B1803" s="399"/>
      <c r="C1803" s="403"/>
      <c r="D1803" s="433"/>
      <c r="E1803" s="402"/>
    </row>
    <row r="1804" spans="1:5">
      <c r="A1804" s="399"/>
      <c r="B1804" s="399"/>
      <c r="C1804" s="403"/>
      <c r="D1804" s="433"/>
      <c r="E1804" s="402"/>
    </row>
    <row r="1805" spans="1:5">
      <c r="A1805" s="399"/>
      <c r="B1805" s="399"/>
      <c r="C1805" s="403"/>
      <c r="D1805" s="433"/>
      <c r="E1805" s="402"/>
    </row>
    <row r="1806" spans="1:5">
      <c r="A1806" s="399"/>
      <c r="B1806" s="399"/>
      <c r="C1806" s="403"/>
      <c r="D1806" s="433"/>
      <c r="E1806" s="402"/>
    </row>
    <row r="1807" spans="1:5">
      <c r="A1807" s="399"/>
      <c r="B1807" s="399"/>
      <c r="C1807" s="403"/>
      <c r="D1807" s="433"/>
      <c r="E1807" s="402"/>
    </row>
    <row r="1808" spans="1:5">
      <c r="A1808" s="399"/>
      <c r="B1808" s="399"/>
      <c r="C1808" s="403"/>
      <c r="D1808" s="433"/>
      <c r="E1808" s="402"/>
    </row>
    <row r="1809" spans="1:5">
      <c r="A1809" s="399"/>
      <c r="B1809" s="399"/>
      <c r="C1809" s="403"/>
      <c r="D1809" s="433"/>
      <c r="E1809" s="402"/>
    </row>
    <row r="1810" spans="1:5">
      <c r="A1810" s="399"/>
      <c r="B1810" s="399"/>
      <c r="C1810" s="403"/>
      <c r="D1810" s="433"/>
      <c r="E1810" s="402"/>
    </row>
    <row r="1811" spans="1:5">
      <c r="A1811" s="399"/>
      <c r="B1811" s="399"/>
      <c r="C1811" s="403"/>
      <c r="D1811" s="433"/>
      <c r="E1811" s="402"/>
    </row>
    <row r="1812" spans="1:5">
      <c r="A1812" s="399"/>
      <c r="B1812" s="399"/>
      <c r="C1812" s="403"/>
      <c r="D1812" s="433"/>
      <c r="E1812" s="402"/>
    </row>
    <row r="1813" spans="1:5">
      <c r="A1813" s="399"/>
      <c r="B1813" s="399"/>
      <c r="C1813" s="403"/>
      <c r="D1813" s="433"/>
      <c r="E1813" s="402"/>
    </row>
    <row r="1814" spans="1:5">
      <c r="A1814" s="399"/>
      <c r="B1814" s="399"/>
      <c r="C1814" s="403"/>
      <c r="D1814" s="433"/>
      <c r="E1814" s="402"/>
    </row>
    <row r="1815" spans="1:5">
      <c r="A1815" s="399"/>
      <c r="B1815" s="399"/>
      <c r="C1815" s="403"/>
      <c r="D1815" s="433"/>
      <c r="E1815" s="402"/>
    </row>
    <row r="1816" spans="1:5">
      <c r="A1816" s="399"/>
      <c r="B1816" s="399"/>
      <c r="C1816" s="403"/>
      <c r="D1816" s="433"/>
      <c r="E1816" s="402"/>
    </row>
    <row r="1817" spans="1:5">
      <c r="A1817" s="399"/>
      <c r="B1817" s="399"/>
      <c r="C1817" s="403"/>
      <c r="D1817" s="433"/>
      <c r="E1817" s="402"/>
    </row>
    <row r="1818" spans="1:5">
      <c r="A1818" s="399"/>
      <c r="B1818" s="399"/>
      <c r="C1818" s="403"/>
      <c r="D1818" s="433"/>
      <c r="E1818" s="402"/>
    </row>
    <row r="1819" spans="1:5">
      <c r="A1819" s="399"/>
      <c r="B1819" s="399"/>
      <c r="C1819" s="403"/>
      <c r="D1819" s="433"/>
      <c r="E1819" s="402"/>
    </row>
    <row r="1820" spans="1:5">
      <c r="A1820" s="399"/>
      <c r="B1820" s="399"/>
      <c r="C1820" s="403"/>
      <c r="D1820" s="433"/>
      <c r="E1820" s="402"/>
    </row>
    <row r="1821" spans="1:5">
      <c r="A1821" s="399"/>
      <c r="B1821" s="399"/>
      <c r="C1821" s="403"/>
      <c r="D1821" s="433"/>
      <c r="E1821" s="402"/>
    </row>
    <row r="1822" spans="1:5">
      <c r="A1822" s="399"/>
      <c r="B1822" s="399"/>
      <c r="C1822" s="403"/>
      <c r="D1822" s="433"/>
      <c r="E1822" s="402"/>
    </row>
    <row r="1823" spans="1:5">
      <c r="A1823" s="399"/>
      <c r="B1823" s="399"/>
      <c r="C1823" s="403"/>
      <c r="D1823" s="433"/>
      <c r="E1823" s="402"/>
    </row>
    <row r="1824" spans="1:5">
      <c r="A1824" s="399"/>
      <c r="B1824" s="399"/>
      <c r="C1824" s="403"/>
      <c r="D1824" s="433"/>
      <c r="E1824" s="402"/>
    </row>
    <row r="1825" spans="1:5">
      <c r="A1825" s="399"/>
      <c r="B1825" s="399"/>
      <c r="C1825" s="403"/>
      <c r="D1825" s="433"/>
      <c r="E1825" s="402"/>
    </row>
    <row r="1826" spans="1:5">
      <c r="A1826" s="399"/>
      <c r="B1826" s="399"/>
      <c r="C1826" s="403"/>
      <c r="D1826" s="433"/>
      <c r="E1826" s="402"/>
    </row>
    <row r="1827" spans="1:5">
      <c r="A1827" s="399"/>
      <c r="B1827" s="399"/>
      <c r="C1827" s="403"/>
      <c r="D1827" s="433"/>
      <c r="E1827" s="402"/>
    </row>
    <row r="1828" spans="1:5">
      <c r="A1828" s="399"/>
      <c r="B1828" s="399"/>
      <c r="C1828" s="403"/>
      <c r="D1828" s="433"/>
      <c r="E1828" s="402"/>
    </row>
    <row r="1829" spans="1:5">
      <c r="A1829" s="399"/>
      <c r="B1829" s="399"/>
      <c r="C1829" s="403"/>
      <c r="D1829" s="433"/>
      <c r="E1829" s="402"/>
    </row>
    <row r="1830" spans="1:5">
      <c r="A1830" s="399"/>
      <c r="B1830" s="399"/>
      <c r="C1830" s="403"/>
      <c r="D1830" s="433"/>
      <c r="E1830" s="402"/>
    </row>
    <row r="1831" spans="1:5">
      <c r="A1831" s="399"/>
      <c r="B1831" s="399"/>
      <c r="C1831" s="403"/>
      <c r="D1831" s="433"/>
      <c r="E1831" s="402"/>
    </row>
    <row r="1832" spans="1:5">
      <c r="A1832" s="399"/>
      <c r="B1832" s="399"/>
      <c r="C1832" s="403"/>
      <c r="D1832" s="433"/>
      <c r="E1832" s="402"/>
    </row>
    <row r="1833" spans="1:5">
      <c r="A1833" s="399"/>
      <c r="B1833" s="399"/>
      <c r="C1833" s="403"/>
      <c r="D1833" s="433"/>
      <c r="E1833" s="402"/>
    </row>
    <row r="1834" spans="1:5">
      <c r="A1834" s="399"/>
      <c r="B1834" s="399"/>
      <c r="C1834" s="403"/>
      <c r="D1834" s="433"/>
      <c r="E1834" s="402"/>
    </row>
    <row r="1835" spans="1:5">
      <c r="A1835" s="399"/>
      <c r="B1835" s="399"/>
      <c r="C1835" s="403"/>
      <c r="D1835" s="433"/>
      <c r="E1835" s="402"/>
    </row>
    <row r="1836" spans="1:5">
      <c r="A1836" s="399"/>
      <c r="B1836" s="399"/>
      <c r="C1836" s="403"/>
      <c r="D1836" s="433"/>
      <c r="E1836" s="402"/>
    </row>
    <row r="1837" spans="1:5">
      <c r="A1837" s="399"/>
      <c r="B1837" s="399"/>
      <c r="C1837" s="403"/>
      <c r="D1837" s="433"/>
      <c r="E1837" s="402"/>
    </row>
    <row r="1838" spans="1:5">
      <c r="A1838" s="399"/>
      <c r="B1838" s="399"/>
      <c r="C1838" s="403"/>
      <c r="D1838" s="433"/>
      <c r="E1838" s="402"/>
    </row>
    <row r="1839" spans="1:5">
      <c r="A1839" s="399"/>
      <c r="B1839" s="399"/>
      <c r="C1839" s="403"/>
      <c r="D1839" s="433"/>
      <c r="E1839" s="402"/>
    </row>
    <row r="1840" spans="1:5">
      <c r="A1840" s="399"/>
      <c r="B1840" s="399"/>
      <c r="C1840" s="403"/>
      <c r="D1840" s="433"/>
      <c r="E1840" s="402"/>
    </row>
    <row r="1841" spans="1:5">
      <c r="A1841" s="399"/>
      <c r="B1841" s="399"/>
      <c r="C1841" s="403"/>
      <c r="D1841" s="433"/>
      <c r="E1841" s="402"/>
    </row>
    <row r="1842" spans="1:5">
      <c r="A1842" s="399"/>
      <c r="B1842" s="399"/>
      <c r="C1842" s="403"/>
      <c r="D1842" s="433"/>
      <c r="E1842" s="402"/>
    </row>
    <row r="1843" spans="1:5">
      <c r="A1843" s="399"/>
      <c r="B1843" s="399"/>
      <c r="C1843" s="403"/>
      <c r="D1843" s="433"/>
      <c r="E1843" s="402"/>
    </row>
    <row r="1844" spans="1:5">
      <c r="A1844" s="399"/>
      <c r="B1844" s="399"/>
      <c r="C1844" s="403"/>
      <c r="D1844" s="433"/>
      <c r="E1844" s="402"/>
    </row>
    <row r="1845" spans="1:5">
      <c r="A1845" s="399"/>
      <c r="B1845" s="399"/>
      <c r="C1845" s="403"/>
      <c r="D1845" s="433"/>
      <c r="E1845" s="402"/>
    </row>
    <row r="1846" spans="1:5">
      <c r="A1846" s="399"/>
      <c r="B1846" s="399"/>
      <c r="C1846" s="403"/>
      <c r="D1846" s="433"/>
      <c r="E1846" s="402"/>
    </row>
    <row r="1847" spans="1:5">
      <c r="A1847" s="399"/>
      <c r="B1847" s="399"/>
      <c r="C1847" s="403"/>
      <c r="D1847" s="433"/>
      <c r="E1847" s="402"/>
    </row>
    <row r="1848" spans="1:5">
      <c r="A1848" s="399"/>
      <c r="B1848" s="399"/>
      <c r="C1848" s="403"/>
      <c r="D1848" s="433"/>
      <c r="E1848" s="402"/>
    </row>
    <row r="1849" spans="1:5">
      <c r="A1849" s="399"/>
      <c r="B1849" s="399"/>
      <c r="C1849" s="403"/>
      <c r="D1849" s="433"/>
      <c r="E1849" s="402"/>
    </row>
    <row r="1850" spans="1:5">
      <c r="A1850" s="399"/>
      <c r="B1850" s="399"/>
      <c r="C1850" s="403"/>
      <c r="D1850" s="433"/>
      <c r="E1850" s="402"/>
    </row>
    <row r="1851" spans="1:5">
      <c r="A1851" s="399"/>
      <c r="B1851" s="399"/>
      <c r="C1851" s="403"/>
      <c r="D1851" s="433"/>
      <c r="E1851" s="402"/>
    </row>
    <row r="1852" spans="1:5">
      <c r="A1852" s="399"/>
      <c r="B1852" s="399"/>
      <c r="C1852" s="403"/>
      <c r="D1852" s="433"/>
      <c r="E1852" s="402"/>
    </row>
    <row r="1853" spans="1:5">
      <c r="A1853" s="399"/>
      <c r="B1853" s="399"/>
      <c r="C1853" s="403"/>
      <c r="D1853" s="433"/>
      <c r="E1853" s="402"/>
    </row>
    <row r="1854" spans="1:5">
      <c r="A1854" s="399"/>
      <c r="B1854" s="399"/>
      <c r="C1854" s="403"/>
      <c r="D1854" s="433"/>
      <c r="E1854" s="402"/>
    </row>
    <row r="1855" spans="1:5">
      <c r="A1855" s="399"/>
      <c r="B1855" s="399"/>
      <c r="C1855" s="403"/>
      <c r="D1855" s="433"/>
      <c r="E1855" s="402"/>
    </row>
    <row r="1856" spans="1:5">
      <c r="A1856" s="399"/>
      <c r="B1856" s="399"/>
      <c r="C1856" s="403"/>
      <c r="D1856" s="433"/>
      <c r="E1856" s="402"/>
    </row>
    <row r="1857" spans="1:5">
      <c r="A1857" s="399"/>
      <c r="B1857" s="399"/>
      <c r="C1857" s="403"/>
      <c r="D1857" s="433"/>
      <c r="E1857" s="402"/>
    </row>
    <row r="1858" spans="1:5">
      <c r="A1858" s="399"/>
      <c r="B1858" s="399"/>
      <c r="C1858" s="403"/>
      <c r="D1858" s="433"/>
      <c r="E1858" s="402"/>
    </row>
    <row r="1859" spans="1:5">
      <c r="A1859" s="399"/>
      <c r="B1859" s="399"/>
      <c r="C1859" s="403"/>
      <c r="D1859" s="433"/>
      <c r="E1859" s="402"/>
    </row>
    <row r="1860" spans="1:5">
      <c r="A1860" s="399"/>
      <c r="B1860" s="399"/>
      <c r="C1860" s="403"/>
      <c r="D1860" s="433"/>
      <c r="E1860" s="402"/>
    </row>
    <row r="1861" spans="1:5">
      <c r="A1861" s="399"/>
      <c r="B1861" s="399"/>
      <c r="C1861" s="403"/>
      <c r="D1861" s="433"/>
      <c r="E1861" s="402"/>
    </row>
    <row r="1862" spans="1:5">
      <c r="A1862" s="399"/>
      <c r="B1862" s="399"/>
      <c r="C1862" s="403"/>
      <c r="D1862" s="433"/>
      <c r="E1862" s="402"/>
    </row>
    <row r="1863" spans="1:5">
      <c r="A1863" s="399"/>
      <c r="B1863" s="399"/>
      <c r="C1863" s="403"/>
      <c r="D1863" s="433"/>
      <c r="E1863" s="402"/>
    </row>
    <row r="1864" spans="1:5">
      <c r="A1864" s="399"/>
      <c r="B1864" s="399"/>
      <c r="C1864" s="403"/>
      <c r="D1864" s="433"/>
      <c r="E1864" s="402"/>
    </row>
    <row r="1865" spans="1:5">
      <c r="A1865" s="399"/>
      <c r="B1865" s="399"/>
      <c r="C1865" s="403"/>
      <c r="D1865" s="433"/>
      <c r="E1865" s="402"/>
    </row>
    <row r="1866" spans="1:5">
      <c r="A1866" s="399"/>
      <c r="B1866" s="399"/>
      <c r="C1866" s="403"/>
      <c r="D1866" s="433"/>
      <c r="E1866" s="402"/>
    </row>
    <row r="1867" spans="1:5">
      <c r="A1867" s="399"/>
      <c r="B1867" s="399"/>
      <c r="C1867" s="403"/>
      <c r="D1867" s="433"/>
      <c r="E1867" s="402"/>
    </row>
    <row r="1868" spans="1:5">
      <c r="A1868" s="399"/>
      <c r="B1868" s="399"/>
      <c r="C1868" s="403"/>
      <c r="D1868" s="433"/>
      <c r="E1868" s="402"/>
    </row>
    <row r="1869" spans="1:5">
      <c r="A1869" s="399"/>
      <c r="B1869" s="399"/>
      <c r="C1869" s="403"/>
      <c r="D1869" s="433"/>
      <c r="E1869" s="402"/>
    </row>
    <row r="1870" spans="1:5">
      <c r="A1870" s="399"/>
      <c r="B1870" s="399"/>
      <c r="C1870" s="403"/>
      <c r="D1870" s="433"/>
      <c r="E1870" s="402"/>
    </row>
    <row r="1871" spans="1:5">
      <c r="A1871" s="399"/>
      <c r="B1871" s="399"/>
      <c r="C1871" s="403"/>
      <c r="D1871" s="433"/>
      <c r="E1871" s="402"/>
    </row>
    <row r="1872" spans="1:5">
      <c r="A1872" s="399"/>
      <c r="B1872" s="399"/>
      <c r="C1872" s="403"/>
      <c r="D1872" s="433"/>
      <c r="E1872" s="402"/>
    </row>
    <row r="1873" spans="1:5">
      <c r="A1873" s="399"/>
      <c r="B1873" s="399"/>
      <c r="C1873" s="403"/>
      <c r="D1873" s="433"/>
      <c r="E1873" s="402"/>
    </row>
    <row r="1874" spans="1:5">
      <c r="A1874" s="399"/>
      <c r="B1874" s="399"/>
      <c r="C1874" s="403"/>
      <c r="D1874" s="433"/>
      <c r="E1874" s="402"/>
    </row>
    <row r="1875" spans="1:5">
      <c r="A1875" s="399"/>
      <c r="B1875" s="399"/>
      <c r="C1875" s="403"/>
      <c r="D1875" s="433"/>
      <c r="E1875" s="402"/>
    </row>
    <row r="1876" spans="1:5">
      <c r="A1876" s="399"/>
      <c r="B1876" s="399"/>
      <c r="C1876" s="403"/>
      <c r="D1876" s="433"/>
      <c r="E1876" s="402"/>
    </row>
    <row r="1877" spans="1:5">
      <c r="A1877" s="399"/>
      <c r="B1877" s="399"/>
      <c r="C1877" s="403"/>
      <c r="D1877" s="433"/>
      <c r="E1877" s="402"/>
    </row>
    <row r="1878" spans="1:5">
      <c r="A1878" s="399"/>
      <c r="B1878" s="399"/>
      <c r="C1878" s="403"/>
      <c r="D1878" s="433"/>
      <c r="E1878" s="402"/>
    </row>
    <row r="1879" spans="1:5">
      <c r="A1879" s="399"/>
      <c r="B1879" s="399"/>
      <c r="C1879" s="403"/>
      <c r="D1879" s="433"/>
      <c r="E1879" s="402"/>
    </row>
    <row r="1880" spans="1:5">
      <c r="A1880" s="399"/>
      <c r="B1880" s="399"/>
      <c r="C1880" s="403"/>
      <c r="D1880" s="433"/>
      <c r="E1880" s="402"/>
    </row>
    <row r="1881" spans="1:5">
      <c r="A1881" s="399"/>
      <c r="B1881" s="399"/>
      <c r="C1881" s="403"/>
      <c r="D1881" s="433"/>
      <c r="E1881" s="402"/>
    </row>
    <row r="1882" spans="1:5">
      <c r="A1882" s="399"/>
      <c r="B1882" s="399"/>
      <c r="C1882" s="403"/>
      <c r="D1882" s="433"/>
      <c r="E1882" s="402"/>
    </row>
    <row r="1883" spans="1:5">
      <c r="A1883" s="399"/>
      <c r="B1883" s="399"/>
      <c r="C1883" s="403"/>
      <c r="D1883" s="433"/>
      <c r="E1883" s="402"/>
    </row>
    <row r="1884" spans="1:5">
      <c r="A1884" s="399"/>
      <c r="B1884" s="399"/>
      <c r="C1884" s="403"/>
      <c r="D1884" s="433"/>
      <c r="E1884" s="402"/>
    </row>
    <row r="1885" spans="1:5">
      <c r="A1885" s="399"/>
      <c r="B1885" s="399"/>
      <c r="C1885" s="403"/>
      <c r="D1885" s="433"/>
      <c r="E1885" s="402"/>
    </row>
    <row r="1886" spans="1:5">
      <c r="A1886" s="399"/>
      <c r="B1886" s="399"/>
      <c r="C1886" s="403"/>
      <c r="D1886" s="433"/>
      <c r="E1886" s="402"/>
    </row>
    <row r="1887" spans="1:5">
      <c r="A1887" s="399"/>
      <c r="B1887" s="399"/>
      <c r="C1887" s="403"/>
      <c r="D1887" s="433"/>
      <c r="E1887" s="402"/>
    </row>
    <row r="1888" spans="1:5">
      <c r="A1888" s="399"/>
      <c r="B1888" s="399"/>
      <c r="C1888" s="403"/>
      <c r="D1888" s="433"/>
      <c r="E1888" s="402"/>
    </row>
    <row r="1889" spans="1:5">
      <c r="A1889" s="399"/>
      <c r="B1889" s="399"/>
      <c r="C1889" s="403"/>
      <c r="D1889" s="433"/>
      <c r="E1889" s="402"/>
    </row>
    <row r="1890" spans="1:5">
      <c r="A1890" s="399"/>
      <c r="B1890" s="399"/>
      <c r="C1890" s="403"/>
      <c r="D1890" s="433"/>
      <c r="E1890" s="402"/>
    </row>
    <row r="1891" spans="1:5">
      <c r="A1891" s="399"/>
      <c r="B1891" s="399"/>
      <c r="C1891" s="403"/>
      <c r="D1891" s="433"/>
      <c r="E1891" s="402"/>
    </row>
    <row r="1892" spans="1:5">
      <c r="A1892" s="399"/>
      <c r="B1892" s="399"/>
      <c r="C1892" s="403"/>
      <c r="D1892" s="433"/>
      <c r="E1892" s="402"/>
    </row>
    <row r="1893" spans="1:5">
      <c r="A1893" s="399"/>
      <c r="B1893" s="399"/>
      <c r="C1893" s="403"/>
      <c r="D1893" s="433"/>
      <c r="E1893" s="402"/>
    </row>
    <row r="1894" spans="1:5">
      <c r="A1894" s="399"/>
      <c r="B1894" s="399"/>
      <c r="C1894" s="403"/>
      <c r="D1894" s="433"/>
      <c r="E1894" s="402"/>
    </row>
    <row r="1895" spans="1:5">
      <c r="A1895" s="399"/>
      <c r="B1895" s="399"/>
      <c r="C1895" s="403"/>
      <c r="D1895" s="433"/>
      <c r="E1895" s="402"/>
    </row>
    <row r="1896" spans="1:5">
      <c r="A1896" s="399"/>
      <c r="B1896" s="399"/>
      <c r="C1896" s="403"/>
      <c r="D1896" s="433"/>
      <c r="E1896" s="402"/>
    </row>
    <row r="1897" spans="1:5">
      <c r="A1897" s="399"/>
      <c r="B1897" s="399"/>
      <c r="C1897" s="403"/>
      <c r="D1897" s="433"/>
      <c r="E1897" s="402"/>
    </row>
    <row r="1898" spans="1:5">
      <c r="A1898" s="399"/>
      <c r="B1898" s="399"/>
      <c r="C1898" s="403"/>
      <c r="D1898" s="433"/>
      <c r="E1898" s="402"/>
    </row>
    <row r="1899" spans="1:5">
      <c r="A1899" s="399"/>
      <c r="B1899" s="399"/>
      <c r="C1899" s="403"/>
      <c r="D1899" s="433"/>
      <c r="E1899" s="402"/>
    </row>
    <row r="1900" spans="1:5">
      <c r="A1900" s="399"/>
      <c r="B1900" s="399"/>
      <c r="C1900" s="403"/>
      <c r="D1900" s="433"/>
      <c r="E1900" s="402"/>
    </row>
    <row r="1901" spans="1:5">
      <c r="A1901" s="399"/>
      <c r="B1901" s="399"/>
      <c r="C1901" s="403"/>
      <c r="D1901" s="433"/>
      <c r="E1901" s="402"/>
    </row>
    <row r="1902" spans="1:5">
      <c r="A1902" s="399"/>
      <c r="B1902" s="399"/>
      <c r="C1902" s="403"/>
      <c r="D1902" s="433"/>
      <c r="E1902" s="402"/>
    </row>
    <row r="1903" spans="1:5">
      <c r="A1903" s="399"/>
      <c r="B1903" s="399"/>
      <c r="C1903" s="403"/>
      <c r="D1903" s="433"/>
      <c r="E1903" s="402"/>
    </row>
    <row r="1904" spans="1:5">
      <c r="A1904" s="399"/>
      <c r="B1904" s="399"/>
      <c r="C1904" s="403"/>
      <c r="D1904" s="433"/>
      <c r="E1904" s="402"/>
    </row>
    <row r="1905" spans="1:5">
      <c r="A1905" s="399"/>
      <c r="B1905" s="399"/>
      <c r="C1905" s="403"/>
      <c r="D1905" s="433"/>
      <c r="E1905" s="402"/>
    </row>
    <row r="1906" spans="1:5">
      <c r="A1906" s="399"/>
      <c r="B1906" s="399"/>
      <c r="C1906" s="403"/>
      <c r="D1906" s="433"/>
      <c r="E1906" s="402"/>
    </row>
    <row r="1907" spans="1:5">
      <c r="A1907" s="399"/>
      <c r="B1907" s="399"/>
      <c r="C1907" s="403"/>
      <c r="D1907" s="433"/>
      <c r="E1907" s="402"/>
    </row>
    <row r="1908" spans="1:5">
      <c r="A1908" s="399"/>
      <c r="B1908" s="399"/>
      <c r="C1908" s="403"/>
      <c r="D1908" s="433"/>
      <c r="E1908" s="402"/>
    </row>
    <row r="1909" spans="1:5">
      <c r="A1909" s="399"/>
      <c r="B1909" s="399"/>
      <c r="C1909" s="403"/>
      <c r="D1909" s="433"/>
      <c r="E1909" s="402"/>
    </row>
    <row r="1910" spans="1:5">
      <c r="A1910" s="399"/>
      <c r="B1910" s="399"/>
      <c r="C1910" s="403"/>
      <c r="D1910" s="433"/>
      <c r="E1910" s="402"/>
    </row>
    <row r="1911" spans="1:5">
      <c r="A1911" s="399"/>
      <c r="B1911" s="399"/>
      <c r="C1911" s="403"/>
      <c r="D1911" s="433"/>
      <c r="E1911" s="402"/>
    </row>
    <row r="1912" spans="1:5">
      <c r="A1912" s="399"/>
      <c r="B1912" s="399"/>
      <c r="C1912" s="403"/>
      <c r="D1912" s="433"/>
      <c r="E1912" s="402"/>
    </row>
    <row r="1913" spans="1:5">
      <c r="A1913" s="399"/>
      <c r="B1913" s="399"/>
      <c r="C1913" s="403"/>
      <c r="D1913" s="433"/>
      <c r="E1913" s="402"/>
    </row>
    <row r="1914" spans="1:5">
      <c r="A1914" s="399"/>
      <c r="B1914" s="399"/>
      <c r="C1914" s="403"/>
      <c r="D1914" s="433"/>
      <c r="E1914" s="402"/>
    </row>
    <row r="1915" spans="1:5">
      <c r="A1915" s="399"/>
      <c r="B1915" s="399"/>
      <c r="C1915" s="403"/>
      <c r="D1915" s="433"/>
      <c r="E1915" s="402"/>
    </row>
    <row r="1916" spans="1:5">
      <c r="A1916" s="399"/>
      <c r="B1916" s="399"/>
      <c r="C1916" s="403"/>
      <c r="D1916" s="433"/>
      <c r="E1916" s="402"/>
    </row>
    <row r="1917" spans="1:5">
      <c r="A1917" s="399"/>
      <c r="B1917" s="399"/>
      <c r="C1917" s="403"/>
      <c r="D1917" s="433"/>
      <c r="E1917" s="402"/>
    </row>
    <row r="1918" spans="1:5">
      <c r="A1918" s="399"/>
      <c r="B1918" s="399"/>
      <c r="C1918" s="403"/>
      <c r="D1918" s="433"/>
      <c r="E1918" s="402"/>
    </row>
    <row r="1919" spans="1:5">
      <c r="A1919" s="399"/>
      <c r="B1919" s="399"/>
      <c r="C1919" s="403"/>
      <c r="D1919" s="433"/>
      <c r="E1919" s="402"/>
    </row>
    <row r="1920" spans="1:5">
      <c r="A1920" s="399"/>
      <c r="B1920" s="399"/>
      <c r="C1920" s="403"/>
      <c r="D1920" s="433"/>
      <c r="E1920" s="402"/>
    </row>
    <row r="1921" spans="1:5">
      <c r="A1921" s="399"/>
      <c r="B1921" s="399"/>
      <c r="C1921" s="403"/>
      <c r="D1921" s="433"/>
      <c r="E1921" s="402"/>
    </row>
    <row r="1922" spans="1:5">
      <c r="A1922" s="399"/>
      <c r="B1922" s="399"/>
      <c r="C1922" s="403"/>
      <c r="D1922" s="433"/>
      <c r="E1922" s="402"/>
    </row>
    <row r="1923" spans="1:5">
      <c r="A1923" s="399"/>
      <c r="B1923" s="399"/>
      <c r="C1923" s="403"/>
      <c r="D1923" s="433"/>
      <c r="E1923" s="402"/>
    </row>
    <row r="1924" spans="1:5">
      <c r="A1924" s="399"/>
      <c r="B1924" s="399"/>
      <c r="C1924" s="403"/>
      <c r="D1924" s="433"/>
      <c r="E1924" s="402"/>
    </row>
    <row r="1925" spans="1:5">
      <c r="A1925" s="399"/>
      <c r="B1925" s="399"/>
      <c r="C1925" s="403"/>
      <c r="D1925" s="433"/>
      <c r="E1925" s="402"/>
    </row>
    <row r="1926" spans="1:5">
      <c r="A1926" s="399"/>
      <c r="B1926" s="399"/>
      <c r="C1926" s="403"/>
      <c r="D1926" s="433"/>
      <c r="E1926" s="402"/>
    </row>
    <row r="1927" spans="1:5">
      <c r="A1927" s="399"/>
      <c r="B1927" s="399"/>
      <c r="C1927" s="403"/>
      <c r="D1927" s="433"/>
      <c r="E1927" s="402"/>
    </row>
    <row r="1928" spans="1:5">
      <c r="A1928" s="399"/>
      <c r="B1928" s="399"/>
      <c r="C1928" s="403"/>
      <c r="D1928" s="433"/>
      <c r="E1928" s="402"/>
    </row>
    <row r="1929" spans="1:5">
      <c r="A1929" s="399"/>
      <c r="B1929" s="399"/>
      <c r="C1929" s="403"/>
      <c r="D1929" s="433"/>
      <c r="E1929" s="402"/>
    </row>
    <row r="1930" spans="1:5">
      <c r="A1930" s="399"/>
      <c r="B1930" s="399"/>
      <c r="C1930" s="403"/>
      <c r="D1930" s="433"/>
      <c r="E1930" s="402"/>
    </row>
    <row r="1931" spans="1:5">
      <c r="A1931" s="399"/>
      <c r="B1931" s="399"/>
      <c r="C1931" s="403"/>
      <c r="D1931" s="433"/>
      <c r="E1931" s="402"/>
    </row>
    <row r="1932" spans="1:5">
      <c r="A1932" s="399"/>
      <c r="B1932" s="399"/>
      <c r="C1932" s="403"/>
      <c r="D1932" s="433"/>
      <c r="E1932" s="402"/>
    </row>
    <row r="1933" spans="1:5">
      <c r="A1933" s="399"/>
      <c r="B1933" s="399"/>
      <c r="C1933" s="403"/>
      <c r="D1933" s="433"/>
      <c r="E1933" s="402"/>
    </row>
    <row r="1934" spans="1:5">
      <c r="A1934" s="399"/>
      <c r="B1934" s="399"/>
      <c r="C1934" s="403"/>
      <c r="D1934" s="433"/>
      <c r="E1934" s="402"/>
    </row>
    <row r="1935" spans="1:5">
      <c r="A1935" s="399"/>
      <c r="B1935" s="399"/>
      <c r="C1935" s="403"/>
      <c r="D1935" s="433"/>
      <c r="E1935" s="402"/>
    </row>
    <row r="1936" spans="1:5">
      <c r="A1936" s="399"/>
      <c r="B1936" s="399"/>
      <c r="C1936" s="403"/>
      <c r="D1936" s="433"/>
      <c r="E1936" s="402"/>
    </row>
    <row r="1937" spans="1:5">
      <c r="A1937" s="399"/>
      <c r="B1937" s="399"/>
      <c r="C1937" s="403"/>
      <c r="D1937" s="433"/>
      <c r="E1937" s="402"/>
    </row>
    <row r="1938" spans="1:5">
      <c r="A1938" s="399"/>
      <c r="B1938" s="399"/>
      <c r="C1938" s="403"/>
      <c r="D1938" s="433"/>
      <c r="E1938" s="402"/>
    </row>
    <row r="1939" spans="1:5">
      <c r="A1939" s="399"/>
      <c r="B1939" s="399"/>
      <c r="C1939" s="403"/>
      <c r="D1939" s="433"/>
      <c r="E1939" s="402"/>
    </row>
    <row r="1940" spans="1:5">
      <c r="A1940" s="399"/>
      <c r="B1940" s="399"/>
      <c r="C1940" s="403"/>
      <c r="D1940" s="433"/>
      <c r="E1940" s="402"/>
    </row>
    <row r="1941" spans="1:5">
      <c r="A1941" s="399"/>
      <c r="B1941" s="399"/>
      <c r="C1941" s="403"/>
      <c r="D1941" s="433"/>
      <c r="E1941" s="402"/>
    </row>
    <row r="1942" spans="1:5">
      <c r="A1942" s="399"/>
      <c r="B1942" s="399"/>
      <c r="C1942" s="403"/>
      <c r="D1942" s="433"/>
      <c r="E1942" s="402"/>
    </row>
    <row r="1943" spans="1:5">
      <c r="A1943" s="399"/>
      <c r="B1943" s="399"/>
      <c r="C1943" s="403"/>
      <c r="D1943" s="433"/>
      <c r="E1943" s="402"/>
    </row>
    <row r="1944" spans="1:5">
      <c r="A1944" s="399"/>
      <c r="B1944" s="399"/>
      <c r="C1944" s="403"/>
      <c r="D1944" s="433"/>
      <c r="E1944" s="402"/>
    </row>
    <row r="1945" spans="1:5">
      <c r="A1945" s="399"/>
      <c r="B1945" s="399"/>
      <c r="C1945" s="403"/>
      <c r="D1945" s="433"/>
      <c r="E1945" s="402"/>
    </row>
    <row r="1946" spans="1:5">
      <c r="A1946" s="399"/>
      <c r="B1946" s="399"/>
      <c r="C1946" s="403"/>
      <c r="D1946" s="433"/>
      <c r="E1946" s="402"/>
    </row>
    <row r="1947" spans="1:5">
      <c r="A1947" s="399"/>
      <c r="B1947" s="399"/>
      <c r="C1947" s="403"/>
      <c r="D1947" s="433"/>
      <c r="E1947" s="402"/>
    </row>
    <row r="1948" spans="1:5">
      <c r="A1948" s="399"/>
      <c r="B1948" s="399"/>
      <c r="C1948" s="403"/>
      <c r="D1948" s="433"/>
      <c r="E1948" s="402"/>
    </row>
    <row r="1949" spans="1:5">
      <c r="A1949" s="399"/>
      <c r="B1949" s="399"/>
      <c r="C1949" s="403"/>
      <c r="D1949" s="433"/>
      <c r="E1949" s="402"/>
    </row>
    <row r="1950" spans="1:5">
      <c r="A1950" s="399"/>
      <c r="B1950" s="399"/>
      <c r="C1950" s="403"/>
      <c r="D1950" s="433"/>
      <c r="E1950" s="402"/>
    </row>
    <row r="1951" spans="1:5">
      <c r="A1951" s="399"/>
      <c r="B1951" s="399"/>
      <c r="C1951" s="403"/>
      <c r="D1951" s="433"/>
      <c r="E1951" s="402"/>
    </row>
    <row r="1952" spans="1:5">
      <c r="A1952" s="399"/>
      <c r="B1952" s="399"/>
      <c r="C1952" s="403"/>
      <c r="D1952" s="433"/>
      <c r="E1952" s="402"/>
    </row>
    <row r="1953" spans="1:5">
      <c r="A1953" s="399"/>
      <c r="B1953" s="399"/>
      <c r="C1953" s="403"/>
      <c r="D1953" s="433"/>
      <c r="E1953" s="402"/>
    </row>
    <row r="1954" spans="1:5">
      <c r="A1954" s="399"/>
      <c r="B1954" s="399"/>
      <c r="C1954" s="403"/>
      <c r="D1954" s="433"/>
      <c r="E1954" s="402"/>
    </row>
    <row r="1955" spans="1:5">
      <c r="A1955" s="399"/>
      <c r="B1955" s="399"/>
      <c r="C1955" s="403"/>
      <c r="D1955" s="433"/>
      <c r="E1955" s="402"/>
    </row>
    <row r="1956" spans="1:5">
      <c r="A1956" s="399"/>
      <c r="B1956" s="399"/>
      <c r="C1956" s="403"/>
      <c r="D1956" s="433"/>
      <c r="E1956" s="402"/>
    </row>
    <row r="1957" spans="1:5">
      <c r="A1957" s="399"/>
      <c r="B1957" s="399"/>
      <c r="C1957" s="403"/>
      <c r="D1957" s="433"/>
      <c r="E1957" s="402"/>
    </row>
    <row r="1958" spans="1:5">
      <c r="A1958" s="399"/>
      <c r="B1958" s="399"/>
      <c r="C1958" s="403"/>
      <c r="D1958" s="433"/>
      <c r="E1958" s="402"/>
    </row>
    <row r="1959" spans="1:5">
      <c r="A1959" s="399"/>
      <c r="B1959" s="399"/>
      <c r="C1959" s="403"/>
      <c r="D1959" s="433"/>
      <c r="E1959" s="402"/>
    </row>
    <row r="1960" spans="1:5">
      <c r="A1960" s="399"/>
      <c r="B1960" s="399"/>
      <c r="C1960" s="403"/>
      <c r="D1960" s="433"/>
      <c r="E1960" s="402"/>
    </row>
    <row r="1961" spans="1:5">
      <c r="A1961" s="399"/>
      <c r="B1961" s="399"/>
      <c r="C1961" s="403"/>
      <c r="D1961" s="433"/>
      <c r="E1961" s="402"/>
    </row>
    <row r="1962" spans="1:5">
      <c r="A1962" s="399"/>
      <c r="B1962" s="399"/>
      <c r="C1962" s="403"/>
      <c r="D1962" s="433"/>
      <c r="E1962" s="402"/>
    </row>
    <row r="1963" spans="1:5">
      <c r="A1963" s="399"/>
      <c r="B1963" s="399"/>
      <c r="C1963" s="403"/>
      <c r="D1963" s="433"/>
      <c r="E1963" s="402"/>
    </row>
    <row r="1964" spans="1:5">
      <c r="A1964" s="399"/>
      <c r="B1964" s="399"/>
      <c r="C1964" s="403"/>
      <c r="D1964" s="433"/>
      <c r="E1964" s="402"/>
    </row>
    <row r="1965" spans="1:5">
      <c r="A1965" s="399"/>
      <c r="B1965" s="399"/>
      <c r="C1965" s="403"/>
      <c r="D1965" s="433"/>
      <c r="E1965" s="402"/>
    </row>
    <row r="1966" spans="1:5">
      <c r="A1966" s="399"/>
      <c r="B1966" s="399"/>
      <c r="C1966" s="403"/>
      <c r="D1966" s="433"/>
      <c r="E1966" s="402"/>
    </row>
    <row r="1967" spans="1:5">
      <c r="A1967" s="399"/>
      <c r="B1967" s="399"/>
      <c r="C1967" s="403"/>
      <c r="D1967" s="433"/>
      <c r="E1967" s="402"/>
    </row>
    <row r="1968" spans="1:5">
      <c r="A1968" s="399"/>
      <c r="B1968" s="399"/>
      <c r="C1968" s="403"/>
      <c r="D1968" s="433"/>
      <c r="E1968" s="402"/>
    </row>
    <row r="1969" spans="1:5">
      <c r="A1969" s="399"/>
      <c r="B1969" s="399"/>
      <c r="C1969" s="403"/>
      <c r="D1969" s="433"/>
      <c r="E1969" s="402"/>
    </row>
    <row r="1970" spans="1:5">
      <c r="A1970" s="399"/>
      <c r="B1970" s="399"/>
      <c r="C1970" s="403"/>
      <c r="D1970" s="433"/>
      <c r="E1970" s="402"/>
    </row>
    <row r="1971" spans="1:5">
      <c r="A1971" s="399"/>
      <c r="B1971" s="399"/>
      <c r="C1971" s="403"/>
      <c r="D1971" s="433"/>
      <c r="E1971" s="402"/>
    </row>
    <row r="1972" spans="1:5">
      <c r="A1972" s="399"/>
      <c r="B1972" s="399"/>
      <c r="C1972" s="403"/>
      <c r="D1972" s="433"/>
      <c r="E1972" s="402"/>
    </row>
    <row r="1973" spans="1:5">
      <c r="A1973" s="399"/>
      <c r="B1973" s="399"/>
      <c r="C1973" s="403"/>
      <c r="D1973" s="433"/>
      <c r="E1973" s="402"/>
    </row>
    <row r="1974" spans="1:5">
      <c r="A1974" s="399"/>
      <c r="B1974" s="399"/>
      <c r="C1974" s="403"/>
      <c r="D1974" s="433"/>
      <c r="E1974" s="402"/>
    </row>
    <row r="1975" spans="1:5">
      <c r="A1975" s="399"/>
      <c r="B1975" s="399"/>
      <c r="C1975" s="403"/>
      <c r="D1975" s="433"/>
      <c r="E1975" s="402"/>
    </row>
    <row r="1976" spans="1:5">
      <c r="A1976" s="399"/>
      <c r="B1976" s="399"/>
      <c r="C1976" s="403"/>
      <c r="D1976" s="433"/>
      <c r="E1976" s="402"/>
    </row>
    <row r="1977" spans="1:5">
      <c r="A1977" s="399"/>
      <c r="B1977" s="399"/>
      <c r="C1977" s="403"/>
      <c r="D1977" s="433"/>
      <c r="E1977" s="402"/>
    </row>
    <row r="1978" spans="1:5">
      <c r="A1978" s="399"/>
      <c r="B1978" s="399"/>
      <c r="C1978" s="403"/>
      <c r="D1978" s="433"/>
      <c r="E1978" s="402"/>
    </row>
    <row r="1979" spans="1:5">
      <c r="A1979" s="399"/>
      <c r="B1979" s="399"/>
      <c r="C1979" s="403"/>
      <c r="D1979" s="433"/>
      <c r="E1979" s="402"/>
    </row>
    <row r="1980" spans="1:5">
      <c r="A1980" s="399"/>
      <c r="B1980" s="399"/>
      <c r="C1980" s="403"/>
      <c r="D1980" s="433"/>
      <c r="E1980" s="402"/>
    </row>
    <row r="1981" spans="1:5">
      <c r="A1981" s="399"/>
      <c r="B1981" s="399"/>
      <c r="C1981" s="403"/>
      <c r="D1981" s="433"/>
      <c r="E1981" s="402"/>
    </row>
    <row r="1982" spans="1:5">
      <c r="A1982" s="399"/>
      <c r="B1982" s="399"/>
      <c r="C1982" s="403"/>
      <c r="D1982" s="433"/>
      <c r="E1982" s="402"/>
    </row>
    <row r="1983" spans="1:5">
      <c r="A1983" s="399"/>
      <c r="B1983" s="399"/>
      <c r="C1983" s="403"/>
      <c r="D1983" s="433"/>
      <c r="E1983" s="402"/>
    </row>
    <row r="1984" spans="1:5">
      <c r="A1984" s="399"/>
      <c r="B1984" s="399"/>
      <c r="C1984" s="403"/>
      <c r="D1984" s="433"/>
      <c r="E1984" s="402"/>
    </row>
    <row r="1985" spans="1:5">
      <c r="A1985" s="399"/>
      <c r="B1985" s="399"/>
      <c r="C1985" s="403"/>
      <c r="D1985" s="433"/>
      <c r="E1985" s="402"/>
    </row>
    <row r="1986" spans="1:5">
      <c r="A1986" s="399"/>
      <c r="B1986" s="399"/>
      <c r="C1986" s="403"/>
      <c r="D1986" s="433"/>
      <c r="E1986" s="402"/>
    </row>
    <row r="1987" spans="1:5">
      <c r="A1987" s="399"/>
      <c r="B1987" s="399"/>
      <c r="C1987" s="403"/>
      <c r="D1987" s="433"/>
      <c r="E1987" s="402"/>
    </row>
    <row r="1988" spans="1:5">
      <c r="A1988" s="399"/>
      <c r="B1988" s="399"/>
      <c r="C1988" s="403"/>
      <c r="D1988" s="433"/>
      <c r="E1988" s="402"/>
    </row>
    <row r="1989" spans="1:5">
      <c r="A1989" s="399"/>
      <c r="B1989" s="399"/>
      <c r="C1989" s="403"/>
      <c r="D1989" s="433"/>
      <c r="E1989" s="402"/>
    </row>
    <row r="1990" spans="1:5">
      <c r="A1990" s="399"/>
      <c r="B1990" s="399"/>
      <c r="C1990" s="403"/>
      <c r="D1990" s="433"/>
      <c r="E1990" s="402"/>
    </row>
    <row r="1991" spans="1:5">
      <c r="A1991" s="399"/>
      <c r="B1991" s="399"/>
      <c r="C1991" s="403"/>
      <c r="D1991" s="433"/>
      <c r="E1991" s="402"/>
    </row>
    <row r="1992" spans="1:5">
      <c r="A1992" s="399"/>
      <c r="B1992" s="399"/>
      <c r="C1992" s="403"/>
      <c r="D1992" s="433"/>
      <c r="E1992" s="402"/>
    </row>
    <row r="1993" spans="1:5">
      <c r="A1993" s="399"/>
      <c r="B1993" s="399"/>
      <c r="C1993" s="403"/>
      <c r="D1993" s="433"/>
      <c r="E1993" s="402"/>
    </row>
    <row r="1994" spans="1:5">
      <c r="A1994" s="399"/>
      <c r="B1994" s="399"/>
      <c r="C1994" s="403"/>
      <c r="D1994" s="433"/>
      <c r="E1994" s="402"/>
    </row>
    <row r="1995" spans="1:5">
      <c r="A1995" s="399"/>
      <c r="B1995" s="399"/>
      <c r="C1995" s="403"/>
      <c r="D1995" s="433"/>
      <c r="E1995" s="402"/>
    </row>
    <row r="1996" spans="1:5">
      <c r="A1996" s="399"/>
      <c r="B1996" s="399"/>
      <c r="C1996" s="403"/>
      <c r="D1996" s="433"/>
      <c r="E1996" s="402"/>
    </row>
    <row r="1997" spans="1:5">
      <c r="A1997" s="399"/>
      <c r="B1997" s="399"/>
      <c r="C1997" s="403"/>
      <c r="D1997" s="433"/>
      <c r="E1997" s="402"/>
    </row>
    <row r="1998" spans="1:5">
      <c r="A1998" s="399"/>
      <c r="B1998" s="399"/>
      <c r="C1998" s="403"/>
      <c r="D1998" s="433"/>
      <c r="E1998" s="402"/>
    </row>
    <row r="1999" spans="1:5">
      <c r="A1999" s="399"/>
      <c r="B1999" s="399"/>
      <c r="C1999" s="403"/>
      <c r="D1999" s="433"/>
      <c r="E1999" s="402"/>
    </row>
    <row r="2000" spans="1:5">
      <c r="A2000" s="399"/>
      <c r="B2000" s="399"/>
      <c r="C2000" s="403"/>
      <c r="D2000" s="433"/>
      <c r="E2000" s="402"/>
    </row>
    <row r="2001" spans="1:5">
      <c r="A2001" s="399"/>
      <c r="B2001" s="399"/>
      <c r="C2001" s="403"/>
      <c r="D2001" s="433"/>
      <c r="E2001" s="402"/>
    </row>
    <row r="2002" spans="1:5">
      <c r="A2002" s="399"/>
      <c r="B2002" s="399"/>
      <c r="C2002" s="403"/>
      <c r="D2002" s="433"/>
      <c r="E2002" s="402"/>
    </row>
    <row r="2003" spans="1:5">
      <c r="A2003" s="399"/>
      <c r="B2003" s="399"/>
      <c r="C2003" s="403"/>
      <c r="D2003" s="433"/>
      <c r="E2003" s="402"/>
    </row>
    <row r="2004" spans="1:5">
      <c r="A2004" s="399"/>
      <c r="B2004" s="399"/>
      <c r="C2004" s="403"/>
      <c r="D2004" s="433"/>
      <c r="E2004" s="402"/>
    </row>
    <row r="2005" spans="1:5">
      <c r="A2005" s="399"/>
      <c r="B2005" s="399"/>
      <c r="C2005" s="403"/>
      <c r="D2005" s="433"/>
      <c r="E2005" s="402"/>
    </row>
    <row r="2006" spans="1:5">
      <c r="A2006" s="399"/>
      <c r="B2006" s="399"/>
      <c r="C2006" s="403"/>
      <c r="D2006" s="433"/>
      <c r="E2006" s="402"/>
    </row>
    <row r="2007" spans="1:5">
      <c r="A2007" s="399"/>
      <c r="B2007" s="399"/>
      <c r="C2007" s="403"/>
      <c r="D2007" s="433"/>
      <c r="E2007" s="402"/>
    </row>
    <row r="2008" spans="1:5">
      <c r="A2008" s="399"/>
      <c r="B2008" s="399"/>
      <c r="C2008" s="403"/>
      <c r="D2008" s="433"/>
      <c r="E2008" s="402"/>
    </row>
    <row r="2009" spans="1:5">
      <c r="A2009" s="399"/>
      <c r="B2009" s="399"/>
      <c r="C2009" s="403"/>
      <c r="D2009" s="433"/>
      <c r="E2009" s="402"/>
    </row>
    <row r="2010" spans="1:5">
      <c r="A2010" s="399"/>
      <c r="B2010" s="399"/>
      <c r="C2010" s="403"/>
      <c r="D2010" s="433"/>
      <c r="E2010" s="402"/>
    </row>
    <row r="2011" spans="1:5">
      <c r="A2011" s="399"/>
      <c r="B2011" s="399"/>
      <c r="C2011" s="403"/>
      <c r="D2011" s="433"/>
      <c r="E2011" s="402"/>
    </row>
    <row r="2012" spans="1:5">
      <c r="A2012" s="399"/>
      <c r="B2012" s="399"/>
      <c r="C2012" s="403"/>
      <c r="D2012" s="433"/>
      <c r="E2012" s="402"/>
    </row>
    <row r="2013" spans="1:5">
      <c r="A2013" s="399"/>
      <c r="B2013" s="399"/>
      <c r="C2013" s="403"/>
      <c r="D2013" s="433"/>
      <c r="E2013" s="402"/>
    </row>
    <row r="2014" spans="1:5">
      <c r="A2014" s="399"/>
      <c r="B2014" s="399"/>
      <c r="C2014" s="403"/>
      <c r="D2014" s="433"/>
      <c r="E2014" s="402"/>
    </row>
    <row r="2015" spans="1:5">
      <c r="A2015" s="399"/>
      <c r="B2015" s="399"/>
      <c r="C2015" s="403"/>
      <c r="D2015" s="433"/>
      <c r="E2015" s="402"/>
    </row>
    <row r="2016" spans="1:5">
      <c r="A2016" s="399"/>
      <c r="B2016" s="399"/>
      <c r="C2016" s="403"/>
      <c r="D2016" s="433"/>
      <c r="E2016" s="402"/>
    </row>
    <row r="2017" spans="1:5">
      <c r="A2017" s="399"/>
      <c r="B2017" s="399"/>
      <c r="C2017" s="403"/>
      <c r="D2017" s="433"/>
      <c r="E2017" s="402"/>
    </row>
    <row r="2018" spans="1:5">
      <c r="A2018" s="399"/>
      <c r="B2018" s="399"/>
      <c r="C2018" s="403"/>
      <c r="D2018" s="433"/>
      <c r="E2018" s="402"/>
    </row>
    <row r="2019" spans="1:5">
      <c r="A2019" s="399"/>
      <c r="B2019" s="399"/>
      <c r="C2019" s="403"/>
      <c r="D2019" s="433"/>
      <c r="E2019" s="402"/>
    </row>
    <row r="2020" spans="1:5">
      <c r="A2020" s="399"/>
      <c r="B2020" s="399"/>
      <c r="C2020" s="403"/>
      <c r="D2020" s="433"/>
      <c r="E2020" s="402"/>
    </row>
    <row r="2021" spans="1:5">
      <c r="A2021" s="399"/>
      <c r="B2021" s="399"/>
      <c r="C2021" s="403"/>
      <c r="D2021" s="433"/>
      <c r="E2021" s="402"/>
    </row>
    <row r="2022" spans="1:5">
      <c r="A2022" s="399"/>
      <c r="B2022" s="399"/>
      <c r="C2022" s="403"/>
      <c r="D2022" s="433"/>
      <c r="E2022" s="402"/>
    </row>
    <row r="2023" spans="1:5">
      <c r="A2023" s="399"/>
      <c r="B2023" s="399"/>
      <c r="C2023" s="403"/>
      <c r="D2023" s="433"/>
      <c r="E2023" s="402"/>
    </row>
    <row r="2024" spans="1:5">
      <c r="A2024" s="399"/>
      <c r="B2024" s="399"/>
      <c r="C2024" s="403"/>
      <c r="D2024" s="433"/>
      <c r="E2024" s="402"/>
    </row>
    <row r="2025" spans="1:5">
      <c r="A2025" s="399"/>
      <c r="B2025" s="399"/>
      <c r="C2025" s="403"/>
      <c r="D2025" s="433"/>
      <c r="E2025" s="402"/>
    </row>
    <row r="2026" spans="1:5">
      <c r="A2026" s="399"/>
      <c r="B2026" s="399"/>
      <c r="C2026" s="403"/>
      <c r="D2026" s="433"/>
      <c r="E2026" s="402"/>
    </row>
    <row r="2027" spans="1:5">
      <c r="A2027" s="399"/>
      <c r="B2027" s="399"/>
      <c r="C2027" s="403"/>
      <c r="D2027" s="433"/>
      <c r="E2027" s="402"/>
    </row>
    <row r="2028" spans="1:5">
      <c r="A2028" s="399"/>
      <c r="B2028" s="399"/>
      <c r="C2028" s="403"/>
      <c r="D2028" s="433"/>
      <c r="E2028" s="402"/>
    </row>
    <row r="2029" spans="1:5">
      <c r="A2029" s="399"/>
      <c r="B2029" s="399"/>
      <c r="C2029" s="403"/>
      <c r="D2029" s="433"/>
      <c r="E2029" s="402"/>
    </row>
    <row r="2030" spans="1:5">
      <c r="A2030" s="399"/>
      <c r="B2030" s="399"/>
      <c r="C2030" s="403"/>
      <c r="D2030" s="433"/>
      <c r="E2030" s="402"/>
    </row>
    <row r="2031" spans="1:5">
      <c r="A2031" s="399"/>
      <c r="B2031" s="399"/>
      <c r="C2031" s="403"/>
      <c r="D2031" s="433"/>
      <c r="E2031" s="402"/>
    </row>
    <row r="2032" spans="1:5">
      <c r="A2032" s="399"/>
      <c r="B2032" s="399"/>
      <c r="C2032" s="403"/>
      <c r="D2032" s="433"/>
      <c r="E2032" s="402"/>
    </row>
    <row r="2033" spans="1:5">
      <c r="A2033" s="399"/>
      <c r="B2033" s="399"/>
      <c r="C2033" s="403"/>
      <c r="D2033" s="433"/>
      <c r="E2033" s="402"/>
    </row>
    <row r="2034" spans="1:5">
      <c r="A2034" s="399"/>
      <c r="B2034" s="399"/>
      <c r="C2034" s="403"/>
      <c r="D2034" s="433"/>
      <c r="E2034" s="402"/>
    </row>
    <row r="2035" spans="1:5">
      <c r="A2035" s="399"/>
      <c r="B2035" s="399"/>
      <c r="C2035" s="403"/>
      <c r="D2035" s="433"/>
      <c r="E2035" s="402"/>
    </row>
    <row r="2036" spans="1:5">
      <c r="A2036" s="399"/>
      <c r="B2036" s="399"/>
      <c r="C2036" s="403"/>
      <c r="D2036" s="433"/>
      <c r="E2036" s="402"/>
    </row>
    <row r="2037" spans="1:5">
      <c r="A2037" s="399"/>
      <c r="B2037" s="399"/>
      <c r="C2037" s="403"/>
      <c r="D2037" s="433"/>
      <c r="E2037" s="402"/>
    </row>
    <row r="2038" spans="1:5">
      <c r="A2038" s="399"/>
      <c r="B2038" s="399"/>
      <c r="C2038" s="403"/>
      <c r="D2038" s="433"/>
      <c r="E2038" s="402"/>
    </row>
    <row r="2039" spans="1:5">
      <c r="A2039" s="399"/>
      <c r="B2039" s="399"/>
      <c r="C2039" s="403"/>
      <c r="D2039" s="433"/>
      <c r="E2039" s="402"/>
    </row>
    <row r="2040" spans="1:5">
      <c r="A2040" s="399"/>
      <c r="B2040" s="399"/>
      <c r="C2040" s="403"/>
      <c r="D2040" s="433"/>
      <c r="E2040" s="402"/>
    </row>
    <row r="2041" spans="1:5">
      <c r="A2041" s="399"/>
      <c r="B2041" s="399"/>
      <c r="C2041" s="403"/>
      <c r="D2041" s="433"/>
      <c r="E2041" s="402"/>
    </row>
    <row r="2042" spans="1:5">
      <c r="A2042" s="399"/>
      <c r="B2042" s="399"/>
      <c r="C2042" s="403"/>
      <c r="D2042" s="433"/>
      <c r="E2042" s="402"/>
    </row>
    <row r="2043" spans="1:5">
      <c r="A2043" s="399"/>
      <c r="B2043" s="399"/>
      <c r="C2043" s="403"/>
      <c r="D2043" s="433"/>
      <c r="E2043" s="402"/>
    </row>
    <row r="2044" spans="1:5">
      <c r="A2044" s="399"/>
      <c r="B2044" s="399"/>
      <c r="C2044" s="403"/>
      <c r="D2044" s="433"/>
      <c r="E2044" s="402"/>
    </row>
    <row r="2045" spans="1:5">
      <c r="A2045" s="399"/>
      <c r="B2045" s="399"/>
      <c r="C2045" s="403"/>
      <c r="D2045" s="433"/>
      <c r="E2045" s="402"/>
    </row>
    <row r="2046" spans="1:5">
      <c r="A2046" s="399"/>
      <c r="B2046" s="399"/>
      <c r="C2046" s="403"/>
      <c r="D2046" s="433"/>
      <c r="E2046" s="402"/>
    </row>
    <row r="2047" spans="1:5">
      <c r="A2047" s="399"/>
      <c r="B2047" s="399"/>
      <c r="C2047" s="403"/>
      <c r="D2047" s="433"/>
      <c r="E2047" s="402"/>
    </row>
    <row r="2048" spans="1:5">
      <c r="A2048" s="399"/>
      <c r="B2048" s="399"/>
      <c r="C2048" s="403"/>
      <c r="D2048" s="433"/>
      <c r="E2048" s="402"/>
    </row>
    <row r="2049" spans="1:5">
      <c r="A2049" s="399"/>
      <c r="B2049" s="399"/>
      <c r="C2049" s="403"/>
      <c r="D2049" s="433"/>
      <c r="E2049" s="402"/>
    </row>
    <row r="2050" spans="1:5">
      <c r="A2050" s="399"/>
      <c r="B2050" s="399"/>
      <c r="C2050" s="403"/>
      <c r="D2050" s="433"/>
      <c r="E2050" s="402"/>
    </row>
    <row r="2051" spans="1:5">
      <c r="A2051" s="399"/>
      <c r="B2051" s="399"/>
      <c r="C2051" s="403"/>
      <c r="D2051" s="433"/>
      <c r="E2051" s="402"/>
    </row>
    <row r="2052" spans="1:5">
      <c r="A2052" s="399"/>
      <c r="B2052" s="399"/>
      <c r="C2052" s="403"/>
      <c r="D2052" s="433"/>
      <c r="E2052" s="402"/>
    </row>
    <row r="2053" spans="1:5">
      <c r="A2053" s="399"/>
      <c r="B2053" s="399"/>
      <c r="C2053" s="403"/>
      <c r="D2053" s="433"/>
      <c r="E2053" s="402"/>
    </row>
    <row r="2054" spans="1:5">
      <c r="A2054" s="399"/>
      <c r="B2054" s="399"/>
      <c r="C2054" s="403"/>
      <c r="D2054" s="433"/>
      <c r="E2054" s="402"/>
    </row>
    <row r="2055" spans="1:5">
      <c r="A2055" s="399"/>
      <c r="B2055" s="399"/>
      <c r="C2055" s="403"/>
      <c r="D2055" s="433"/>
      <c r="E2055" s="402"/>
    </row>
    <row r="2056" spans="1:5">
      <c r="A2056" s="399"/>
      <c r="B2056" s="399"/>
      <c r="C2056" s="403"/>
      <c r="D2056" s="433"/>
      <c r="E2056" s="402"/>
    </row>
    <row r="2057" spans="1:5">
      <c r="A2057" s="399"/>
      <c r="B2057" s="399"/>
      <c r="C2057" s="403"/>
      <c r="D2057" s="433"/>
      <c r="E2057" s="402"/>
    </row>
    <row r="2058" spans="1:5">
      <c r="A2058" s="399"/>
      <c r="B2058" s="399"/>
      <c r="C2058" s="403"/>
      <c r="D2058" s="433"/>
      <c r="E2058" s="402"/>
    </row>
    <row r="2059" spans="1:5">
      <c r="A2059" s="399"/>
      <c r="B2059" s="399"/>
      <c r="C2059" s="403"/>
      <c r="D2059" s="433"/>
      <c r="E2059" s="402"/>
    </row>
    <row r="2060" spans="1:5">
      <c r="A2060" s="399"/>
      <c r="B2060" s="399"/>
      <c r="C2060" s="403"/>
      <c r="D2060" s="433"/>
      <c r="E2060" s="402"/>
    </row>
    <row r="2061" spans="1:5">
      <c r="A2061" s="399"/>
      <c r="B2061" s="399"/>
      <c r="C2061" s="403"/>
      <c r="D2061" s="433"/>
      <c r="E2061" s="402"/>
    </row>
    <row r="2062" spans="1:5">
      <c r="A2062" s="399"/>
      <c r="B2062" s="399"/>
      <c r="C2062" s="403"/>
      <c r="D2062" s="433"/>
      <c r="E2062" s="402"/>
    </row>
    <row r="2063" spans="1:5">
      <c r="A2063" s="399"/>
      <c r="B2063" s="399"/>
      <c r="C2063" s="403"/>
      <c r="D2063" s="433"/>
      <c r="E2063" s="402"/>
    </row>
    <row r="2064" spans="1:5">
      <c r="A2064" s="399"/>
      <c r="B2064" s="399"/>
      <c r="C2064" s="403"/>
      <c r="D2064" s="433"/>
      <c r="E2064" s="402"/>
    </row>
    <row r="2065" spans="1:5">
      <c r="A2065" s="399"/>
      <c r="B2065" s="399"/>
      <c r="C2065" s="403"/>
      <c r="D2065" s="433"/>
      <c r="E2065" s="402"/>
    </row>
    <row r="2066" spans="1:5">
      <c r="A2066" s="399"/>
      <c r="B2066" s="399"/>
      <c r="C2066" s="403"/>
      <c r="D2066" s="433"/>
      <c r="E2066" s="402"/>
    </row>
    <row r="2067" spans="1:5">
      <c r="A2067" s="399"/>
      <c r="B2067" s="399"/>
      <c r="C2067" s="403"/>
      <c r="D2067" s="433"/>
      <c r="E2067" s="402"/>
    </row>
    <row r="2068" spans="1:5">
      <c r="A2068" s="399"/>
      <c r="B2068" s="399"/>
      <c r="C2068" s="403"/>
      <c r="D2068" s="433"/>
      <c r="E2068" s="402"/>
    </row>
    <row r="2069" spans="1:5">
      <c r="A2069" s="399"/>
      <c r="B2069" s="399"/>
      <c r="C2069" s="403"/>
      <c r="D2069" s="433"/>
      <c r="E2069" s="402"/>
    </row>
    <row r="2070" spans="1:5">
      <c r="A2070" s="399"/>
      <c r="B2070" s="399"/>
      <c r="C2070" s="403"/>
      <c r="D2070" s="433"/>
      <c r="E2070" s="402"/>
    </row>
    <row r="2071" spans="1:5">
      <c r="A2071" s="399"/>
      <c r="B2071" s="399"/>
      <c r="C2071" s="403"/>
      <c r="D2071" s="433"/>
      <c r="E2071" s="402"/>
    </row>
    <row r="2072" spans="1:5">
      <c r="A2072" s="399"/>
      <c r="B2072" s="399"/>
      <c r="C2072" s="403"/>
      <c r="D2072" s="433"/>
      <c r="E2072" s="402"/>
    </row>
    <row r="2073" spans="1:5">
      <c r="A2073" s="399"/>
      <c r="B2073" s="399"/>
      <c r="C2073" s="403"/>
      <c r="D2073" s="433"/>
      <c r="E2073" s="402"/>
    </row>
    <row r="2074" spans="1:5">
      <c r="A2074" s="399"/>
      <c r="B2074" s="399"/>
      <c r="C2074" s="403"/>
      <c r="D2074" s="433"/>
      <c r="E2074" s="402"/>
    </row>
    <row r="2075" spans="1:5">
      <c r="A2075" s="399"/>
      <c r="B2075" s="399"/>
      <c r="C2075" s="403"/>
      <c r="D2075" s="433"/>
      <c r="E2075" s="402"/>
    </row>
    <row r="2076" spans="1:5">
      <c r="A2076" s="399"/>
      <c r="B2076" s="399"/>
      <c r="C2076" s="403"/>
      <c r="D2076" s="433"/>
      <c r="E2076" s="402"/>
    </row>
    <row r="2077" spans="1:5">
      <c r="A2077" s="399"/>
      <c r="B2077" s="399"/>
      <c r="C2077" s="403"/>
      <c r="D2077" s="433"/>
      <c r="E2077" s="402"/>
    </row>
    <row r="2078" spans="1:5">
      <c r="A2078" s="399"/>
      <c r="B2078" s="399"/>
      <c r="C2078" s="403"/>
      <c r="D2078" s="433"/>
      <c r="E2078" s="402"/>
    </row>
    <row r="2079" spans="1:5">
      <c r="A2079" s="399"/>
      <c r="B2079" s="399"/>
      <c r="C2079" s="403"/>
      <c r="D2079" s="433"/>
      <c r="E2079" s="402"/>
    </row>
    <row r="2080" spans="1:5">
      <c r="A2080" s="399"/>
      <c r="B2080" s="399"/>
      <c r="C2080" s="403"/>
      <c r="D2080" s="433"/>
      <c r="E2080" s="402"/>
    </row>
    <row r="2081" spans="1:5">
      <c r="A2081" s="399"/>
      <c r="B2081" s="399"/>
      <c r="C2081" s="403"/>
      <c r="D2081" s="433"/>
      <c r="E2081" s="402"/>
    </row>
    <row r="2082" spans="1:5">
      <c r="A2082" s="399"/>
      <c r="B2082" s="399"/>
      <c r="C2082" s="403"/>
      <c r="D2082" s="433"/>
      <c r="E2082" s="402"/>
    </row>
    <row r="2083" spans="1:5">
      <c r="A2083" s="399"/>
      <c r="B2083" s="399"/>
      <c r="C2083" s="403"/>
      <c r="D2083" s="433"/>
      <c r="E2083" s="402"/>
    </row>
    <row r="2084" spans="1:5">
      <c r="A2084" s="399"/>
      <c r="B2084" s="399"/>
      <c r="C2084" s="403"/>
      <c r="D2084" s="433"/>
      <c r="E2084" s="402"/>
    </row>
    <row r="2085" spans="1:5">
      <c r="A2085" s="399"/>
      <c r="B2085" s="399"/>
      <c r="C2085" s="403"/>
      <c r="D2085" s="433"/>
      <c r="E2085" s="402"/>
    </row>
    <row r="2086" spans="1:5">
      <c r="A2086" s="399"/>
      <c r="B2086" s="399"/>
      <c r="C2086" s="403"/>
      <c r="D2086" s="433"/>
      <c r="E2086" s="402"/>
    </row>
    <row r="2087" spans="1:5">
      <c r="A2087" s="399"/>
      <c r="B2087" s="399"/>
      <c r="C2087" s="403"/>
      <c r="D2087" s="433"/>
      <c r="E2087" s="402"/>
    </row>
    <row r="2088" spans="1:5">
      <c r="A2088" s="399"/>
      <c r="B2088" s="399"/>
      <c r="C2088" s="403"/>
      <c r="D2088" s="433"/>
      <c r="E2088" s="402"/>
    </row>
    <row r="2089" spans="1:5">
      <c r="A2089" s="399"/>
      <c r="B2089" s="399"/>
      <c r="C2089" s="403"/>
      <c r="D2089" s="433"/>
      <c r="E2089" s="402"/>
    </row>
    <row r="2090" spans="1:5">
      <c r="A2090" s="399"/>
      <c r="B2090" s="399"/>
      <c r="C2090" s="403"/>
      <c r="D2090" s="433"/>
      <c r="E2090" s="402"/>
    </row>
    <row r="2091" spans="1:5">
      <c r="A2091" s="399"/>
      <c r="B2091" s="399"/>
      <c r="C2091" s="403"/>
      <c r="D2091" s="433"/>
      <c r="E2091" s="402"/>
    </row>
    <row r="2092" spans="1:5">
      <c r="A2092" s="399"/>
      <c r="B2092" s="399"/>
      <c r="C2092" s="403"/>
      <c r="D2092" s="433"/>
      <c r="E2092" s="402"/>
    </row>
    <row r="2093" spans="1:5">
      <c r="A2093" s="399"/>
      <c r="B2093" s="399"/>
      <c r="C2093" s="403"/>
      <c r="D2093" s="433"/>
      <c r="E2093" s="402"/>
    </row>
    <row r="2094" spans="1:5">
      <c r="A2094" s="399"/>
      <c r="B2094" s="399"/>
      <c r="C2094" s="403"/>
      <c r="D2094" s="433"/>
      <c r="E2094" s="402"/>
    </row>
    <row r="2095" spans="1:5">
      <c r="A2095" s="399"/>
      <c r="B2095" s="399"/>
      <c r="C2095" s="403"/>
      <c r="D2095" s="433"/>
      <c r="E2095" s="402"/>
    </row>
    <row r="2096" spans="1:5">
      <c r="A2096" s="399"/>
      <c r="B2096" s="399"/>
      <c r="C2096" s="403"/>
      <c r="D2096" s="433"/>
      <c r="E2096" s="402"/>
    </row>
    <row r="2097" spans="1:5">
      <c r="A2097" s="399"/>
      <c r="B2097" s="399"/>
      <c r="C2097" s="403"/>
      <c r="D2097" s="433"/>
      <c r="E2097" s="402"/>
    </row>
    <row r="2098" spans="1:5">
      <c r="A2098" s="399"/>
      <c r="B2098" s="399"/>
      <c r="C2098" s="403"/>
      <c r="D2098" s="433"/>
      <c r="E2098" s="402"/>
    </row>
    <row r="2099" spans="1:5">
      <c r="A2099" s="399"/>
      <c r="B2099" s="399"/>
      <c r="C2099" s="403"/>
      <c r="D2099" s="433"/>
      <c r="E2099" s="402"/>
    </row>
    <row r="2100" spans="1:5">
      <c r="A2100" s="399"/>
      <c r="B2100" s="399"/>
      <c r="C2100" s="403"/>
      <c r="D2100" s="433"/>
      <c r="E2100" s="402"/>
    </row>
    <row r="2101" spans="1:5">
      <c r="A2101" s="399"/>
      <c r="B2101" s="399"/>
      <c r="C2101" s="403"/>
      <c r="D2101" s="433"/>
      <c r="E2101" s="402"/>
    </row>
    <row r="2102" spans="1:5">
      <c r="A2102" s="399"/>
      <c r="B2102" s="399"/>
      <c r="C2102" s="403"/>
      <c r="D2102" s="433"/>
      <c r="E2102" s="402"/>
    </row>
    <row r="2103" spans="1:5">
      <c r="A2103" s="399"/>
      <c r="B2103" s="399"/>
      <c r="C2103" s="403"/>
      <c r="D2103" s="433"/>
      <c r="E2103" s="402"/>
    </row>
    <row r="2104" spans="1:5">
      <c r="A2104" s="399"/>
      <c r="B2104" s="399"/>
      <c r="C2104" s="403"/>
      <c r="D2104" s="433"/>
      <c r="E2104" s="402"/>
    </row>
    <row r="2105" spans="1:5">
      <c r="A2105" s="399"/>
      <c r="B2105" s="399"/>
      <c r="C2105" s="403"/>
      <c r="D2105" s="433"/>
      <c r="E2105" s="402"/>
    </row>
    <row r="2106" spans="1:5">
      <c r="A2106" s="399"/>
      <c r="B2106" s="399"/>
      <c r="C2106" s="403"/>
      <c r="D2106" s="433"/>
      <c r="E2106" s="402"/>
    </row>
    <row r="2107" spans="1:5">
      <c r="A2107" s="399"/>
      <c r="B2107" s="399"/>
      <c r="C2107" s="403"/>
      <c r="D2107" s="433"/>
      <c r="E2107" s="402"/>
    </row>
    <row r="2108" spans="1:5">
      <c r="A2108" s="399"/>
      <c r="B2108" s="399"/>
      <c r="C2108" s="403"/>
      <c r="D2108" s="433"/>
      <c r="E2108" s="402"/>
    </row>
    <row r="2109" spans="1:5">
      <c r="A2109" s="399"/>
      <c r="B2109" s="399"/>
      <c r="C2109" s="403"/>
      <c r="D2109" s="433"/>
      <c r="E2109" s="402"/>
    </row>
    <row r="2110" spans="1:5">
      <c r="A2110" s="399"/>
      <c r="B2110" s="399"/>
      <c r="C2110" s="403"/>
      <c r="D2110" s="433"/>
      <c r="E2110" s="402"/>
    </row>
    <row r="2111" spans="1:5">
      <c r="A2111" s="399"/>
      <c r="B2111" s="399"/>
      <c r="C2111" s="403"/>
      <c r="D2111" s="433"/>
      <c r="E2111" s="402"/>
    </row>
    <row r="2112" spans="1:5">
      <c r="A2112" s="399"/>
      <c r="B2112" s="399"/>
      <c r="C2112" s="403"/>
      <c r="D2112" s="433"/>
      <c r="E2112" s="402"/>
    </row>
    <row r="2113" spans="1:5">
      <c r="A2113" s="399"/>
      <c r="B2113" s="399"/>
      <c r="C2113" s="403"/>
      <c r="D2113" s="433"/>
      <c r="E2113" s="402"/>
    </row>
    <row r="2114" spans="1:5">
      <c r="A2114" s="399"/>
      <c r="B2114" s="399"/>
      <c r="C2114" s="403"/>
      <c r="D2114" s="433"/>
      <c r="E2114" s="402"/>
    </row>
    <row r="2115" spans="1:5">
      <c r="A2115" s="399"/>
      <c r="B2115" s="399"/>
      <c r="C2115" s="403"/>
      <c r="D2115" s="433"/>
      <c r="E2115" s="402"/>
    </row>
    <row r="2116" spans="1:5">
      <c r="A2116" s="399"/>
      <c r="B2116" s="399"/>
      <c r="C2116" s="403"/>
      <c r="D2116" s="433"/>
      <c r="E2116" s="402"/>
    </row>
    <row r="2117" spans="1:5">
      <c r="A2117" s="399"/>
      <c r="B2117" s="399"/>
      <c r="C2117" s="403"/>
      <c r="D2117" s="433"/>
      <c r="E2117" s="402"/>
    </row>
    <row r="2118" spans="1:5">
      <c r="A2118" s="399"/>
      <c r="B2118" s="399"/>
      <c r="C2118" s="403"/>
      <c r="D2118" s="433"/>
      <c r="E2118" s="402"/>
    </row>
    <row r="2119" spans="1:5">
      <c r="A2119" s="399"/>
      <c r="B2119" s="399"/>
      <c r="C2119" s="403"/>
      <c r="D2119" s="433"/>
      <c r="E2119" s="402"/>
    </row>
    <row r="2120" spans="1:5">
      <c r="A2120" s="399"/>
      <c r="B2120" s="399"/>
      <c r="C2120" s="403"/>
      <c r="D2120" s="433"/>
      <c r="E2120" s="402"/>
    </row>
    <row r="2121" spans="1:5">
      <c r="A2121" s="399"/>
      <c r="B2121" s="399"/>
      <c r="C2121" s="403"/>
      <c r="D2121" s="433"/>
      <c r="E2121" s="402"/>
    </row>
    <row r="2122" spans="1:5">
      <c r="A2122" s="399"/>
      <c r="B2122" s="399"/>
      <c r="C2122" s="403"/>
      <c r="D2122" s="433"/>
      <c r="E2122" s="402"/>
    </row>
    <row r="2123" spans="1:5">
      <c r="A2123" s="399"/>
      <c r="B2123" s="399"/>
      <c r="C2123" s="403"/>
      <c r="D2123" s="433"/>
      <c r="E2123" s="402"/>
    </row>
    <row r="2124" spans="1:5">
      <c r="A2124" s="399"/>
      <c r="B2124" s="399"/>
      <c r="C2124" s="403"/>
      <c r="D2124" s="433"/>
      <c r="E2124" s="402"/>
    </row>
    <row r="2125" spans="1:5">
      <c r="A2125" s="399"/>
      <c r="B2125" s="399"/>
      <c r="C2125" s="403"/>
      <c r="D2125" s="433"/>
      <c r="E2125" s="402"/>
    </row>
    <row r="2126" spans="1:5">
      <c r="A2126" s="399"/>
      <c r="B2126" s="399"/>
      <c r="C2126" s="403"/>
      <c r="D2126" s="433"/>
      <c r="E2126" s="402"/>
    </row>
    <row r="2127" spans="1:5">
      <c r="A2127" s="399"/>
      <c r="B2127" s="399"/>
      <c r="C2127" s="403"/>
      <c r="D2127" s="433"/>
      <c r="E2127" s="402"/>
    </row>
    <row r="2128" spans="1:5">
      <c r="A2128" s="399"/>
      <c r="B2128" s="399"/>
      <c r="C2128" s="403"/>
      <c r="D2128" s="433"/>
      <c r="E2128" s="402"/>
    </row>
    <row r="2129" spans="1:5">
      <c r="A2129" s="399"/>
      <c r="B2129" s="399"/>
      <c r="C2129" s="403"/>
      <c r="D2129" s="433"/>
      <c r="E2129" s="402"/>
    </row>
    <row r="2130" spans="1:5">
      <c r="A2130" s="399"/>
      <c r="B2130" s="399"/>
      <c r="C2130" s="403"/>
      <c r="D2130" s="433"/>
      <c r="E2130" s="402"/>
    </row>
    <row r="2131" spans="1:5">
      <c r="A2131" s="399"/>
      <c r="B2131" s="399"/>
      <c r="C2131" s="403"/>
      <c r="D2131" s="433"/>
      <c r="E2131" s="402"/>
    </row>
    <row r="2132" spans="1:5">
      <c r="A2132" s="399"/>
      <c r="B2132" s="399"/>
      <c r="C2132" s="403"/>
      <c r="D2132" s="433"/>
      <c r="E2132" s="402"/>
    </row>
    <row r="2133" spans="1:5">
      <c r="A2133" s="399"/>
      <c r="B2133" s="399"/>
      <c r="C2133" s="403"/>
      <c r="D2133" s="433"/>
      <c r="E2133" s="402"/>
    </row>
    <row r="2134" spans="1:5">
      <c r="A2134" s="399"/>
      <c r="B2134" s="399"/>
      <c r="C2134" s="403"/>
      <c r="D2134" s="433"/>
      <c r="E2134" s="402"/>
    </row>
    <row r="2135" spans="1:5">
      <c r="A2135" s="399"/>
      <c r="B2135" s="399"/>
      <c r="C2135" s="403"/>
      <c r="D2135" s="433"/>
      <c r="E2135" s="402"/>
    </row>
    <row r="2136" spans="1:5">
      <c r="A2136" s="399"/>
      <c r="B2136" s="399"/>
      <c r="C2136" s="403"/>
      <c r="D2136" s="433"/>
      <c r="E2136" s="402"/>
    </row>
    <row r="2137" spans="1:5">
      <c r="A2137" s="399"/>
      <c r="B2137" s="399"/>
      <c r="C2137" s="403"/>
      <c r="D2137" s="433"/>
      <c r="E2137" s="402"/>
    </row>
    <row r="2138" spans="1:5">
      <c r="A2138" s="399"/>
      <c r="B2138" s="399"/>
      <c r="C2138" s="403"/>
      <c r="D2138" s="433"/>
      <c r="E2138" s="402"/>
    </row>
    <row r="2139" spans="1:5">
      <c r="A2139" s="399"/>
      <c r="B2139" s="399"/>
      <c r="C2139" s="403"/>
      <c r="D2139" s="433"/>
      <c r="E2139" s="402"/>
    </row>
    <row r="2140" spans="1:5">
      <c r="A2140" s="399"/>
      <c r="B2140" s="399"/>
      <c r="C2140" s="403"/>
      <c r="D2140" s="433"/>
      <c r="E2140" s="402"/>
    </row>
    <row r="2141" spans="1:5">
      <c r="A2141" s="399"/>
      <c r="B2141" s="399"/>
      <c r="C2141" s="403"/>
      <c r="D2141" s="433"/>
      <c r="E2141" s="402"/>
    </row>
    <row r="2142" spans="1:5">
      <c r="A2142" s="399"/>
      <c r="B2142" s="399"/>
      <c r="C2142" s="403"/>
      <c r="D2142" s="433"/>
      <c r="E2142" s="402"/>
    </row>
    <row r="2143" spans="1:5">
      <c r="A2143" s="399"/>
      <c r="B2143" s="399"/>
      <c r="C2143" s="403"/>
      <c r="D2143" s="433"/>
      <c r="E2143" s="402"/>
    </row>
    <row r="2144" spans="1:5">
      <c r="A2144" s="399"/>
      <c r="B2144" s="399"/>
      <c r="C2144" s="403"/>
      <c r="D2144" s="433"/>
      <c r="E2144" s="402"/>
    </row>
    <row r="2145" spans="1:5">
      <c r="A2145" s="399"/>
      <c r="B2145" s="399"/>
      <c r="C2145" s="403"/>
      <c r="D2145" s="433"/>
      <c r="E2145" s="402"/>
    </row>
    <row r="2146" spans="1:5">
      <c r="A2146" s="399"/>
      <c r="B2146" s="399"/>
      <c r="C2146" s="403"/>
      <c r="D2146" s="433"/>
      <c r="E2146" s="402"/>
    </row>
    <row r="2147" spans="1:5">
      <c r="A2147" s="399"/>
      <c r="B2147" s="399"/>
      <c r="C2147" s="403"/>
      <c r="D2147" s="433"/>
      <c r="E2147" s="402"/>
    </row>
    <row r="2148" spans="1:5">
      <c r="A2148" s="399"/>
      <c r="B2148" s="399"/>
      <c r="C2148" s="403"/>
      <c r="D2148" s="433"/>
      <c r="E2148" s="402"/>
    </row>
    <row r="2149" spans="1:5">
      <c r="A2149" s="399"/>
      <c r="B2149" s="399"/>
      <c r="C2149" s="403"/>
      <c r="D2149" s="433"/>
      <c r="E2149" s="402"/>
    </row>
    <row r="2150" spans="1:5">
      <c r="A2150" s="399"/>
      <c r="B2150" s="399"/>
      <c r="C2150" s="403"/>
      <c r="D2150" s="433"/>
      <c r="E2150" s="402"/>
    </row>
    <row r="2151" spans="1:5">
      <c r="A2151" s="399"/>
      <c r="B2151" s="399"/>
      <c r="C2151" s="403"/>
      <c r="D2151" s="433"/>
      <c r="E2151" s="402"/>
    </row>
    <row r="2152" spans="1:5">
      <c r="A2152" s="399"/>
      <c r="B2152" s="399"/>
      <c r="C2152" s="403"/>
      <c r="D2152" s="433"/>
      <c r="E2152" s="402"/>
    </row>
    <row r="2153" spans="1:5">
      <c r="A2153" s="399"/>
      <c r="B2153" s="399"/>
      <c r="C2153" s="403"/>
      <c r="D2153" s="433"/>
      <c r="E2153" s="402"/>
    </row>
    <row r="2154" spans="1:5">
      <c r="A2154" s="399"/>
      <c r="B2154" s="399"/>
      <c r="C2154" s="403"/>
      <c r="D2154" s="433"/>
      <c r="E2154" s="402"/>
    </row>
    <row r="2155" spans="1:5">
      <c r="A2155" s="399"/>
      <c r="B2155" s="399"/>
      <c r="C2155" s="403"/>
      <c r="D2155" s="433"/>
      <c r="E2155" s="402"/>
    </row>
    <row r="2156" spans="1:5">
      <c r="A2156" s="399"/>
      <c r="B2156" s="399"/>
      <c r="C2156" s="403"/>
      <c r="D2156" s="433"/>
      <c r="E2156" s="402"/>
    </row>
    <row r="2157" spans="1:5">
      <c r="A2157" s="399"/>
      <c r="B2157" s="399"/>
      <c r="C2157" s="403"/>
      <c r="D2157" s="433"/>
      <c r="E2157" s="402"/>
    </row>
    <row r="2158" spans="1:5">
      <c r="A2158" s="399"/>
      <c r="B2158" s="399"/>
      <c r="C2158" s="403"/>
      <c r="D2158" s="433"/>
      <c r="E2158" s="402"/>
    </row>
    <row r="2159" spans="1:5">
      <c r="A2159" s="399"/>
      <c r="B2159" s="399"/>
      <c r="C2159" s="403"/>
      <c r="D2159" s="433"/>
      <c r="E2159" s="402"/>
    </row>
    <row r="2160" spans="1:5">
      <c r="A2160" s="399"/>
      <c r="B2160" s="399"/>
      <c r="C2160" s="403"/>
      <c r="D2160" s="433"/>
      <c r="E2160" s="402"/>
    </row>
    <row r="2161" spans="1:5">
      <c r="A2161" s="399"/>
      <c r="B2161" s="399"/>
      <c r="C2161" s="403"/>
      <c r="D2161" s="433"/>
      <c r="E2161" s="402"/>
    </row>
    <row r="2162" spans="1:5">
      <c r="A2162" s="399"/>
      <c r="B2162" s="399"/>
      <c r="C2162" s="403"/>
      <c r="D2162" s="433"/>
      <c r="E2162" s="402"/>
    </row>
    <row r="2163" spans="1:5">
      <c r="A2163" s="399"/>
      <c r="B2163" s="399"/>
      <c r="C2163" s="403"/>
      <c r="D2163" s="433"/>
      <c r="E2163" s="402"/>
    </row>
    <row r="2164" spans="1:5">
      <c r="A2164" s="399"/>
      <c r="B2164" s="399"/>
      <c r="C2164" s="403"/>
      <c r="D2164" s="433"/>
      <c r="E2164" s="402"/>
    </row>
    <row r="2165" spans="1:5">
      <c r="A2165" s="399"/>
      <c r="B2165" s="399"/>
      <c r="C2165" s="403"/>
      <c r="D2165" s="433"/>
      <c r="E2165" s="402"/>
    </row>
    <row r="2166" spans="1:5">
      <c r="A2166" s="399"/>
      <c r="B2166" s="399"/>
      <c r="C2166" s="403"/>
      <c r="D2166" s="433"/>
      <c r="E2166" s="402"/>
    </row>
    <row r="2167" spans="1:5">
      <c r="A2167" s="399"/>
      <c r="B2167" s="399"/>
      <c r="C2167" s="403"/>
      <c r="D2167" s="433"/>
      <c r="E2167" s="402"/>
    </row>
    <row r="2168" spans="1:5">
      <c r="A2168" s="399"/>
      <c r="B2168" s="399"/>
      <c r="C2168" s="403"/>
      <c r="D2168" s="433"/>
      <c r="E2168" s="402"/>
    </row>
    <row r="2169" spans="1:5">
      <c r="A2169" s="399"/>
      <c r="B2169" s="399"/>
      <c r="C2169" s="403"/>
      <c r="D2169" s="433"/>
      <c r="E2169" s="402"/>
    </row>
    <row r="2170" spans="1:5">
      <c r="A2170" s="399"/>
      <c r="B2170" s="399"/>
      <c r="C2170" s="403"/>
      <c r="D2170" s="433"/>
      <c r="E2170" s="402"/>
    </row>
    <row r="2171" spans="1:5">
      <c r="A2171" s="399"/>
      <c r="B2171" s="399"/>
      <c r="C2171" s="403"/>
      <c r="D2171" s="433"/>
      <c r="E2171" s="402"/>
    </row>
    <row r="2172" spans="1:5">
      <c r="A2172" s="399"/>
      <c r="B2172" s="399"/>
      <c r="C2172" s="403"/>
      <c r="D2172" s="433"/>
      <c r="E2172" s="402"/>
    </row>
    <row r="2173" spans="1:5">
      <c r="A2173" s="399"/>
      <c r="B2173" s="399"/>
      <c r="C2173" s="403"/>
      <c r="D2173" s="433"/>
      <c r="E2173" s="402"/>
    </row>
    <row r="2174" spans="1:5">
      <c r="A2174" s="399"/>
      <c r="B2174" s="399"/>
      <c r="C2174" s="403"/>
      <c r="D2174" s="433"/>
      <c r="E2174" s="402"/>
    </row>
    <row r="2175" spans="1:5">
      <c r="A2175" s="399"/>
      <c r="B2175" s="399"/>
      <c r="C2175" s="403"/>
      <c r="D2175" s="433"/>
      <c r="E2175" s="402"/>
    </row>
    <row r="2176" spans="1:5">
      <c r="A2176" s="399"/>
      <c r="B2176" s="399"/>
      <c r="C2176" s="403"/>
      <c r="D2176" s="433"/>
      <c r="E2176" s="402"/>
    </row>
    <row r="2177" spans="1:5">
      <c r="A2177" s="399"/>
      <c r="B2177" s="399"/>
      <c r="C2177" s="403"/>
      <c r="D2177" s="433"/>
      <c r="E2177" s="402"/>
    </row>
    <row r="2178" spans="1:5">
      <c r="A2178" s="399"/>
      <c r="B2178" s="399"/>
      <c r="C2178" s="403"/>
      <c r="D2178" s="433"/>
      <c r="E2178" s="402"/>
    </row>
    <row r="2179" spans="1:5">
      <c r="A2179" s="399"/>
      <c r="B2179" s="399"/>
      <c r="C2179" s="403"/>
      <c r="D2179" s="433"/>
      <c r="E2179" s="402"/>
    </row>
    <row r="2180" spans="1:5">
      <c r="A2180" s="399"/>
      <c r="B2180" s="399"/>
      <c r="C2180" s="403"/>
      <c r="D2180" s="433"/>
      <c r="E2180" s="402"/>
    </row>
    <row r="2181" spans="1:5">
      <c r="A2181" s="399"/>
      <c r="B2181" s="399"/>
      <c r="C2181" s="403"/>
      <c r="D2181" s="433"/>
      <c r="E2181" s="402"/>
    </row>
    <row r="2182" spans="1:5">
      <c r="A2182" s="399"/>
      <c r="B2182" s="399"/>
      <c r="C2182" s="403"/>
      <c r="D2182" s="433"/>
      <c r="E2182" s="402"/>
    </row>
    <row r="2183" spans="1:5">
      <c r="A2183" s="399"/>
      <c r="B2183" s="399"/>
      <c r="C2183" s="403"/>
      <c r="D2183" s="433"/>
      <c r="E2183" s="402"/>
    </row>
    <row r="2184" spans="1:5">
      <c r="A2184" s="399"/>
      <c r="B2184" s="399"/>
      <c r="C2184" s="403"/>
      <c r="D2184" s="433"/>
      <c r="E2184" s="402"/>
    </row>
    <row r="2185" spans="1:5">
      <c r="A2185" s="399"/>
      <c r="B2185" s="399"/>
      <c r="C2185" s="403"/>
      <c r="D2185" s="433"/>
      <c r="E2185" s="402"/>
    </row>
    <row r="2186" spans="1:5">
      <c r="A2186" s="399"/>
      <c r="B2186" s="399"/>
      <c r="C2186" s="403"/>
      <c r="D2186" s="433"/>
      <c r="E2186" s="402"/>
    </row>
    <row r="2187" spans="1:5">
      <c r="A2187" s="399"/>
      <c r="B2187" s="399"/>
      <c r="C2187" s="403"/>
      <c r="D2187" s="433"/>
      <c r="E2187" s="402"/>
    </row>
    <row r="2188" spans="1:5">
      <c r="A2188" s="399"/>
      <c r="B2188" s="399"/>
      <c r="C2188" s="403"/>
      <c r="D2188" s="433"/>
      <c r="E2188" s="402"/>
    </row>
    <row r="2189" spans="1:5">
      <c r="A2189" s="399"/>
      <c r="B2189" s="399"/>
      <c r="C2189" s="403"/>
      <c r="D2189" s="433"/>
      <c r="E2189" s="402"/>
    </row>
    <row r="2190" spans="1:5">
      <c r="A2190" s="399"/>
      <c r="B2190" s="399"/>
      <c r="C2190" s="403"/>
      <c r="D2190" s="433"/>
      <c r="E2190" s="402"/>
    </row>
    <row r="2191" spans="1:5">
      <c r="A2191" s="399"/>
      <c r="B2191" s="399"/>
      <c r="C2191" s="403"/>
      <c r="D2191" s="433"/>
      <c r="E2191" s="402"/>
    </row>
    <row r="2192" spans="1:5">
      <c r="A2192" s="399"/>
      <c r="B2192" s="399"/>
      <c r="C2192" s="403"/>
      <c r="D2192" s="433"/>
      <c r="E2192" s="402"/>
    </row>
    <row r="2193" spans="1:5">
      <c r="A2193" s="399"/>
      <c r="B2193" s="399"/>
      <c r="C2193" s="403"/>
      <c r="D2193" s="433"/>
      <c r="E2193" s="402"/>
    </row>
    <row r="2194" spans="1:5">
      <c r="A2194" s="399"/>
      <c r="B2194" s="399"/>
      <c r="C2194" s="403"/>
      <c r="D2194" s="433"/>
      <c r="E2194" s="402"/>
    </row>
    <row r="2195" spans="1:5">
      <c r="A2195" s="399"/>
      <c r="B2195" s="399"/>
      <c r="C2195" s="403"/>
      <c r="D2195" s="433"/>
      <c r="E2195" s="402"/>
    </row>
    <row r="2196" spans="1:5">
      <c r="A2196" s="399"/>
      <c r="B2196" s="399"/>
      <c r="C2196" s="403"/>
      <c r="D2196" s="433"/>
      <c r="E2196" s="402"/>
    </row>
    <row r="2197" spans="1:5">
      <c r="A2197" s="399"/>
      <c r="B2197" s="399"/>
      <c r="C2197" s="403"/>
      <c r="D2197" s="433"/>
      <c r="E2197" s="402"/>
    </row>
    <row r="2198" spans="1:5">
      <c r="A2198" s="399"/>
      <c r="B2198" s="399"/>
      <c r="C2198" s="403"/>
      <c r="D2198" s="433"/>
      <c r="E2198" s="402"/>
    </row>
    <row r="2199" spans="1:5">
      <c r="A2199" s="399"/>
      <c r="B2199" s="399"/>
      <c r="C2199" s="403"/>
      <c r="D2199" s="433"/>
      <c r="E2199" s="402"/>
    </row>
    <row r="2200" spans="1:5">
      <c r="A2200" s="399"/>
      <c r="B2200" s="399"/>
      <c r="C2200" s="403"/>
      <c r="D2200" s="433"/>
      <c r="E2200" s="402"/>
    </row>
    <row r="2201" spans="1:5">
      <c r="A2201" s="399"/>
      <c r="B2201" s="399"/>
      <c r="C2201" s="403"/>
      <c r="D2201" s="433"/>
      <c r="E2201" s="402"/>
    </row>
    <row r="2202" spans="1:5">
      <c r="A2202" s="399"/>
      <c r="B2202" s="399"/>
      <c r="C2202" s="403"/>
      <c r="D2202" s="433"/>
      <c r="E2202" s="402"/>
    </row>
    <row r="2203" spans="1:5">
      <c r="A2203" s="399"/>
      <c r="B2203" s="399"/>
      <c r="C2203" s="403"/>
      <c r="D2203" s="433"/>
      <c r="E2203" s="402"/>
    </row>
    <row r="2204" spans="1:5">
      <c r="A2204" s="399"/>
      <c r="B2204" s="399"/>
      <c r="C2204" s="403"/>
      <c r="D2204" s="433"/>
      <c r="E2204" s="402"/>
    </row>
    <row r="2205" spans="1:5">
      <c r="A2205" s="399"/>
      <c r="B2205" s="399"/>
      <c r="C2205" s="403"/>
      <c r="D2205" s="433"/>
      <c r="E2205" s="402"/>
    </row>
    <row r="2206" spans="1:5">
      <c r="A2206" s="399"/>
      <c r="B2206" s="399"/>
      <c r="C2206" s="403"/>
      <c r="D2206" s="433"/>
      <c r="E2206" s="402"/>
    </row>
    <row r="2207" spans="1:5">
      <c r="A2207" s="399"/>
      <c r="B2207" s="399"/>
      <c r="C2207" s="403"/>
      <c r="D2207" s="433"/>
      <c r="E2207" s="402"/>
    </row>
    <row r="2208" spans="1:5">
      <c r="A2208" s="399"/>
      <c r="B2208" s="399"/>
      <c r="C2208" s="403"/>
      <c r="D2208" s="433"/>
      <c r="E2208" s="402"/>
    </row>
    <row r="2209" spans="1:5">
      <c r="A2209" s="399"/>
      <c r="B2209" s="399"/>
      <c r="C2209" s="403"/>
      <c r="D2209" s="433"/>
      <c r="E2209" s="402"/>
    </row>
    <row r="2210" spans="1:5">
      <c r="A2210" s="399"/>
      <c r="B2210" s="399"/>
      <c r="C2210" s="403"/>
      <c r="D2210" s="433"/>
      <c r="E2210" s="402"/>
    </row>
    <row r="2211" spans="1:5">
      <c r="A2211" s="399"/>
      <c r="B2211" s="399"/>
      <c r="C2211" s="403"/>
      <c r="D2211" s="433"/>
      <c r="E2211" s="402"/>
    </row>
    <row r="2212" spans="1:5">
      <c r="A2212" s="399"/>
      <c r="B2212" s="399"/>
      <c r="C2212" s="403"/>
      <c r="D2212" s="433"/>
      <c r="E2212" s="402"/>
    </row>
    <row r="2213" spans="1:5">
      <c r="A2213" s="399"/>
      <c r="B2213" s="399"/>
      <c r="C2213" s="403"/>
      <c r="D2213" s="433"/>
      <c r="E2213" s="402"/>
    </row>
    <row r="2214" spans="1:5">
      <c r="A2214" s="399"/>
      <c r="B2214" s="399"/>
      <c r="C2214" s="403"/>
      <c r="D2214" s="433"/>
      <c r="E2214" s="402"/>
    </row>
    <row r="2215" spans="1:5">
      <c r="A2215" s="399"/>
      <c r="B2215" s="399"/>
      <c r="C2215" s="403"/>
      <c r="D2215" s="433"/>
      <c r="E2215" s="402"/>
    </row>
    <row r="2216" spans="1:5">
      <c r="A2216" s="399"/>
      <c r="B2216" s="399"/>
      <c r="C2216" s="403"/>
      <c r="D2216" s="433"/>
      <c r="E2216" s="402"/>
    </row>
    <row r="2217" spans="1:5">
      <c r="A2217" s="399"/>
      <c r="B2217" s="399"/>
      <c r="C2217" s="403"/>
      <c r="D2217" s="433"/>
      <c r="E2217" s="402"/>
    </row>
    <row r="2218" spans="1:5">
      <c r="A2218" s="399"/>
      <c r="B2218" s="399"/>
      <c r="C2218" s="403"/>
      <c r="D2218" s="433"/>
      <c r="E2218" s="402"/>
    </row>
    <row r="2219" spans="1:5">
      <c r="A2219" s="399"/>
      <c r="B2219" s="399"/>
      <c r="C2219" s="403"/>
      <c r="D2219" s="433"/>
      <c r="E2219" s="402"/>
    </row>
    <row r="2220" spans="1:5">
      <c r="A2220" s="399"/>
      <c r="B2220" s="399"/>
      <c r="C2220" s="403"/>
      <c r="D2220" s="433"/>
      <c r="E2220" s="402"/>
    </row>
    <row r="2221" spans="1:5">
      <c r="A2221" s="399"/>
      <c r="B2221" s="399"/>
      <c r="C2221" s="403"/>
      <c r="D2221" s="433"/>
      <c r="E2221" s="402"/>
    </row>
    <row r="2222" spans="1:5">
      <c r="A2222" s="399"/>
      <c r="B2222" s="399"/>
      <c r="C2222" s="403"/>
      <c r="D2222" s="433"/>
      <c r="E2222" s="402"/>
    </row>
    <row r="2223" spans="1:5">
      <c r="A2223" s="399"/>
      <c r="B2223" s="399"/>
      <c r="C2223" s="403"/>
      <c r="D2223" s="433"/>
      <c r="E2223" s="402"/>
    </row>
    <row r="2224" spans="1:5">
      <c r="A2224" s="399"/>
      <c r="B2224" s="399"/>
      <c r="C2224" s="403"/>
      <c r="D2224" s="433"/>
      <c r="E2224" s="402"/>
    </row>
    <row r="2225" spans="1:5">
      <c r="A2225" s="399"/>
      <c r="B2225" s="399"/>
      <c r="C2225" s="403"/>
      <c r="D2225" s="433"/>
      <c r="E2225" s="402"/>
    </row>
    <row r="2226" spans="1:5">
      <c r="A2226" s="399"/>
      <c r="B2226" s="399"/>
      <c r="C2226" s="403"/>
      <c r="D2226" s="433"/>
      <c r="E2226" s="402"/>
    </row>
    <row r="2227" spans="1:5">
      <c r="A2227" s="399"/>
      <c r="B2227" s="399"/>
      <c r="C2227" s="403"/>
      <c r="D2227" s="433"/>
      <c r="E2227" s="402"/>
    </row>
    <row r="2228" spans="1:5">
      <c r="A2228" s="399"/>
      <c r="B2228" s="399"/>
      <c r="C2228" s="403"/>
      <c r="D2228" s="433"/>
      <c r="E2228" s="402"/>
    </row>
    <row r="2229" spans="1:5">
      <c r="A2229" s="399"/>
      <c r="B2229" s="399"/>
      <c r="C2229" s="403"/>
      <c r="D2229" s="433"/>
      <c r="E2229" s="402"/>
    </row>
    <row r="2230" spans="1:5">
      <c r="A2230" s="399"/>
      <c r="B2230" s="399"/>
      <c r="C2230" s="403"/>
      <c r="D2230" s="433"/>
      <c r="E2230" s="402"/>
    </row>
    <row r="2231" spans="1:5">
      <c r="A2231" s="399"/>
      <c r="B2231" s="399"/>
      <c r="C2231" s="403"/>
      <c r="D2231" s="433"/>
      <c r="E2231" s="402"/>
    </row>
    <row r="2232" spans="1:5">
      <c r="A2232" s="399"/>
      <c r="B2232" s="399"/>
      <c r="C2232" s="403"/>
      <c r="D2232" s="433"/>
      <c r="E2232" s="402"/>
    </row>
    <row r="2233" spans="1:5">
      <c r="A2233" s="399"/>
      <c r="B2233" s="399"/>
      <c r="C2233" s="403"/>
      <c r="D2233" s="433"/>
      <c r="E2233" s="402"/>
    </row>
    <row r="2234" spans="1:5">
      <c r="A2234" s="399"/>
      <c r="B2234" s="399"/>
      <c r="C2234" s="403"/>
      <c r="D2234" s="433"/>
      <c r="E2234" s="402"/>
    </row>
    <row r="2235" spans="1:5">
      <c r="A2235" s="399"/>
      <c r="B2235" s="399"/>
      <c r="C2235" s="403"/>
      <c r="D2235" s="433"/>
      <c r="E2235" s="402"/>
    </row>
    <row r="2236" spans="1:5">
      <c r="A2236" s="399"/>
      <c r="B2236" s="399"/>
      <c r="C2236" s="403"/>
      <c r="D2236" s="433"/>
      <c r="E2236" s="402"/>
    </row>
    <row r="2237" spans="1:5">
      <c r="A2237" s="399"/>
      <c r="B2237" s="399"/>
      <c r="C2237" s="403"/>
      <c r="D2237" s="433"/>
      <c r="E2237" s="402"/>
    </row>
    <row r="2238" spans="1:5">
      <c r="A2238" s="399"/>
      <c r="B2238" s="399"/>
      <c r="C2238" s="403"/>
      <c r="D2238" s="433"/>
      <c r="E2238" s="402"/>
    </row>
    <row r="2239" spans="1:5">
      <c r="A2239" s="399"/>
      <c r="B2239" s="399"/>
      <c r="C2239" s="403"/>
      <c r="D2239" s="433"/>
      <c r="E2239" s="402"/>
    </row>
    <row r="2240" spans="1:5">
      <c r="A2240" s="399"/>
      <c r="B2240" s="399"/>
      <c r="C2240" s="403"/>
      <c r="D2240" s="433"/>
      <c r="E2240" s="402"/>
    </row>
    <row r="2241" spans="1:5">
      <c r="A2241" s="399"/>
      <c r="B2241" s="399"/>
      <c r="C2241" s="403"/>
      <c r="D2241" s="433"/>
      <c r="E2241" s="402"/>
    </row>
    <row r="2242" spans="1:5">
      <c r="A2242" s="399"/>
      <c r="B2242" s="399"/>
      <c r="C2242" s="403"/>
      <c r="D2242" s="433"/>
      <c r="E2242" s="402"/>
    </row>
    <row r="2243" spans="1:5">
      <c r="A2243" s="399"/>
      <c r="B2243" s="399"/>
      <c r="C2243" s="403"/>
      <c r="D2243" s="433"/>
      <c r="E2243" s="402"/>
    </row>
    <row r="2244" spans="1:5">
      <c r="A2244" s="399"/>
      <c r="B2244" s="399"/>
      <c r="C2244" s="403"/>
      <c r="D2244" s="433"/>
      <c r="E2244" s="402"/>
    </row>
    <row r="2245" spans="1:5">
      <c r="A2245" s="399"/>
      <c r="B2245" s="399"/>
      <c r="C2245" s="403"/>
      <c r="D2245" s="433"/>
      <c r="E2245" s="402"/>
    </row>
    <row r="2246" spans="1:5">
      <c r="A2246" s="399"/>
      <c r="B2246" s="399"/>
      <c r="C2246" s="403"/>
      <c r="D2246" s="433"/>
      <c r="E2246" s="402"/>
    </row>
    <row r="2247" spans="1:5">
      <c r="A2247" s="399"/>
      <c r="B2247" s="399"/>
      <c r="C2247" s="403"/>
      <c r="D2247" s="433"/>
      <c r="E2247" s="402"/>
    </row>
    <row r="2248" spans="1:5">
      <c r="A2248" s="399"/>
      <c r="B2248" s="399"/>
      <c r="C2248" s="403"/>
      <c r="D2248" s="433"/>
      <c r="E2248" s="402"/>
    </row>
    <row r="2249" spans="1:5">
      <c r="A2249" s="399"/>
      <c r="B2249" s="399"/>
      <c r="C2249" s="403"/>
      <c r="D2249" s="433"/>
      <c r="E2249" s="402"/>
    </row>
    <row r="2250" spans="1:5">
      <c r="A2250" s="399"/>
      <c r="B2250" s="399"/>
      <c r="C2250" s="403"/>
      <c r="D2250" s="433"/>
      <c r="E2250" s="402"/>
    </row>
    <row r="2251" spans="1:5">
      <c r="A2251" s="399"/>
      <c r="B2251" s="399"/>
      <c r="C2251" s="403"/>
      <c r="D2251" s="433"/>
      <c r="E2251" s="402"/>
    </row>
    <row r="2252" spans="1:5">
      <c r="A2252" s="399"/>
      <c r="B2252" s="399"/>
      <c r="C2252" s="403"/>
      <c r="D2252" s="433"/>
      <c r="E2252" s="402"/>
    </row>
    <row r="2253" spans="1:5">
      <c r="A2253" s="399"/>
      <c r="B2253" s="399"/>
      <c r="C2253" s="403"/>
      <c r="D2253" s="433"/>
      <c r="E2253" s="402"/>
    </row>
    <row r="2254" spans="1:5">
      <c r="A2254" s="399"/>
      <c r="B2254" s="399"/>
      <c r="C2254" s="403"/>
      <c r="D2254" s="433"/>
      <c r="E2254" s="402"/>
    </row>
    <row r="2255" spans="1:5">
      <c r="A2255" s="399"/>
      <c r="B2255" s="399"/>
      <c r="C2255" s="403"/>
      <c r="D2255" s="433"/>
      <c r="E2255" s="402"/>
    </row>
    <row r="2256" spans="1:5">
      <c r="A2256" s="399"/>
      <c r="B2256" s="399"/>
      <c r="C2256" s="403"/>
      <c r="D2256" s="433"/>
      <c r="E2256" s="402"/>
    </row>
    <row r="2257" spans="1:5">
      <c r="A2257" s="399"/>
      <c r="B2257" s="399"/>
      <c r="C2257" s="403"/>
      <c r="D2257" s="433"/>
      <c r="E2257" s="402"/>
    </row>
    <row r="2258" spans="1:5">
      <c r="A2258" s="399"/>
      <c r="B2258" s="399"/>
      <c r="C2258" s="403"/>
      <c r="D2258" s="433"/>
      <c r="E2258" s="402"/>
    </row>
    <row r="2259" spans="1:5">
      <c r="A2259" s="399"/>
      <c r="B2259" s="399"/>
      <c r="C2259" s="403"/>
      <c r="D2259" s="433"/>
      <c r="E2259" s="402"/>
    </row>
    <row r="2260" spans="1:5">
      <c r="A2260" s="399"/>
      <c r="B2260" s="399"/>
      <c r="C2260" s="403"/>
      <c r="D2260" s="433"/>
      <c r="E2260" s="402"/>
    </row>
    <row r="2261" spans="1:5">
      <c r="A2261" s="399"/>
      <c r="B2261" s="399"/>
      <c r="C2261" s="403"/>
      <c r="D2261" s="433"/>
      <c r="E2261" s="402"/>
    </row>
    <row r="2262" spans="1:5">
      <c r="A2262" s="399"/>
      <c r="B2262" s="399"/>
      <c r="C2262" s="403"/>
      <c r="D2262" s="433"/>
      <c r="E2262" s="402"/>
    </row>
    <row r="2263" spans="1:5">
      <c r="A2263" s="399"/>
      <c r="B2263" s="399"/>
      <c r="C2263" s="403"/>
      <c r="D2263" s="433"/>
      <c r="E2263" s="402"/>
    </row>
    <row r="2264" spans="1:5">
      <c r="A2264" s="399"/>
      <c r="B2264" s="399"/>
      <c r="C2264" s="403"/>
      <c r="D2264" s="433"/>
      <c r="E2264" s="402"/>
    </row>
    <row r="2265" spans="1:5">
      <c r="A2265" s="399"/>
      <c r="B2265" s="399"/>
      <c r="C2265" s="403"/>
      <c r="D2265" s="433"/>
      <c r="E2265" s="402"/>
    </row>
    <row r="2266" spans="1:5">
      <c r="A2266" s="399"/>
      <c r="B2266" s="399"/>
      <c r="C2266" s="403"/>
      <c r="D2266" s="433"/>
      <c r="E2266" s="402"/>
    </row>
    <row r="2267" spans="1:5">
      <c r="A2267" s="399"/>
      <c r="B2267" s="399"/>
      <c r="C2267" s="403"/>
      <c r="D2267" s="433"/>
      <c r="E2267" s="402"/>
    </row>
    <row r="2268" spans="1:5">
      <c r="A2268" s="399"/>
      <c r="B2268" s="399"/>
      <c r="C2268" s="403"/>
      <c r="D2268" s="433"/>
      <c r="E2268" s="402"/>
    </row>
    <row r="2269" spans="1:5">
      <c r="A2269" s="399"/>
      <c r="B2269" s="399"/>
      <c r="C2269" s="403"/>
      <c r="D2269" s="433"/>
      <c r="E2269" s="402"/>
    </row>
    <row r="2270" spans="1:5">
      <c r="A2270" s="399"/>
      <c r="B2270" s="399"/>
      <c r="C2270" s="403"/>
      <c r="D2270" s="433"/>
      <c r="E2270" s="402"/>
    </row>
    <row r="2271" spans="1:5">
      <c r="A2271" s="399"/>
      <c r="B2271" s="399"/>
      <c r="C2271" s="403"/>
      <c r="D2271" s="433"/>
      <c r="E2271" s="402"/>
    </row>
    <row r="2272" spans="1:5">
      <c r="A2272" s="399"/>
      <c r="B2272" s="399"/>
      <c r="C2272" s="403"/>
      <c r="D2272" s="433"/>
      <c r="E2272" s="402"/>
    </row>
    <row r="2273" spans="1:5">
      <c r="A2273" s="399"/>
      <c r="B2273" s="399"/>
      <c r="C2273" s="403"/>
      <c r="D2273" s="433"/>
      <c r="E2273" s="402"/>
    </row>
    <row r="2274" spans="1:5">
      <c r="A2274" s="399"/>
      <c r="B2274" s="399"/>
      <c r="C2274" s="403"/>
      <c r="D2274" s="433"/>
      <c r="E2274" s="402"/>
    </row>
    <row r="2275" spans="1:5">
      <c r="A2275" s="399"/>
      <c r="B2275" s="399"/>
      <c r="C2275" s="403"/>
      <c r="D2275" s="433"/>
      <c r="E2275" s="402"/>
    </row>
    <row r="2276" spans="1:5">
      <c r="A2276" s="399"/>
      <c r="B2276" s="399"/>
      <c r="C2276" s="403"/>
      <c r="D2276" s="433"/>
      <c r="E2276" s="402"/>
    </row>
    <row r="2277" spans="1:5">
      <c r="A2277" s="399"/>
      <c r="B2277" s="399"/>
      <c r="C2277" s="403"/>
      <c r="D2277" s="433"/>
      <c r="E2277" s="402"/>
    </row>
    <row r="2278" spans="1:5">
      <c r="A2278" s="399"/>
      <c r="B2278" s="399"/>
      <c r="C2278" s="403"/>
      <c r="D2278" s="433"/>
      <c r="E2278" s="402"/>
    </row>
    <row r="2279" spans="1:5">
      <c r="A2279" s="399"/>
      <c r="B2279" s="399"/>
      <c r="C2279" s="403"/>
      <c r="D2279" s="433"/>
      <c r="E2279" s="402"/>
    </row>
    <row r="2280" spans="1:5">
      <c r="A2280" s="399"/>
      <c r="B2280" s="399"/>
      <c r="C2280" s="403"/>
      <c r="D2280" s="433"/>
      <c r="E2280" s="402"/>
    </row>
    <row r="2281" spans="1:5">
      <c r="A2281" s="399"/>
      <c r="B2281" s="399"/>
      <c r="C2281" s="403"/>
      <c r="D2281" s="433"/>
      <c r="E2281" s="402"/>
    </row>
    <row r="2282" spans="1:5">
      <c r="A2282" s="399"/>
      <c r="B2282" s="399"/>
      <c r="C2282" s="403"/>
      <c r="D2282" s="433"/>
      <c r="E2282" s="402"/>
    </row>
    <row r="2283" spans="1:5">
      <c r="A2283" s="399"/>
      <c r="B2283" s="399"/>
      <c r="C2283" s="403"/>
      <c r="D2283" s="433"/>
      <c r="E2283" s="402"/>
    </row>
    <row r="2284" spans="1:5">
      <c r="A2284" s="399"/>
      <c r="B2284" s="399"/>
      <c r="C2284" s="403"/>
      <c r="D2284" s="433"/>
      <c r="E2284" s="402"/>
    </row>
    <row r="2285" spans="1:5">
      <c r="A2285" s="399"/>
      <c r="B2285" s="399"/>
      <c r="C2285" s="403"/>
      <c r="D2285" s="433"/>
      <c r="E2285" s="402"/>
    </row>
    <row r="2286" spans="1:5">
      <c r="A2286" s="399"/>
      <c r="B2286" s="399"/>
      <c r="C2286" s="403"/>
      <c r="D2286" s="433"/>
      <c r="E2286" s="402"/>
    </row>
    <row r="2287" spans="1:5">
      <c r="A2287" s="399"/>
      <c r="B2287" s="399"/>
      <c r="C2287" s="403"/>
      <c r="D2287" s="433"/>
      <c r="E2287" s="402"/>
    </row>
    <row r="2288" spans="1:5">
      <c r="A2288" s="399"/>
      <c r="B2288" s="399"/>
      <c r="C2288" s="403"/>
      <c r="D2288" s="433"/>
      <c r="E2288" s="402"/>
    </row>
    <row r="2289" spans="1:5">
      <c r="A2289" s="399"/>
      <c r="B2289" s="399"/>
      <c r="C2289" s="403"/>
      <c r="D2289" s="433"/>
      <c r="E2289" s="402"/>
    </row>
    <row r="2290" spans="1:5">
      <c r="A2290" s="399"/>
      <c r="B2290" s="399"/>
      <c r="C2290" s="403"/>
      <c r="D2290" s="433"/>
      <c r="E2290" s="402"/>
    </row>
    <row r="2291" spans="1:5">
      <c r="A2291" s="399"/>
      <c r="B2291" s="399"/>
      <c r="C2291" s="403"/>
      <c r="D2291" s="433"/>
      <c r="E2291" s="402"/>
    </row>
    <row r="2292" spans="1:5">
      <c r="A2292" s="399"/>
      <c r="B2292" s="399"/>
      <c r="C2292" s="403"/>
      <c r="D2292" s="433"/>
      <c r="E2292" s="402"/>
    </row>
    <row r="2293" spans="1:5">
      <c r="A2293" s="399"/>
      <c r="B2293" s="399"/>
      <c r="C2293" s="403"/>
      <c r="D2293" s="433"/>
      <c r="E2293" s="402"/>
    </row>
    <row r="2294" spans="1:5">
      <c r="A2294" s="399"/>
      <c r="B2294" s="399"/>
      <c r="C2294" s="403"/>
      <c r="D2294" s="433"/>
      <c r="E2294" s="402"/>
    </row>
    <row r="2295" spans="1:5">
      <c r="A2295" s="399"/>
      <c r="B2295" s="399"/>
      <c r="C2295" s="403"/>
      <c r="D2295" s="433"/>
      <c r="E2295" s="402"/>
    </row>
    <row r="2296" spans="1:5">
      <c r="A2296" s="399"/>
      <c r="B2296" s="399"/>
      <c r="C2296" s="403"/>
      <c r="D2296" s="433"/>
      <c r="E2296" s="402"/>
    </row>
    <row r="2297" spans="1:5">
      <c r="A2297" s="399"/>
      <c r="B2297" s="399"/>
      <c r="C2297" s="403"/>
      <c r="D2297" s="433"/>
      <c r="E2297" s="402"/>
    </row>
    <row r="2298" spans="1:5">
      <c r="A2298" s="399"/>
      <c r="B2298" s="399"/>
      <c r="C2298" s="403"/>
      <c r="D2298" s="433"/>
      <c r="E2298" s="402"/>
    </row>
    <row r="2299" spans="1:5">
      <c r="A2299" s="399"/>
      <c r="B2299" s="399"/>
      <c r="C2299" s="403"/>
      <c r="D2299" s="433"/>
      <c r="E2299" s="402"/>
    </row>
    <row r="2300" spans="1:5">
      <c r="A2300" s="399"/>
      <c r="B2300" s="399"/>
      <c r="C2300" s="403"/>
      <c r="D2300" s="433"/>
      <c r="E2300" s="402"/>
    </row>
    <row r="2301" spans="1:5">
      <c r="A2301" s="399"/>
      <c r="B2301" s="399"/>
      <c r="C2301" s="403"/>
      <c r="D2301" s="433"/>
      <c r="E2301" s="402"/>
    </row>
    <row r="2302" spans="1:5">
      <c r="A2302" s="399"/>
      <c r="B2302" s="399"/>
      <c r="C2302" s="403"/>
      <c r="D2302" s="433"/>
      <c r="E2302" s="402"/>
    </row>
    <row r="2303" spans="1:5">
      <c r="A2303" s="399"/>
      <c r="B2303" s="399"/>
      <c r="C2303" s="403"/>
      <c r="D2303" s="433"/>
      <c r="E2303" s="402"/>
    </row>
    <row r="2304" spans="1:5">
      <c r="A2304" s="399"/>
      <c r="B2304" s="399"/>
      <c r="C2304" s="403"/>
      <c r="D2304" s="433"/>
      <c r="E2304" s="402"/>
    </row>
    <row r="2305" spans="1:5">
      <c r="A2305" s="399"/>
      <c r="B2305" s="399"/>
      <c r="C2305" s="403"/>
      <c r="D2305" s="433"/>
      <c r="E2305" s="402"/>
    </row>
    <row r="2306" spans="1:5">
      <c r="A2306" s="399"/>
      <c r="B2306" s="399"/>
      <c r="C2306" s="403"/>
      <c r="D2306" s="433"/>
      <c r="E2306" s="402"/>
    </row>
    <row r="2307" spans="1:5">
      <c r="A2307" s="399"/>
      <c r="B2307" s="399"/>
      <c r="C2307" s="403"/>
      <c r="D2307" s="433"/>
      <c r="E2307" s="402"/>
    </row>
    <row r="2308" spans="1:5">
      <c r="A2308" s="399"/>
      <c r="B2308" s="399"/>
      <c r="C2308" s="403"/>
      <c r="D2308" s="433"/>
      <c r="E2308" s="402"/>
    </row>
    <row r="2309" spans="1:5">
      <c r="A2309" s="399"/>
      <c r="B2309" s="399"/>
      <c r="C2309" s="403"/>
      <c r="D2309" s="433"/>
      <c r="E2309" s="402"/>
    </row>
    <row r="2310" spans="1:5">
      <c r="A2310" s="399"/>
      <c r="B2310" s="399"/>
      <c r="C2310" s="403"/>
      <c r="D2310" s="433"/>
      <c r="E2310" s="402"/>
    </row>
    <row r="2311" spans="1:5">
      <c r="A2311" s="399"/>
      <c r="B2311" s="399"/>
      <c r="C2311" s="403"/>
      <c r="D2311" s="433"/>
      <c r="E2311" s="402"/>
    </row>
    <row r="2312" spans="1:5">
      <c r="A2312" s="399"/>
      <c r="B2312" s="399"/>
      <c r="C2312" s="403"/>
      <c r="D2312" s="433"/>
      <c r="E2312" s="402"/>
    </row>
    <row r="2313" spans="1:5">
      <c r="A2313" s="399"/>
      <c r="B2313" s="399"/>
      <c r="C2313" s="403"/>
      <c r="D2313" s="433"/>
      <c r="E2313" s="402"/>
    </row>
    <row r="2314" spans="1:5">
      <c r="A2314" s="399"/>
      <c r="B2314" s="399"/>
      <c r="C2314" s="403"/>
      <c r="D2314" s="433"/>
      <c r="E2314" s="402"/>
    </row>
    <row r="2315" spans="1:5">
      <c r="A2315" s="399"/>
      <c r="B2315" s="399"/>
      <c r="C2315" s="403"/>
      <c r="D2315" s="433"/>
      <c r="E2315" s="402"/>
    </row>
    <row r="2316" spans="1:5">
      <c r="A2316" s="399"/>
      <c r="B2316" s="399"/>
      <c r="C2316" s="403"/>
      <c r="D2316" s="433"/>
      <c r="E2316" s="402"/>
    </row>
    <row r="2317" spans="1:5">
      <c r="A2317" s="399"/>
      <c r="B2317" s="399"/>
      <c r="C2317" s="403"/>
      <c r="D2317" s="433"/>
      <c r="E2317" s="402"/>
    </row>
    <row r="2318" spans="1:5">
      <c r="A2318" s="399"/>
      <c r="B2318" s="399"/>
      <c r="C2318" s="403"/>
      <c r="D2318" s="433"/>
      <c r="E2318" s="402"/>
    </row>
    <row r="2319" spans="1:5">
      <c r="A2319" s="399"/>
      <c r="B2319" s="399"/>
      <c r="C2319" s="403"/>
      <c r="D2319" s="433"/>
      <c r="E2319" s="402"/>
    </row>
    <row r="2320" spans="1:5">
      <c r="A2320" s="399"/>
      <c r="B2320" s="399"/>
      <c r="C2320" s="403"/>
      <c r="D2320" s="433"/>
      <c r="E2320" s="402"/>
    </row>
    <row r="2321" spans="1:5">
      <c r="A2321" s="399"/>
      <c r="B2321" s="399"/>
      <c r="C2321" s="403"/>
      <c r="D2321" s="433"/>
      <c r="E2321" s="402"/>
    </row>
    <row r="2322" spans="1:5">
      <c r="A2322" s="399"/>
      <c r="B2322" s="399"/>
      <c r="C2322" s="403"/>
      <c r="D2322" s="433"/>
      <c r="E2322" s="402"/>
    </row>
    <row r="2323" spans="1:5">
      <c r="A2323" s="399"/>
      <c r="B2323" s="399"/>
      <c r="C2323" s="403"/>
      <c r="D2323" s="433"/>
      <c r="E2323" s="402"/>
    </row>
    <row r="2324" spans="1:5">
      <c r="A2324" s="399"/>
      <c r="B2324" s="399"/>
      <c r="C2324" s="403"/>
      <c r="D2324" s="433"/>
      <c r="E2324" s="402"/>
    </row>
    <row r="2325" spans="1:5">
      <c r="A2325" s="399"/>
      <c r="B2325" s="399"/>
      <c r="C2325" s="403"/>
      <c r="D2325" s="433"/>
      <c r="E2325" s="402"/>
    </row>
    <row r="2326" spans="1:5">
      <c r="A2326" s="399"/>
      <c r="B2326" s="399"/>
      <c r="C2326" s="403"/>
      <c r="D2326" s="433"/>
      <c r="E2326" s="402"/>
    </row>
    <row r="2327" spans="1:5">
      <c r="A2327" s="399"/>
      <c r="B2327" s="399"/>
      <c r="C2327" s="403"/>
      <c r="D2327" s="433"/>
      <c r="E2327" s="402"/>
    </row>
    <row r="2328" spans="1:5">
      <c r="A2328" s="399"/>
      <c r="B2328" s="399"/>
      <c r="C2328" s="403"/>
      <c r="D2328" s="433"/>
      <c r="E2328" s="402"/>
    </row>
    <row r="2329" spans="1:5">
      <c r="A2329" s="399"/>
      <c r="B2329" s="399"/>
      <c r="C2329" s="403"/>
      <c r="D2329" s="433"/>
      <c r="E2329" s="402"/>
    </row>
    <row r="2330" spans="1:5">
      <c r="A2330" s="399"/>
      <c r="B2330" s="399"/>
      <c r="C2330" s="403"/>
      <c r="D2330" s="433"/>
      <c r="E2330" s="402"/>
    </row>
    <row r="2331" spans="1:5">
      <c r="A2331" s="399"/>
      <c r="B2331" s="399"/>
      <c r="C2331" s="403"/>
      <c r="D2331" s="433"/>
      <c r="E2331" s="402"/>
    </row>
    <row r="2332" spans="1:5">
      <c r="A2332" s="399"/>
      <c r="B2332" s="399"/>
      <c r="C2332" s="403"/>
      <c r="D2332" s="433"/>
      <c r="E2332" s="402"/>
    </row>
    <row r="2333" spans="1:5">
      <c r="A2333" s="399"/>
      <c r="B2333" s="399"/>
      <c r="C2333" s="403"/>
      <c r="D2333" s="433"/>
      <c r="E2333" s="402"/>
    </row>
    <row r="2334" spans="1:5">
      <c r="A2334" s="399"/>
      <c r="B2334" s="399"/>
      <c r="C2334" s="403"/>
      <c r="D2334" s="433"/>
      <c r="E2334" s="402"/>
    </row>
    <row r="2335" spans="1:5">
      <c r="A2335" s="399"/>
      <c r="B2335" s="399"/>
      <c r="C2335" s="403"/>
      <c r="D2335" s="433"/>
      <c r="E2335" s="402"/>
    </row>
    <row r="2336" spans="1:5">
      <c r="A2336" s="399"/>
      <c r="B2336" s="399"/>
      <c r="C2336" s="403"/>
      <c r="D2336" s="433"/>
      <c r="E2336" s="402"/>
    </row>
    <row r="2337" spans="1:5">
      <c r="A2337" s="399"/>
      <c r="B2337" s="399"/>
      <c r="C2337" s="403"/>
      <c r="D2337" s="433"/>
      <c r="E2337" s="402"/>
    </row>
    <row r="2338" spans="1:5">
      <c r="A2338" s="399"/>
      <c r="B2338" s="399"/>
      <c r="C2338" s="403"/>
      <c r="D2338" s="433"/>
      <c r="E2338" s="402"/>
    </row>
    <row r="2339" spans="1:5">
      <c r="A2339" s="399"/>
      <c r="B2339" s="399"/>
      <c r="C2339" s="403"/>
      <c r="D2339" s="433"/>
      <c r="E2339" s="402"/>
    </row>
    <row r="2340" spans="1:5">
      <c r="A2340" s="399"/>
      <c r="B2340" s="399"/>
      <c r="C2340" s="403"/>
      <c r="D2340" s="433"/>
      <c r="E2340" s="402"/>
    </row>
    <row r="2341" spans="1:5">
      <c r="A2341" s="399"/>
      <c r="B2341" s="399"/>
      <c r="C2341" s="403"/>
      <c r="D2341" s="433"/>
      <c r="E2341" s="402"/>
    </row>
    <row r="2342" spans="1:5">
      <c r="A2342" s="399"/>
      <c r="B2342" s="399"/>
      <c r="C2342" s="403"/>
      <c r="D2342" s="433"/>
      <c r="E2342" s="402"/>
    </row>
    <row r="2343" spans="1:5">
      <c r="A2343" s="399"/>
      <c r="B2343" s="399"/>
      <c r="C2343" s="403"/>
      <c r="D2343" s="433"/>
      <c r="E2343" s="402"/>
    </row>
    <row r="2344" spans="1:5">
      <c r="A2344" s="399"/>
      <c r="B2344" s="399"/>
      <c r="C2344" s="403"/>
      <c r="D2344" s="433"/>
      <c r="E2344" s="402"/>
    </row>
    <row r="2345" spans="1:5">
      <c r="A2345" s="399"/>
      <c r="B2345" s="399"/>
      <c r="C2345" s="403"/>
      <c r="D2345" s="433"/>
      <c r="E2345" s="402"/>
    </row>
    <row r="2346" spans="1:5">
      <c r="A2346" s="399"/>
      <c r="B2346" s="399"/>
      <c r="C2346" s="403"/>
      <c r="D2346" s="433"/>
      <c r="E2346" s="402"/>
    </row>
    <row r="2347" spans="1:5">
      <c r="A2347" s="399"/>
      <c r="B2347" s="399"/>
      <c r="C2347" s="403"/>
      <c r="D2347" s="433"/>
      <c r="E2347" s="402"/>
    </row>
    <row r="2348" spans="1:5">
      <c r="A2348" s="399"/>
      <c r="B2348" s="399"/>
      <c r="C2348" s="403"/>
      <c r="D2348" s="433"/>
      <c r="E2348" s="402"/>
    </row>
    <row r="2349" spans="1:5">
      <c r="A2349" s="399"/>
      <c r="B2349" s="399"/>
      <c r="C2349" s="403"/>
      <c r="D2349" s="433"/>
      <c r="E2349" s="402"/>
    </row>
    <row r="2350" spans="1:5">
      <c r="A2350" s="399"/>
      <c r="B2350" s="399"/>
      <c r="C2350" s="403"/>
      <c r="D2350" s="433"/>
      <c r="E2350" s="402"/>
    </row>
    <row r="2351" spans="1:5">
      <c r="A2351" s="399"/>
      <c r="B2351" s="399"/>
      <c r="C2351" s="403"/>
      <c r="D2351" s="433"/>
      <c r="E2351" s="402"/>
    </row>
    <row r="2352" spans="1:5">
      <c r="A2352" s="399"/>
      <c r="B2352" s="399"/>
      <c r="C2352" s="403"/>
      <c r="D2352" s="433"/>
      <c r="E2352" s="402"/>
    </row>
    <row r="2353" spans="1:5">
      <c r="A2353" s="399"/>
      <c r="B2353" s="399"/>
      <c r="C2353" s="403"/>
      <c r="D2353" s="433"/>
      <c r="E2353" s="402"/>
    </row>
    <row r="2354" spans="1:5">
      <c r="A2354" s="399"/>
      <c r="B2354" s="399"/>
      <c r="C2354" s="403"/>
      <c r="D2354" s="433"/>
      <c r="E2354" s="402"/>
    </row>
    <row r="2355" spans="1:5">
      <c r="A2355" s="399"/>
      <c r="B2355" s="399"/>
      <c r="C2355" s="403"/>
      <c r="D2355" s="433"/>
      <c r="E2355" s="402"/>
    </row>
    <row r="2356" spans="1:5">
      <c r="A2356" s="399"/>
      <c r="B2356" s="399"/>
      <c r="C2356" s="403"/>
      <c r="D2356" s="433"/>
      <c r="E2356" s="402"/>
    </row>
    <row r="2357" spans="1:5">
      <c r="A2357" s="399"/>
      <c r="B2357" s="399"/>
      <c r="C2357" s="403"/>
      <c r="D2357" s="433"/>
      <c r="E2357" s="402"/>
    </row>
    <row r="2358" spans="1:5">
      <c r="A2358" s="399"/>
      <c r="B2358" s="399"/>
      <c r="C2358" s="403"/>
      <c r="D2358" s="433"/>
      <c r="E2358" s="402"/>
    </row>
    <row r="2359" spans="1:5">
      <c r="A2359" s="399"/>
      <c r="B2359" s="399"/>
      <c r="C2359" s="403"/>
      <c r="D2359" s="433"/>
      <c r="E2359" s="402"/>
    </row>
    <row r="2360" spans="1:5">
      <c r="A2360" s="399"/>
      <c r="B2360" s="399"/>
      <c r="C2360" s="403"/>
      <c r="D2360" s="433"/>
      <c r="E2360" s="402"/>
    </row>
    <row r="2361" spans="1:5">
      <c r="A2361" s="399"/>
      <c r="B2361" s="399"/>
      <c r="C2361" s="403"/>
      <c r="D2361" s="433"/>
      <c r="E2361" s="402"/>
    </row>
    <row r="2362" spans="1:5">
      <c r="A2362" s="399"/>
      <c r="B2362" s="399"/>
      <c r="C2362" s="403"/>
      <c r="D2362" s="433"/>
      <c r="E2362" s="402"/>
    </row>
    <row r="2363" spans="1:5">
      <c r="A2363" s="399"/>
      <c r="B2363" s="399"/>
      <c r="C2363" s="403"/>
      <c r="D2363" s="433"/>
      <c r="E2363" s="402"/>
    </row>
    <row r="2364" spans="1:5">
      <c r="A2364" s="399"/>
      <c r="B2364" s="399"/>
      <c r="C2364" s="403"/>
      <c r="D2364" s="433"/>
      <c r="E2364" s="402"/>
    </row>
    <row r="2365" spans="1:5">
      <c r="A2365" s="399"/>
      <c r="B2365" s="399"/>
      <c r="C2365" s="403"/>
      <c r="D2365" s="433"/>
      <c r="E2365" s="402"/>
    </row>
    <row r="2366" spans="1:5">
      <c r="A2366" s="399"/>
      <c r="B2366" s="399"/>
      <c r="C2366" s="403"/>
      <c r="D2366" s="433"/>
      <c r="E2366" s="402"/>
    </row>
    <row r="2367" spans="1:5">
      <c r="A2367" s="399"/>
      <c r="B2367" s="399"/>
      <c r="C2367" s="403"/>
      <c r="D2367" s="433"/>
      <c r="E2367" s="402"/>
    </row>
    <row r="2368" spans="1:5">
      <c r="A2368" s="399"/>
      <c r="B2368" s="399"/>
      <c r="C2368" s="403"/>
      <c r="D2368" s="433"/>
      <c r="E2368" s="402"/>
    </row>
    <row r="2369" spans="1:5">
      <c r="A2369" s="399"/>
      <c r="B2369" s="399"/>
      <c r="C2369" s="403"/>
      <c r="D2369" s="433"/>
      <c r="E2369" s="402"/>
    </row>
    <row r="2370" spans="1:5">
      <c r="A2370" s="399"/>
      <c r="B2370" s="399"/>
      <c r="C2370" s="403"/>
      <c r="D2370" s="433"/>
      <c r="E2370" s="402"/>
    </row>
    <row r="2371" spans="1:5">
      <c r="A2371" s="399"/>
      <c r="B2371" s="399"/>
      <c r="C2371" s="403"/>
      <c r="D2371" s="433"/>
      <c r="E2371" s="402"/>
    </row>
    <row r="2372" spans="1:5">
      <c r="A2372" s="399"/>
      <c r="B2372" s="399"/>
      <c r="C2372" s="403"/>
      <c r="D2372" s="433"/>
      <c r="E2372" s="402"/>
    </row>
    <row r="2373" spans="1:5">
      <c r="A2373" s="399"/>
      <c r="B2373" s="399"/>
      <c r="C2373" s="403"/>
      <c r="D2373" s="433"/>
      <c r="E2373" s="402"/>
    </row>
    <row r="2374" spans="1:5">
      <c r="A2374" s="399"/>
      <c r="B2374" s="399"/>
      <c r="C2374" s="403"/>
      <c r="D2374" s="433"/>
      <c r="E2374" s="402"/>
    </row>
    <row r="2375" spans="1:5">
      <c r="A2375" s="399"/>
      <c r="B2375" s="399"/>
      <c r="C2375" s="403"/>
      <c r="D2375" s="433"/>
      <c r="E2375" s="402"/>
    </row>
    <row r="2376" spans="1:5">
      <c r="A2376" s="399"/>
      <c r="B2376" s="399"/>
      <c r="C2376" s="403"/>
      <c r="D2376" s="433"/>
      <c r="E2376" s="402"/>
    </row>
    <row r="2377" spans="1:5">
      <c r="A2377" s="399"/>
      <c r="B2377" s="399"/>
      <c r="C2377" s="403"/>
      <c r="D2377" s="433"/>
      <c r="E2377" s="402"/>
    </row>
    <row r="2378" spans="1:5">
      <c r="A2378" s="399"/>
      <c r="B2378" s="399"/>
      <c r="C2378" s="403"/>
      <c r="D2378" s="433"/>
      <c r="E2378" s="402"/>
    </row>
    <row r="2379" spans="1:5">
      <c r="A2379" s="399"/>
      <c r="B2379" s="399"/>
      <c r="C2379" s="403"/>
      <c r="D2379" s="433"/>
      <c r="E2379" s="402"/>
    </row>
    <row r="2380" spans="1:5">
      <c r="A2380" s="399"/>
      <c r="B2380" s="399"/>
      <c r="C2380" s="403"/>
      <c r="D2380" s="433"/>
      <c r="E2380" s="402"/>
    </row>
    <row r="2381" spans="1:5">
      <c r="A2381" s="399"/>
      <c r="B2381" s="399"/>
      <c r="C2381" s="403"/>
      <c r="D2381" s="433"/>
      <c r="E2381" s="402"/>
    </row>
    <row r="2382" spans="1:5">
      <c r="A2382" s="399"/>
      <c r="B2382" s="399"/>
      <c r="C2382" s="403"/>
      <c r="D2382" s="433"/>
      <c r="E2382" s="402"/>
    </row>
    <row r="2383" spans="1:5">
      <c r="A2383" s="399"/>
      <c r="B2383" s="399"/>
      <c r="C2383" s="403"/>
      <c r="D2383" s="433"/>
      <c r="E2383" s="402"/>
    </row>
    <row r="2384" spans="1:5">
      <c r="A2384" s="399"/>
      <c r="B2384" s="399"/>
      <c r="C2384" s="403"/>
      <c r="D2384" s="433"/>
      <c r="E2384" s="402"/>
    </row>
    <row r="2385" spans="1:5">
      <c r="A2385" s="399"/>
      <c r="B2385" s="399"/>
      <c r="C2385" s="403"/>
      <c r="D2385" s="433"/>
      <c r="E2385" s="402"/>
    </row>
    <row r="2386" spans="1:5">
      <c r="A2386" s="399"/>
      <c r="B2386" s="399"/>
      <c r="C2386" s="403"/>
      <c r="D2386" s="433"/>
      <c r="E2386" s="402"/>
    </row>
    <row r="2387" spans="1:5">
      <c r="A2387" s="399"/>
      <c r="B2387" s="399"/>
      <c r="C2387" s="403"/>
      <c r="D2387" s="433"/>
      <c r="E2387" s="402"/>
    </row>
    <row r="2388" spans="1:5">
      <c r="A2388" s="399"/>
      <c r="B2388" s="399"/>
      <c r="C2388" s="403"/>
      <c r="D2388" s="433"/>
      <c r="E2388" s="402"/>
    </row>
    <row r="2389" spans="1:5">
      <c r="A2389" s="399"/>
      <c r="B2389" s="399"/>
      <c r="C2389" s="403"/>
      <c r="D2389" s="433"/>
      <c r="E2389" s="402"/>
    </row>
    <row r="2390" spans="1:5">
      <c r="A2390" s="399"/>
      <c r="B2390" s="399"/>
      <c r="C2390" s="403"/>
      <c r="D2390" s="433"/>
      <c r="E2390" s="402"/>
    </row>
    <row r="2391" spans="1:5">
      <c r="A2391" s="399"/>
      <c r="B2391" s="399"/>
      <c r="C2391" s="403"/>
      <c r="D2391" s="433"/>
      <c r="E2391" s="402"/>
    </row>
    <row r="2392" spans="1:5">
      <c r="A2392" s="399"/>
      <c r="B2392" s="399"/>
      <c r="C2392" s="403"/>
      <c r="D2392" s="433"/>
      <c r="E2392" s="402"/>
    </row>
    <row r="2393" spans="1:5">
      <c r="A2393" s="399"/>
      <c r="B2393" s="399"/>
      <c r="C2393" s="403"/>
      <c r="D2393" s="433"/>
      <c r="E2393" s="402"/>
    </row>
    <row r="2394" spans="1:5">
      <c r="A2394" s="399"/>
      <c r="B2394" s="399"/>
      <c r="C2394" s="403"/>
      <c r="D2394" s="433"/>
      <c r="E2394" s="402"/>
    </row>
    <row r="2395" spans="1:5">
      <c r="A2395" s="399"/>
      <c r="B2395" s="399"/>
      <c r="C2395" s="403"/>
      <c r="D2395" s="433"/>
      <c r="E2395" s="402"/>
    </row>
    <row r="2396" spans="1:5">
      <c r="A2396" s="399"/>
      <c r="B2396" s="399"/>
      <c r="C2396" s="403"/>
      <c r="D2396" s="433"/>
      <c r="E2396" s="402"/>
    </row>
    <row r="2397" spans="1:5">
      <c r="A2397" s="399"/>
      <c r="B2397" s="399"/>
      <c r="C2397" s="403"/>
      <c r="D2397" s="433"/>
      <c r="E2397" s="402"/>
    </row>
    <row r="2398" spans="1:5">
      <c r="A2398" s="399"/>
      <c r="B2398" s="399"/>
      <c r="C2398" s="403"/>
      <c r="D2398" s="433"/>
      <c r="E2398" s="402"/>
    </row>
    <row r="2399" spans="1:5">
      <c r="A2399" s="399"/>
      <c r="B2399" s="399"/>
      <c r="C2399" s="403"/>
      <c r="D2399" s="433"/>
      <c r="E2399" s="402"/>
    </row>
    <row r="2400" spans="1:5">
      <c r="A2400" s="399"/>
      <c r="B2400" s="399"/>
      <c r="C2400" s="403"/>
      <c r="D2400" s="433"/>
      <c r="E2400" s="402"/>
    </row>
    <row r="2401" spans="1:5">
      <c r="A2401" s="399"/>
      <c r="B2401" s="399"/>
      <c r="C2401" s="403"/>
      <c r="D2401" s="433"/>
      <c r="E2401" s="402"/>
    </row>
    <row r="2402" spans="1:5">
      <c r="A2402" s="399"/>
      <c r="B2402" s="399"/>
      <c r="C2402" s="403"/>
      <c r="D2402" s="433"/>
      <c r="E2402" s="402"/>
    </row>
    <row r="2403" spans="1:5">
      <c r="A2403" s="399"/>
      <c r="B2403" s="399"/>
      <c r="C2403" s="403"/>
      <c r="D2403" s="433"/>
      <c r="E2403" s="402"/>
    </row>
    <row r="2404" spans="1:5">
      <c r="A2404" s="399"/>
      <c r="B2404" s="399"/>
      <c r="C2404" s="403"/>
      <c r="D2404" s="433"/>
      <c r="E2404" s="402"/>
    </row>
    <row r="2405" spans="1:5">
      <c r="A2405" s="399"/>
      <c r="B2405" s="399"/>
      <c r="C2405" s="403"/>
      <c r="D2405" s="433"/>
      <c r="E2405" s="402"/>
    </row>
    <row r="2406" spans="1:5">
      <c r="A2406" s="399"/>
      <c r="B2406" s="399"/>
      <c r="C2406" s="403"/>
      <c r="D2406" s="433"/>
      <c r="E2406" s="402"/>
    </row>
    <row r="2407" spans="1:5">
      <c r="A2407" s="399"/>
      <c r="B2407" s="399"/>
      <c r="C2407" s="403"/>
      <c r="D2407" s="433"/>
      <c r="E2407" s="402"/>
    </row>
    <row r="2408" spans="1:5">
      <c r="A2408" s="399"/>
      <c r="B2408" s="399"/>
      <c r="C2408" s="403"/>
      <c r="D2408" s="433"/>
      <c r="E2408" s="402"/>
    </row>
    <row r="2409" spans="1:5">
      <c r="A2409" s="399"/>
      <c r="B2409" s="399"/>
      <c r="C2409" s="403"/>
      <c r="D2409" s="433"/>
      <c r="E2409" s="402"/>
    </row>
    <row r="2410" spans="1:5">
      <c r="A2410" s="399"/>
      <c r="B2410" s="399"/>
      <c r="C2410" s="403"/>
      <c r="D2410" s="433"/>
      <c r="E2410" s="402"/>
    </row>
    <row r="2411" spans="1:5">
      <c r="A2411" s="399"/>
      <c r="B2411" s="399"/>
      <c r="C2411" s="403"/>
      <c r="D2411" s="433"/>
      <c r="E2411" s="402"/>
    </row>
    <row r="2412" spans="1:5">
      <c r="A2412" s="399"/>
      <c r="B2412" s="399"/>
      <c r="C2412" s="403"/>
      <c r="D2412" s="433"/>
      <c r="E2412" s="402"/>
    </row>
    <row r="2413" spans="1:5">
      <c r="A2413" s="399"/>
      <c r="B2413" s="399"/>
      <c r="C2413" s="403"/>
      <c r="D2413" s="433"/>
      <c r="E2413" s="402"/>
    </row>
    <row r="2414" spans="1:5">
      <c r="A2414" s="399"/>
      <c r="B2414" s="399"/>
      <c r="C2414" s="403"/>
      <c r="D2414" s="433"/>
      <c r="E2414" s="402"/>
    </row>
    <row r="2415" spans="1:5">
      <c r="A2415" s="399"/>
      <c r="B2415" s="399"/>
      <c r="C2415" s="403"/>
      <c r="D2415" s="433"/>
      <c r="E2415" s="402"/>
    </row>
    <row r="2416" spans="1:5">
      <c r="A2416" s="399"/>
      <c r="B2416" s="399"/>
      <c r="C2416" s="403"/>
      <c r="D2416" s="433"/>
      <c r="E2416" s="402"/>
    </row>
    <row r="2417" spans="1:5">
      <c r="A2417" s="399"/>
      <c r="B2417" s="399"/>
      <c r="C2417" s="403"/>
      <c r="D2417" s="433"/>
      <c r="E2417" s="402"/>
    </row>
    <row r="2418" spans="1:5">
      <c r="A2418" s="399"/>
      <c r="B2418" s="399"/>
      <c r="C2418" s="403"/>
      <c r="D2418" s="433"/>
      <c r="E2418" s="402"/>
    </row>
    <row r="2419" spans="1:5">
      <c r="A2419" s="399"/>
      <c r="B2419" s="399"/>
      <c r="C2419" s="403"/>
      <c r="D2419" s="433"/>
      <c r="E2419" s="402"/>
    </row>
    <row r="2420" spans="1:5">
      <c r="A2420" s="399"/>
      <c r="B2420" s="399"/>
      <c r="C2420" s="403"/>
      <c r="D2420" s="433"/>
      <c r="E2420" s="402"/>
    </row>
    <row r="2421" spans="1:5">
      <c r="A2421" s="399"/>
      <c r="B2421" s="399"/>
      <c r="C2421" s="403"/>
      <c r="D2421" s="433"/>
      <c r="E2421" s="402"/>
    </row>
    <row r="2422" spans="1:5">
      <c r="A2422" s="399"/>
      <c r="B2422" s="399"/>
      <c r="C2422" s="403"/>
      <c r="D2422" s="433"/>
      <c r="E2422" s="402"/>
    </row>
    <row r="2423" spans="1:5">
      <c r="A2423" s="399"/>
      <c r="B2423" s="399"/>
      <c r="C2423" s="403"/>
      <c r="D2423" s="433"/>
      <c r="E2423" s="402"/>
    </row>
    <row r="2424" spans="1:5">
      <c r="A2424" s="399"/>
      <c r="B2424" s="399"/>
      <c r="C2424" s="403"/>
      <c r="D2424" s="433"/>
      <c r="E2424" s="402"/>
    </row>
    <row r="2425" spans="1:5">
      <c r="A2425" s="399"/>
      <c r="B2425" s="399"/>
      <c r="C2425" s="403"/>
      <c r="D2425" s="433"/>
      <c r="E2425" s="402"/>
    </row>
    <row r="2426" spans="1:5">
      <c r="A2426" s="399"/>
      <c r="B2426" s="399"/>
      <c r="C2426" s="403"/>
      <c r="D2426" s="433"/>
      <c r="E2426" s="402"/>
    </row>
    <row r="2427" spans="1:5">
      <c r="A2427" s="399"/>
      <c r="B2427" s="399"/>
      <c r="C2427" s="403"/>
      <c r="D2427" s="433"/>
      <c r="E2427" s="402"/>
    </row>
    <row r="2428" spans="1:5">
      <c r="A2428" s="399"/>
      <c r="B2428" s="399"/>
      <c r="C2428" s="403"/>
      <c r="D2428" s="433"/>
      <c r="E2428" s="402"/>
    </row>
    <row r="2429" spans="1:5">
      <c r="A2429" s="399"/>
      <c r="B2429" s="399"/>
      <c r="C2429" s="403"/>
      <c r="D2429" s="433"/>
      <c r="E2429" s="402"/>
    </row>
    <row r="2430" spans="1:5">
      <c r="A2430" s="399"/>
      <c r="B2430" s="399"/>
      <c r="C2430" s="403"/>
      <c r="D2430" s="433"/>
      <c r="E2430" s="402"/>
    </row>
    <row r="2431" spans="1:5">
      <c r="A2431" s="399"/>
      <c r="B2431" s="399"/>
      <c r="C2431" s="403"/>
      <c r="D2431" s="433"/>
      <c r="E2431" s="402"/>
    </row>
    <row r="2432" spans="1:5">
      <c r="A2432" s="399"/>
      <c r="B2432" s="399"/>
      <c r="C2432" s="403"/>
      <c r="D2432" s="433"/>
      <c r="E2432" s="402"/>
    </row>
    <row r="2433" spans="1:5">
      <c r="A2433" s="399"/>
      <c r="B2433" s="399"/>
      <c r="C2433" s="403"/>
      <c r="D2433" s="433"/>
      <c r="E2433" s="402"/>
    </row>
    <row r="2434" spans="1:5">
      <c r="A2434" s="399"/>
      <c r="B2434" s="399"/>
      <c r="C2434" s="403"/>
      <c r="D2434" s="433"/>
      <c r="E2434" s="402"/>
    </row>
    <row r="2435" spans="1:5">
      <c r="A2435" s="399"/>
      <c r="B2435" s="399"/>
      <c r="C2435" s="403"/>
      <c r="D2435" s="433"/>
      <c r="E2435" s="402"/>
    </row>
    <row r="2436" spans="1:5">
      <c r="A2436" s="399"/>
      <c r="B2436" s="399"/>
      <c r="C2436" s="403"/>
      <c r="D2436" s="433"/>
      <c r="E2436" s="402"/>
    </row>
    <row r="2437" spans="1:5">
      <c r="A2437" s="399"/>
      <c r="B2437" s="399"/>
      <c r="C2437" s="403"/>
      <c r="D2437" s="433"/>
      <c r="E2437" s="402"/>
    </row>
    <row r="2438" spans="1:5">
      <c r="A2438" s="399"/>
      <c r="B2438" s="399"/>
      <c r="C2438" s="403"/>
      <c r="D2438" s="433"/>
      <c r="E2438" s="402"/>
    </row>
    <row r="2439" spans="1:5">
      <c r="A2439" s="399"/>
      <c r="B2439" s="399"/>
      <c r="C2439" s="403"/>
      <c r="D2439" s="433"/>
      <c r="E2439" s="402"/>
    </row>
    <row r="2440" spans="1:5">
      <c r="A2440" s="399"/>
      <c r="B2440" s="399"/>
      <c r="C2440" s="403"/>
      <c r="D2440" s="433"/>
      <c r="E2440" s="402"/>
    </row>
    <row r="2441" spans="1:5">
      <c r="A2441" s="399"/>
      <c r="B2441" s="399"/>
      <c r="C2441" s="403"/>
      <c r="D2441" s="433"/>
      <c r="E2441" s="402"/>
    </row>
    <row r="2442" spans="1:5">
      <c r="A2442" s="399"/>
      <c r="B2442" s="399"/>
      <c r="C2442" s="403"/>
      <c r="D2442" s="433"/>
      <c r="E2442" s="402"/>
    </row>
    <row r="2443" spans="1:5">
      <c r="A2443" s="399"/>
      <c r="B2443" s="399"/>
      <c r="C2443" s="403"/>
      <c r="D2443" s="433"/>
      <c r="E2443" s="402"/>
    </row>
    <row r="2444" spans="1:5">
      <c r="A2444" s="399"/>
      <c r="B2444" s="399"/>
      <c r="C2444" s="403"/>
      <c r="D2444" s="433"/>
      <c r="E2444" s="402"/>
    </row>
    <row r="2445" spans="1:5">
      <c r="A2445" s="399"/>
      <c r="B2445" s="399"/>
      <c r="C2445" s="403"/>
      <c r="D2445" s="433"/>
      <c r="E2445" s="402"/>
    </row>
    <row r="2446" spans="1:5">
      <c r="A2446" s="399"/>
      <c r="B2446" s="399"/>
      <c r="C2446" s="403"/>
      <c r="D2446" s="433"/>
      <c r="E2446" s="402"/>
    </row>
    <row r="2447" spans="1:5">
      <c r="A2447" s="399"/>
      <c r="B2447" s="399"/>
      <c r="C2447" s="403"/>
      <c r="D2447" s="433"/>
      <c r="E2447" s="402"/>
    </row>
    <row r="2448" spans="1:5">
      <c r="A2448" s="399"/>
      <c r="B2448" s="399"/>
      <c r="C2448" s="403"/>
      <c r="D2448" s="433"/>
      <c r="E2448" s="402"/>
    </row>
    <row r="2449" spans="1:5">
      <c r="A2449" s="399"/>
      <c r="B2449" s="399"/>
      <c r="C2449" s="403"/>
      <c r="D2449" s="433"/>
      <c r="E2449" s="402"/>
    </row>
    <row r="2450" spans="1:5">
      <c r="A2450" s="399"/>
      <c r="B2450" s="399"/>
      <c r="C2450" s="403"/>
      <c r="D2450" s="433"/>
      <c r="E2450" s="402"/>
    </row>
    <row r="2451" spans="1:5">
      <c r="A2451" s="399"/>
      <c r="B2451" s="399"/>
      <c r="C2451" s="403"/>
      <c r="D2451" s="433"/>
      <c r="E2451" s="402"/>
    </row>
    <row r="2452" spans="1:5">
      <c r="A2452" s="399"/>
      <c r="B2452" s="399"/>
      <c r="C2452" s="403"/>
      <c r="D2452" s="433"/>
      <c r="E2452" s="402"/>
    </row>
    <row r="2453" spans="1:5">
      <c r="A2453" s="399"/>
      <c r="B2453" s="399"/>
      <c r="C2453" s="403"/>
      <c r="D2453" s="433"/>
      <c r="E2453" s="402"/>
    </row>
    <row r="2454" spans="1:5">
      <c r="A2454" s="399"/>
      <c r="B2454" s="399"/>
      <c r="C2454" s="403"/>
      <c r="D2454" s="433"/>
      <c r="E2454" s="402"/>
    </row>
    <row r="2455" spans="1:5">
      <c r="A2455" s="399"/>
      <c r="B2455" s="399"/>
      <c r="C2455" s="403"/>
      <c r="D2455" s="433"/>
      <c r="E2455" s="402"/>
    </row>
    <row r="2456" spans="1:5">
      <c r="A2456" s="399"/>
      <c r="B2456" s="399"/>
      <c r="C2456" s="403"/>
      <c r="D2456" s="433"/>
      <c r="E2456" s="402"/>
    </row>
    <row r="2457" spans="1:5">
      <c r="A2457" s="399"/>
      <c r="B2457" s="399"/>
      <c r="C2457" s="403"/>
      <c r="D2457" s="433"/>
      <c r="E2457" s="402"/>
    </row>
    <row r="2458" spans="1:5">
      <c r="A2458" s="399"/>
      <c r="B2458" s="399"/>
      <c r="C2458" s="403"/>
      <c r="D2458" s="433"/>
      <c r="E2458" s="402"/>
    </row>
    <row r="2459" spans="1:5">
      <c r="A2459" s="399"/>
      <c r="B2459" s="399"/>
      <c r="C2459" s="403"/>
      <c r="D2459" s="433"/>
      <c r="E2459" s="402"/>
    </row>
    <row r="2460" spans="1:5">
      <c r="A2460" s="399"/>
      <c r="B2460" s="399"/>
      <c r="C2460" s="403"/>
      <c r="D2460" s="433"/>
      <c r="E2460" s="402"/>
    </row>
    <row r="2461" spans="1:5">
      <c r="A2461" s="399"/>
      <c r="B2461" s="399"/>
      <c r="C2461" s="403"/>
      <c r="D2461" s="433"/>
      <c r="E2461" s="402"/>
    </row>
    <row r="2462" spans="1:5">
      <c r="A2462" s="399"/>
      <c r="B2462" s="399"/>
      <c r="C2462" s="403"/>
      <c r="D2462" s="433"/>
      <c r="E2462" s="402"/>
    </row>
    <row r="2463" spans="1:5">
      <c r="A2463" s="399"/>
      <c r="B2463" s="399"/>
      <c r="C2463" s="403"/>
      <c r="D2463" s="433"/>
      <c r="E2463" s="402"/>
    </row>
    <row r="2464" spans="1:5">
      <c r="A2464" s="399"/>
      <c r="B2464" s="399"/>
      <c r="C2464" s="403"/>
      <c r="D2464" s="433"/>
      <c r="E2464" s="402"/>
    </row>
    <row r="2465" spans="1:5">
      <c r="A2465" s="399"/>
      <c r="B2465" s="399"/>
      <c r="C2465" s="403"/>
      <c r="D2465" s="433"/>
      <c r="E2465" s="402"/>
    </row>
    <row r="2466" spans="1:5">
      <c r="A2466" s="399"/>
      <c r="B2466" s="399"/>
      <c r="C2466" s="403"/>
      <c r="D2466" s="433"/>
      <c r="E2466" s="402"/>
    </row>
    <row r="2467" spans="1:5">
      <c r="A2467" s="399"/>
      <c r="B2467" s="399"/>
      <c r="C2467" s="403"/>
      <c r="D2467" s="433"/>
      <c r="E2467" s="402"/>
    </row>
    <row r="2468" spans="1:5">
      <c r="A2468" s="399"/>
      <c r="B2468" s="399"/>
      <c r="C2468" s="403"/>
      <c r="D2468" s="433"/>
      <c r="E2468" s="402"/>
    </row>
    <row r="2469" spans="1:5">
      <c r="A2469" s="399"/>
      <c r="B2469" s="399"/>
      <c r="C2469" s="403"/>
      <c r="D2469" s="433"/>
      <c r="E2469" s="402"/>
    </row>
    <row r="2470" spans="1:5">
      <c r="A2470" s="399"/>
      <c r="B2470" s="399"/>
      <c r="C2470" s="403"/>
      <c r="D2470" s="433"/>
      <c r="E2470" s="402"/>
    </row>
    <row r="2471" spans="1:5">
      <c r="A2471" s="399"/>
      <c r="B2471" s="399"/>
      <c r="C2471" s="403"/>
      <c r="D2471" s="433"/>
      <c r="E2471" s="402"/>
    </row>
    <row r="2472" spans="1:5">
      <c r="A2472" s="399"/>
      <c r="B2472" s="399"/>
      <c r="C2472" s="403"/>
      <c r="D2472" s="433"/>
      <c r="E2472" s="402"/>
    </row>
    <row r="2473" spans="1:5">
      <c r="A2473" s="399"/>
      <c r="B2473" s="399"/>
      <c r="C2473" s="403"/>
      <c r="D2473" s="433"/>
      <c r="E2473" s="402"/>
    </row>
    <row r="2474" spans="1:5">
      <c r="A2474" s="399"/>
      <c r="B2474" s="399"/>
      <c r="C2474" s="403"/>
      <c r="D2474" s="433"/>
      <c r="E2474" s="402"/>
    </row>
    <row r="2475" spans="1:5">
      <c r="A2475" s="399"/>
      <c r="B2475" s="399"/>
      <c r="C2475" s="403"/>
      <c r="D2475" s="433"/>
      <c r="E2475" s="402"/>
    </row>
    <row r="2476" spans="1:5">
      <c r="A2476" s="399"/>
      <c r="B2476" s="399"/>
      <c r="C2476" s="403"/>
      <c r="D2476" s="433"/>
      <c r="E2476" s="402"/>
    </row>
    <row r="2477" spans="1:5">
      <c r="A2477" s="399"/>
      <c r="B2477" s="399"/>
      <c r="C2477" s="403"/>
      <c r="D2477" s="433"/>
      <c r="E2477" s="402"/>
    </row>
    <row r="2478" spans="1:5">
      <c r="A2478" s="399"/>
      <c r="B2478" s="399"/>
      <c r="C2478" s="403"/>
      <c r="D2478" s="433"/>
      <c r="E2478" s="402"/>
    </row>
    <row r="2479" spans="1:5">
      <c r="A2479" s="399"/>
      <c r="B2479" s="399"/>
      <c r="C2479" s="403"/>
      <c r="D2479" s="433"/>
      <c r="E2479" s="402"/>
    </row>
    <row r="2480" spans="1:5">
      <c r="A2480" s="399"/>
      <c r="B2480" s="399"/>
      <c r="C2480" s="403"/>
      <c r="D2480" s="433"/>
      <c r="E2480" s="402"/>
    </row>
    <row r="2481" spans="1:5">
      <c r="A2481" s="399"/>
      <c r="B2481" s="399"/>
      <c r="C2481" s="403"/>
      <c r="D2481" s="433"/>
      <c r="E2481" s="402"/>
    </row>
    <row r="2482" spans="1:5">
      <c r="A2482" s="399"/>
      <c r="B2482" s="399"/>
      <c r="C2482" s="403"/>
      <c r="D2482" s="433"/>
      <c r="E2482" s="402"/>
    </row>
    <row r="2483" spans="1:5">
      <c r="A2483" s="399"/>
      <c r="B2483" s="399"/>
      <c r="C2483" s="403"/>
      <c r="D2483" s="433"/>
      <c r="E2483" s="402"/>
    </row>
    <row r="2484" spans="1:5">
      <c r="A2484" s="399"/>
      <c r="B2484" s="399"/>
      <c r="C2484" s="403"/>
      <c r="D2484" s="433"/>
      <c r="E2484" s="402"/>
    </row>
    <row r="2485" spans="1:5">
      <c r="A2485" s="399"/>
      <c r="B2485" s="399"/>
      <c r="C2485" s="403"/>
      <c r="D2485" s="433"/>
      <c r="E2485" s="402"/>
    </row>
    <row r="2486" spans="1:5">
      <c r="A2486" s="399"/>
      <c r="B2486" s="399"/>
      <c r="C2486" s="403"/>
      <c r="D2486" s="433"/>
      <c r="E2486" s="402"/>
    </row>
    <row r="2487" spans="1:5">
      <c r="A2487" s="399"/>
      <c r="B2487" s="399"/>
      <c r="C2487" s="403"/>
      <c r="D2487" s="433"/>
      <c r="E2487" s="402"/>
    </row>
    <row r="2488" spans="1:5">
      <c r="A2488" s="399"/>
      <c r="B2488" s="399"/>
      <c r="C2488" s="403"/>
      <c r="D2488" s="433"/>
      <c r="E2488" s="402"/>
    </row>
    <row r="2489" spans="1:5">
      <c r="A2489" s="399"/>
      <c r="B2489" s="399"/>
      <c r="C2489" s="403"/>
      <c r="D2489" s="433"/>
      <c r="E2489" s="402"/>
    </row>
    <row r="2490" spans="1:5">
      <c r="A2490" s="399"/>
      <c r="B2490" s="399"/>
      <c r="C2490" s="403"/>
      <c r="D2490" s="433"/>
      <c r="E2490" s="402"/>
    </row>
    <row r="2491" spans="1:5">
      <c r="A2491" s="399"/>
      <c r="B2491" s="399"/>
      <c r="C2491" s="403"/>
      <c r="D2491" s="433"/>
      <c r="E2491" s="402"/>
    </row>
    <row r="2492" spans="1:5">
      <c r="A2492" s="399"/>
      <c r="B2492" s="399"/>
      <c r="C2492" s="403"/>
      <c r="D2492" s="433"/>
      <c r="E2492" s="402"/>
    </row>
    <row r="2493" spans="1:5">
      <c r="A2493" s="399"/>
      <c r="B2493" s="399"/>
      <c r="C2493" s="403"/>
      <c r="D2493" s="433"/>
      <c r="E2493" s="402"/>
    </row>
    <row r="2494" spans="1:5">
      <c r="A2494" s="399"/>
      <c r="B2494" s="399"/>
      <c r="C2494" s="403"/>
      <c r="D2494" s="433"/>
      <c r="E2494" s="402"/>
    </row>
    <row r="2495" spans="1:5">
      <c r="A2495" s="399"/>
      <c r="B2495" s="399"/>
      <c r="C2495" s="403"/>
      <c r="D2495" s="433"/>
      <c r="E2495" s="402"/>
    </row>
    <row r="2496" spans="1:5">
      <c r="A2496" s="399"/>
      <c r="B2496" s="399"/>
      <c r="C2496" s="403"/>
      <c r="D2496" s="433"/>
      <c r="E2496" s="402"/>
    </row>
    <row r="2497" spans="1:5">
      <c r="A2497" s="399"/>
      <c r="B2497" s="399"/>
      <c r="C2497" s="403"/>
      <c r="D2497" s="433"/>
      <c r="E2497" s="402"/>
    </row>
    <row r="2498" spans="1:5">
      <c r="A2498" s="399"/>
      <c r="B2498" s="399"/>
      <c r="C2498" s="403"/>
      <c r="D2498" s="433"/>
      <c r="E2498" s="402"/>
    </row>
    <row r="2499" spans="1:5">
      <c r="A2499" s="399"/>
      <c r="B2499" s="399"/>
      <c r="C2499" s="403"/>
      <c r="D2499" s="433"/>
      <c r="E2499" s="402"/>
    </row>
    <row r="2500" spans="1:5">
      <c r="A2500" s="399"/>
      <c r="B2500" s="399"/>
      <c r="C2500" s="403"/>
      <c r="D2500" s="433"/>
      <c r="E2500" s="402"/>
    </row>
    <row r="2501" spans="1:5">
      <c r="A2501" s="399"/>
      <c r="B2501" s="399"/>
      <c r="C2501" s="403"/>
      <c r="D2501" s="433"/>
      <c r="E2501" s="402"/>
    </row>
    <row r="2502" spans="1:5">
      <c r="A2502" s="399"/>
      <c r="B2502" s="399"/>
      <c r="C2502" s="403"/>
      <c r="D2502" s="433"/>
      <c r="E2502" s="402"/>
    </row>
    <row r="2503" spans="1:5">
      <c r="A2503" s="399"/>
      <c r="B2503" s="399"/>
      <c r="C2503" s="403"/>
      <c r="D2503" s="433"/>
      <c r="E2503" s="402"/>
    </row>
    <row r="2504" spans="1:5">
      <c r="A2504" s="399"/>
      <c r="B2504" s="399"/>
      <c r="C2504" s="403"/>
      <c r="D2504" s="433"/>
      <c r="E2504" s="402"/>
    </row>
    <row r="2505" spans="1:5">
      <c r="A2505" s="399"/>
      <c r="B2505" s="399"/>
      <c r="C2505" s="403"/>
      <c r="D2505" s="433"/>
      <c r="E2505" s="402"/>
    </row>
    <row r="2506" spans="1:5">
      <c r="A2506" s="399"/>
      <c r="B2506" s="399"/>
      <c r="C2506" s="403"/>
      <c r="D2506" s="433"/>
      <c r="E2506" s="402"/>
    </row>
    <row r="2507" spans="1:5">
      <c r="A2507" s="399"/>
      <c r="B2507" s="399"/>
      <c r="C2507" s="403"/>
      <c r="D2507" s="433"/>
      <c r="E2507" s="402"/>
    </row>
    <row r="2508" spans="1:5">
      <c r="A2508" s="399"/>
      <c r="B2508" s="399"/>
      <c r="C2508" s="403"/>
      <c r="D2508" s="433"/>
      <c r="E2508" s="402"/>
    </row>
    <row r="2509" spans="1:5">
      <c r="A2509" s="399"/>
      <c r="B2509" s="399"/>
      <c r="C2509" s="403"/>
      <c r="D2509" s="433"/>
      <c r="E2509" s="402"/>
    </row>
    <row r="2510" spans="1:5">
      <c r="A2510" s="399"/>
      <c r="B2510" s="399"/>
      <c r="C2510" s="403"/>
      <c r="D2510" s="433"/>
      <c r="E2510" s="402"/>
    </row>
    <row r="2511" spans="1:5">
      <c r="A2511" s="399"/>
      <c r="B2511" s="399"/>
      <c r="C2511" s="403"/>
      <c r="D2511" s="433"/>
      <c r="E2511" s="402"/>
    </row>
    <row r="2512" spans="1:5">
      <c r="A2512" s="399"/>
      <c r="B2512" s="399"/>
      <c r="C2512" s="403"/>
      <c r="D2512" s="433"/>
      <c r="E2512" s="402"/>
    </row>
    <row r="2513" spans="1:5">
      <c r="A2513" s="399"/>
      <c r="B2513" s="399"/>
      <c r="C2513" s="403"/>
      <c r="D2513" s="433"/>
      <c r="E2513" s="402"/>
    </row>
    <row r="2514" spans="1:5">
      <c r="A2514" s="399"/>
      <c r="B2514" s="399"/>
      <c r="C2514" s="403"/>
      <c r="D2514" s="433"/>
      <c r="E2514" s="402"/>
    </row>
    <row r="2515" spans="1:5">
      <c r="A2515" s="399"/>
      <c r="B2515" s="399"/>
      <c r="C2515" s="403"/>
      <c r="D2515" s="433"/>
      <c r="E2515" s="402"/>
    </row>
    <row r="2516" spans="1:5">
      <c r="A2516" s="399"/>
      <c r="B2516" s="399"/>
      <c r="C2516" s="403"/>
      <c r="D2516" s="433"/>
      <c r="E2516" s="402"/>
    </row>
    <row r="2517" spans="1:5">
      <c r="A2517" s="399"/>
      <c r="B2517" s="399"/>
      <c r="C2517" s="403"/>
      <c r="D2517" s="433"/>
      <c r="E2517" s="402"/>
    </row>
    <row r="2518" spans="1:5">
      <c r="A2518" s="399"/>
      <c r="B2518" s="399"/>
      <c r="C2518" s="403"/>
      <c r="D2518" s="433"/>
      <c r="E2518" s="402"/>
    </row>
    <row r="2519" spans="1:5">
      <c r="A2519" s="399"/>
      <c r="B2519" s="399"/>
      <c r="C2519" s="403"/>
      <c r="D2519" s="433"/>
      <c r="E2519" s="402"/>
    </row>
    <row r="2520" spans="1:5">
      <c r="A2520" s="399"/>
      <c r="B2520" s="399"/>
      <c r="C2520" s="403"/>
      <c r="D2520" s="433"/>
      <c r="E2520" s="402"/>
    </row>
    <row r="2521" spans="1:5">
      <c r="A2521" s="399"/>
      <c r="B2521" s="399"/>
      <c r="C2521" s="403"/>
      <c r="D2521" s="433"/>
      <c r="E2521" s="402"/>
    </row>
    <row r="2522" spans="1:5">
      <c r="A2522" s="399"/>
      <c r="B2522" s="399"/>
      <c r="C2522" s="403"/>
      <c r="D2522" s="433"/>
      <c r="E2522" s="402"/>
    </row>
    <row r="2523" spans="1:5">
      <c r="A2523" s="399"/>
      <c r="B2523" s="399"/>
      <c r="C2523" s="403"/>
      <c r="D2523" s="433"/>
      <c r="E2523" s="402"/>
    </row>
    <row r="2524" spans="1:5">
      <c r="A2524" s="399"/>
      <c r="B2524" s="399"/>
      <c r="C2524" s="403"/>
      <c r="D2524" s="433"/>
      <c r="E2524" s="402"/>
    </row>
    <row r="2525" spans="1:5">
      <c r="A2525" s="399"/>
      <c r="B2525" s="399"/>
      <c r="C2525" s="403"/>
      <c r="D2525" s="433"/>
      <c r="E2525" s="402"/>
    </row>
    <row r="2526" spans="1:5">
      <c r="A2526" s="399"/>
      <c r="B2526" s="399"/>
      <c r="C2526" s="403"/>
      <c r="D2526" s="433"/>
      <c r="E2526" s="402"/>
    </row>
    <row r="2527" spans="1:5">
      <c r="A2527" s="399"/>
      <c r="B2527" s="399"/>
      <c r="C2527" s="403"/>
      <c r="D2527" s="433"/>
      <c r="E2527" s="402"/>
    </row>
    <row r="2528" spans="1:5">
      <c r="A2528" s="399"/>
      <c r="B2528" s="399"/>
      <c r="C2528" s="403"/>
      <c r="D2528" s="433"/>
      <c r="E2528" s="402"/>
    </row>
    <row r="2529" spans="1:5">
      <c r="A2529" s="399"/>
      <c r="B2529" s="399"/>
      <c r="C2529" s="403"/>
      <c r="D2529" s="433"/>
      <c r="E2529" s="402"/>
    </row>
    <row r="2530" spans="1:5">
      <c r="A2530" s="399"/>
      <c r="B2530" s="399"/>
      <c r="C2530" s="403"/>
      <c r="D2530" s="433"/>
      <c r="E2530" s="402"/>
    </row>
    <row r="2531" spans="1:5">
      <c r="A2531" s="399"/>
      <c r="B2531" s="399"/>
      <c r="C2531" s="403"/>
      <c r="D2531" s="433"/>
      <c r="E2531" s="402"/>
    </row>
    <row r="2532" spans="1:5">
      <c r="A2532" s="399"/>
      <c r="B2532" s="399"/>
      <c r="C2532" s="403"/>
      <c r="D2532" s="433"/>
      <c r="E2532" s="402"/>
    </row>
    <row r="2533" spans="1:5">
      <c r="A2533" s="399"/>
      <c r="B2533" s="399"/>
      <c r="C2533" s="403"/>
      <c r="D2533" s="433"/>
      <c r="E2533" s="402"/>
    </row>
    <row r="2534" spans="1:5">
      <c r="A2534" s="399"/>
      <c r="B2534" s="399"/>
      <c r="C2534" s="403"/>
      <c r="D2534" s="433"/>
      <c r="E2534" s="402"/>
    </row>
    <row r="2535" spans="1:5">
      <c r="A2535" s="399"/>
      <c r="B2535" s="399"/>
      <c r="C2535" s="403"/>
      <c r="D2535" s="433"/>
      <c r="E2535" s="402"/>
    </row>
    <row r="2536" spans="1:5">
      <c r="A2536" s="399"/>
      <c r="B2536" s="399"/>
      <c r="C2536" s="403"/>
      <c r="D2536" s="433"/>
      <c r="E2536" s="402"/>
    </row>
    <row r="2537" spans="1:5">
      <c r="A2537" s="399"/>
      <c r="B2537" s="399"/>
      <c r="C2537" s="403"/>
      <c r="D2537" s="433"/>
      <c r="E2537" s="402"/>
    </row>
    <row r="2538" spans="1:5">
      <c r="A2538" s="399"/>
      <c r="B2538" s="399"/>
      <c r="C2538" s="403"/>
      <c r="D2538" s="433"/>
      <c r="E2538" s="402"/>
    </row>
    <row r="2539" spans="1:5">
      <c r="A2539" s="399"/>
      <c r="B2539" s="399"/>
      <c r="C2539" s="403"/>
      <c r="D2539" s="433"/>
      <c r="E2539" s="402"/>
    </row>
    <row r="2540" spans="1:5">
      <c r="A2540" s="399"/>
      <c r="B2540" s="399"/>
      <c r="C2540" s="403"/>
      <c r="D2540" s="433"/>
      <c r="E2540" s="402"/>
    </row>
    <row r="2541" spans="1:5">
      <c r="A2541" s="399"/>
      <c r="B2541" s="399"/>
      <c r="C2541" s="403"/>
      <c r="D2541" s="433"/>
      <c r="E2541" s="402"/>
    </row>
    <row r="2542" spans="1:5">
      <c r="A2542" s="399"/>
      <c r="B2542" s="399"/>
      <c r="C2542" s="403"/>
      <c r="D2542" s="433"/>
      <c r="E2542" s="402"/>
    </row>
    <row r="2543" spans="1:5">
      <c r="A2543" s="399"/>
      <c r="B2543" s="399"/>
      <c r="C2543" s="403"/>
      <c r="D2543" s="433"/>
      <c r="E2543" s="402"/>
    </row>
    <row r="2544" spans="1:5">
      <c r="A2544" s="399"/>
      <c r="B2544" s="399"/>
      <c r="C2544" s="403"/>
      <c r="D2544" s="433"/>
      <c r="E2544" s="402"/>
    </row>
    <row r="2545" spans="1:5">
      <c r="A2545" s="399"/>
      <c r="B2545" s="399"/>
      <c r="C2545" s="403"/>
      <c r="D2545" s="433"/>
      <c r="E2545" s="402"/>
    </row>
    <row r="2546" spans="1:5">
      <c r="A2546" s="399"/>
      <c r="B2546" s="399"/>
      <c r="C2546" s="403"/>
      <c r="D2546" s="433"/>
      <c r="E2546" s="402"/>
    </row>
    <row r="2547" spans="1:5">
      <c r="A2547" s="399"/>
      <c r="B2547" s="399"/>
      <c r="C2547" s="403"/>
      <c r="D2547" s="433"/>
      <c r="E2547" s="402"/>
    </row>
    <row r="2548" spans="1:5">
      <c r="A2548" s="399"/>
      <c r="B2548" s="399"/>
      <c r="C2548" s="403"/>
      <c r="D2548" s="433"/>
      <c r="E2548" s="402"/>
    </row>
    <row r="2549" spans="1:5">
      <c r="A2549" s="399"/>
      <c r="B2549" s="399"/>
      <c r="C2549" s="403"/>
      <c r="D2549" s="433"/>
      <c r="E2549" s="402"/>
    </row>
    <row r="2550" spans="1:5">
      <c r="A2550" s="399"/>
      <c r="B2550" s="399"/>
      <c r="C2550" s="403"/>
      <c r="D2550" s="433"/>
      <c r="E2550" s="402"/>
    </row>
    <row r="2551" spans="1:5">
      <c r="A2551" s="399"/>
      <c r="B2551" s="399"/>
      <c r="C2551" s="403"/>
      <c r="D2551" s="433"/>
      <c r="E2551" s="402"/>
    </row>
    <row r="2552" spans="1:5">
      <c r="A2552" s="399"/>
      <c r="B2552" s="399"/>
      <c r="C2552" s="403"/>
      <c r="D2552" s="433"/>
      <c r="E2552" s="402"/>
    </row>
    <row r="2553" spans="1:5">
      <c r="A2553" s="399"/>
      <c r="B2553" s="399"/>
      <c r="C2553" s="403"/>
      <c r="D2553" s="433"/>
      <c r="E2553" s="402"/>
    </row>
    <row r="2554" spans="1:5">
      <c r="A2554" s="399"/>
      <c r="B2554" s="399"/>
      <c r="C2554" s="403"/>
      <c r="D2554" s="433"/>
      <c r="E2554" s="402"/>
    </row>
    <row r="2555" spans="1:5">
      <c r="A2555" s="399"/>
      <c r="B2555" s="399"/>
      <c r="C2555" s="403"/>
      <c r="D2555" s="433"/>
      <c r="E2555" s="402"/>
    </row>
    <row r="2556" spans="1:5">
      <c r="A2556" s="399"/>
      <c r="B2556" s="399"/>
      <c r="C2556" s="403"/>
      <c r="D2556" s="433"/>
      <c r="E2556" s="402"/>
    </row>
    <row r="2557" spans="1:5">
      <c r="A2557" s="399"/>
      <c r="B2557" s="399"/>
      <c r="C2557" s="403"/>
      <c r="D2557" s="433"/>
      <c r="E2557" s="402"/>
    </row>
    <row r="2558" spans="1:5">
      <c r="A2558" s="399"/>
      <c r="B2558" s="399"/>
      <c r="C2558" s="403"/>
      <c r="D2558" s="433"/>
      <c r="E2558" s="402"/>
    </row>
    <row r="2559" spans="1:5">
      <c r="A2559" s="399"/>
      <c r="B2559" s="399"/>
      <c r="C2559" s="403"/>
      <c r="D2559" s="433"/>
      <c r="E2559" s="402"/>
    </row>
    <row r="2560" spans="1:5">
      <c r="A2560" s="399"/>
      <c r="B2560" s="399"/>
      <c r="C2560" s="403"/>
      <c r="D2560" s="433"/>
      <c r="E2560" s="402"/>
    </row>
    <row r="2561" spans="1:5">
      <c r="A2561" s="399"/>
      <c r="B2561" s="399"/>
      <c r="C2561" s="403"/>
      <c r="D2561" s="433"/>
      <c r="E2561" s="402"/>
    </row>
    <row r="2562" spans="1:5">
      <c r="A2562" s="399"/>
      <c r="B2562" s="399"/>
      <c r="C2562" s="403"/>
      <c r="D2562" s="433"/>
      <c r="E2562" s="402"/>
    </row>
    <row r="2563" spans="1:5">
      <c r="A2563" s="399"/>
      <c r="B2563" s="399"/>
      <c r="C2563" s="403"/>
      <c r="D2563" s="433"/>
      <c r="E2563" s="402"/>
    </row>
    <row r="2564" spans="1:5">
      <c r="A2564" s="399"/>
      <c r="B2564" s="399"/>
      <c r="C2564" s="403"/>
      <c r="D2564" s="433"/>
      <c r="E2564" s="402"/>
    </row>
    <row r="2565" spans="1:5">
      <c r="A2565" s="399"/>
      <c r="B2565" s="399"/>
      <c r="C2565" s="403"/>
      <c r="D2565" s="433"/>
      <c r="E2565" s="402"/>
    </row>
    <row r="2566" spans="1:5">
      <c r="A2566" s="399"/>
      <c r="B2566" s="399"/>
      <c r="C2566" s="403"/>
      <c r="D2566" s="433"/>
      <c r="E2566" s="402"/>
    </row>
    <row r="2567" spans="1:5">
      <c r="A2567" s="399"/>
      <c r="B2567" s="399"/>
      <c r="C2567" s="403"/>
      <c r="D2567" s="433"/>
      <c r="E2567" s="402"/>
    </row>
    <row r="2568" spans="1:5">
      <c r="A2568" s="399"/>
      <c r="B2568" s="399"/>
      <c r="C2568" s="403"/>
      <c r="D2568" s="433"/>
      <c r="E2568" s="402"/>
    </row>
    <row r="2569" spans="1:5">
      <c r="A2569" s="399"/>
      <c r="B2569" s="399"/>
      <c r="C2569" s="403"/>
      <c r="D2569" s="433"/>
      <c r="E2569" s="402"/>
    </row>
    <row r="2570" spans="1:5">
      <c r="A2570" s="399"/>
      <c r="B2570" s="399"/>
      <c r="C2570" s="403"/>
      <c r="D2570" s="433"/>
      <c r="E2570" s="402"/>
    </row>
    <row r="2571" spans="1:5">
      <c r="A2571" s="399"/>
      <c r="B2571" s="399"/>
      <c r="C2571" s="403"/>
      <c r="D2571" s="433"/>
      <c r="E2571" s="402"/>
    </row>
    <row r="2572" spans="1:5">
      <c r="A2572" s="399"/>
      <c r="B2572" s="399"/>
      <c r="C2572" s="403"/>
      <c r="D2572" s="433"/>
      <c r="E2572" s="402"/>
    </row>
    <row r="2573" spans="1:5">
      <c r="A2573" s="399"/>
      <c r="B2573" s="399"/>
      <c r="C2573" s="403"/>
      <c r="D2573" s="433"/>
      <c r="E2573" s="402"/>
    </row>
    <row r="2574" spans="1:5">
      <c r="A2574" s="399"/>
      <c r="B2574" s="399"/>
      <c r="C2574" s="403"/>
      <c r="D2574" s="433"/>
      <c r="E2574" s="402"/>
    </row>
    <row r="2575" spans="1:5">
      <c r="A2575" s="399"/>
      <c r="B2575" s="399"/>
      <c r="C2575" s="403"/>
      <c r="D2575" s="433"/>
      <c r="E2575" s="402"/>
    </row>
    <row r="2576" spans="1:5">
      <c r="A2576" s="399"/>
      <c r="B2576" s="399"/>
      <c r="C2576" s="403"/>
      <c r="D2576" s="433"/>
      <c r="E2576" s="402"/>
    </row>
    <row r="2577" spans="1:5">
      <c r="A2577" s="399"/>
      <c r="B2577" s="399"/>
      <c r="C2577" s="403"/>
      <c r="D2577" s="433"/>
      <c r="E2577" s="402"/>
    </row>
    <row r="2578" spans="1:5">
      <c r="A2578" s="399"/>
      <c r="B2578" s="399"/>
      <c r="C2578" s="403"/>
      <c r="D2578" s="433"/>
      <c r="E2578" s="402"/>
    </row>
    <row r="2579" spans="1:5">
      <c r="A2579" s="399"/>
      <c r="B2579" s="399"/>
      <c r="C2579" s="403"/>
      <c r="D2579" s="433"/>
      <c r="E2579" s="402"/>
    </row>
    <row r="2580" spans="1:5">
      <c r="A2580" s="399"/>
      <c r="B2580" s="399"/>
      <c r="C2580" s="403"/>
      <c r="D2580" s="433"/>
      <c r="E2580" s="402"/>
    </row>
    <row r="2581" spans="1:5">
      <c r="A2581" s="399"/>
      <c r="B2581" s="399"/>
      <c r="C2581" s="403"/>
      <c r="D2581" s="433"/>
      <c r="E2581" s="402"/>
    </row>
    <row r="2582" spans="1:5">
      <c r="A2582" s="399"/>
      <c r="B2582" s="399"/>
      <c r="C2582" s="403"/>
      <c r="D2582" s="433"/>
      <c r="E2582" s="402"/>
    </row>
    <row r="2583" spans="1:5">
      <c r="A2583" s="399"/>
      <c r="B2583" s="399"/>
      <c r="C2583" s="403"/>
      <c r="D2583" s="433"/>
      <c r="E2583" s="402"/>
    </row>
    <row r="2584" spans="1:5">
      <c r="A2584" s="399"/>
      <c r="B2584" s="399"/>
      <c r="C2584" s="403"/>
      <c r="D2584" s="433"/>
      <c r="E2584" s="402"/>
    </row>
    <row r="2585" spans="1:5">
      <c r="A2585" s="399"/>
      <c r="B2585" s="399"/>
      <c r="C2585" s="403"/>
      <c r="D2585" s="433"/>
      <c r="E2585" s="402"/>
    </row>
    <row r="2586" spans="1:5">
      <c r="A2586" s="399"/>
      <c r="B2586" s="399"/>
      <c r="C2586" s="403"/>
      <c r="D2586" s="433"/>
      <c r="E2586" s="402"/>
    </row>
    <row r="2587" spans="1:5">
      <c r="A2587" s="399"/>
      <c r="B2587" s="399"/>
      <c r="C2587" s="403"/>
      <c r="D2587" s="433"/>
      <c r="E2587" s="402"/>
    </row>
    <row r="2588" spans="1:5">
      <c r="A2588" s="399"/>
      <c r="B2588" s="399"/>
      <c r="C2588" s="403"/>
      <c r="D2588" s="433"/>
      <c r="E2588" s="402"/>
    </row>
    <row r="2589" spans="1:5">
      <c r="A2589" s="399"/>
      <c r="B2589" s="399"/>
      <c r="C2589" s="403"/>
      <c r="D2589" s="433"/>
      <c r="E2589" s="402"/>
    </row>
    <row r="2590" spans="1:5">
      <c r="A2590" s="399"/>
      <c r="B2590" s="399"/>
      <c r="C2590" s="403"/>
      <c r="D2590" s="433"/>
      <c r="E2590" s="402"/>
    </row>
    <row r="2591" spans="1:5">
      <c r="A2591" s="399"/>
      <c r="B2591" s="399"/>
      <c r="C2591" s="403"/>
      <c r="D2591" s="433"/>
      <c r="E2591" s="402"/>
    </row>
    <row r="2592" spans="1:5">
      <c r="A2592" s="399"/>
      <c r="B2592" s="399"/>
      <c r="C2592" s="403"/>
      <c r="D2592" s="433"/>
      <c r="E2592" s="402"/>
    </row>
    <row r="2593" spans="1:5">
      <c r="A2593" s="399"/>
      <c r="B2593" s="399"/>
      <c r="C2593" s="403"/>
      <c r="D2593" s="433"/>
      <c r="E2593" s="402"/>
    </row>
    <row r="2594" spans="1:5">
      <c r="A2594" s="399"/>
      <c r="B2594" s="399"/>
      <c r="C2594" s="403"/>
      <c r="D2594" s="433"/>
      <c r="E2594" s="402"/>
    </row>
    <row r="2595" spans="1:5">
      <c r="A2595" s="399"/>
      <c r="B2595" s="399"/>
      <c r="C2595" s="403"/>
      <c r="D2595" s="433"/>
      <c r="E2595" s="402"/>
    </row>
    <row r="2596" spans="1:5">
      <c r="A2596" s="399"/>
      <c r="B2596" s="399"/>
      <c r="C2596" s="403"/>
      <c r="D2596" s="433"/>
      <c r="E2596" s="402"/>
    </row>
    <row r="2597" spans="1:5">
      <c r="A2597" s="399"/>
      <c r="B2597" s="399"/>
      <c r="C2597" s="403"/>
      <c r="D2597" s="433"/>
      <c r="E2597" s="402"/>
    </row>
    <row r="2598" spans="1:5">
      <c r="A2598" s="399"/>
      <c r="B2598" s="399"/>
      <c r="C2598" s="403"/>
      <c r="D2598" s="433"/>
      <c r="E2598" s="402"/>
    </row>
    <row r="2599" spans="1:5">
      <c r="A2599" s="399"/>
      <c r="B2599" s="399"/>
      <c r="C2599" s="403"/>
      <c r="D2599" s="433"/>
      <c r="E2599" s="402"/>
    </row>
    <row r="2600" spans="1:5">
      <c r="A2600" s="399"/>
      <c r="B2600" s="399"/>
      <c r="C2600" s="403"/>
      <c r="D2600" s="433"/>
      <c r="E2600" s="402"/>
    </row>
    <row r="2601" spans="1:5">
      <c r="A2601" s="399"/>
      <c r="B2601" s="399"/>
      <c r="C2601" s="403"/>
      <c r="D2601" s="433"/>
      <c r="E2601" s="402"/>
    </row>
    <row r="2602" spans="1:5">
      <c r="A2602" s="399"/>
      <c r="B2602" s="399"/>
      <c r="C2602" s="403"/>
      <c r="D2602" s="433"/>
      <c r="E2602" s="402"/>
    </row>
    <row r="2603" spans="1:5">
      <c r="A2603" s="399"/>
      <c r="B2603" s="399"/>
      <c r="C2603" s="403"/>
      <c r="D2603" s="433"/>
      <c r="E2603" s="402"/>
    </row>
    <row r="2604" spans="1:5">
      <c r="A2604" s="399"/>
      <c r="B2604" s="399"/>
      <c r="C2604" s="403"/>
      <c r="D2604" s="433"/>
      <c r="E2604" s="402"/>
    </row>
    <row r="2605" spans="1:5">
      <c r="A2605" s="399"/>
      <c r="B2605" s="399"/>
      <c r="C2605" s="403"/>
      <c r="D2605" s="433"/>
      <c r="E2605" s="402"/>
    </row>
    <row r="2606" spans="1:5">
      <c r="A2606" s="399"/>
      <c r="B2606" s="399"/>
      <c r="C2606" s="403"/>
      <c r="D2606" s="433"/>
      <c r="E2606" s="402"/>
    </row>
    <row r="2607" spans="1:5">
      <c r="A2607" s="399"/>
      <c r="B2607" s="399"/>
      <c r="C2607" s="403"/>
      <c r="D2607" s="433"/>
      <c r="E2607" s="402"/>
    </row>
    <row r="2608" spans="1:5">
      <c r="A2608" s="399"/>
      <c r="B2608" s="399"/>
      <c r="C2608" s="403"/>
      <c r="D2608" s="433"/>
      <c r="E2608" s="402"/>
    </row>
    <row r="2609" spans="1:5">
      <c r="A2609" s="399"/>
      <c r="B2609" s="399"/>
      <c r="C2609" s="403"/>
      <c r="D2609" s="433"/>
      <c r="E2609" s="402"/>
    </row>
    <row r="2610" spans="1:5">
      <c r="A2610" s="399"/>
      <c r="B2610" s="399"/>
      <c r="C2610" s="403"/>
      <c r="D2610" s="433"/>
      <c r="E2610" s="402"/>
    </row>
    <row r="2611" spans="1:5">
      <c r="A2611" s="399"/>
      <c r="B2611" s="399"/>
      <c r="C2611" s="403"/>
      <c r="D2611" s="433"/>
      <c r="E2611" s="402"/>
    </row>
    <row r="2612" spans="1:5">
      <c r="A2612" s="399"/>
      <c r="B2612" s="399"/>
      <c r="C2612" s="403"/>
      <c r="D2612" s="433"/>
      <c r="E2612" s="402"/>
    </row>
    <row r="2613" spans="1:5">
      <c r="A2613" s="399"/>
      <c r="B2613" s="399"/>
      <c r="C2613" s="403"/>
      <c r="D2613" s="433"/>
      <c r="E2613" s="402"/>
    </row>
    <row r="2614" spans="1:5">
      <c r="A2614" s="399"/>
      <c r="B2614" s="399"/>
      <c r="C2614" s="403"/>
      <c r="D2614" s="433"/>
      <c r="E2614" s="402"/>
    </row>
    <row r="2615" spans="1:5">
      <c r="A2615" s="399"/>
      <c r="B2615" s="399"/>
      <c r="C2615" s="403"/>
      <c r="D2615" s="433"/>
      <c r="E2615" s="402"/>
    </row>
    <row r="2616" spans="1:5">
      <c r="A2616" s="399"/>
      <c r="B2616" s="399"/>
      <c r="C2616" s="403"/>
      <c r="D2616" s="433"/>
      <c r="E2616" s="402"/>
    </row>
    <row r="2617" spans="1:5">
      <c r="A2617" s="399"/>
      <c r="B2617" s="399"/>
      <c r="C2617" s="403"/>
      <c r="D2617" s="433"/>
      <c r="E2617" s="402"/>
    </row>
    <row r="2618" spans="1:5">
      <c r="A2618" s="399"/>
      <c r="B2618" s="399"/>
      <c r="C2618" s="403"/>
      <c r="D2618" s="433"/>
      <c r="E2618" s="402"/>
    </row>
    <row r="2619" spans="1:5">
      <c r="A2619" s="399"/>
      <c r="B2619" s="399"/>
      <c r="C2619" s="403"/>
      <c r="D2619" s="433"/>
      <c r="E2619" s="402"/>
    </row>
    <row r="2620" spans="1:5">
      <c r="A2620" s="399"/>
      <c r="B2620" s="399"/>
      <c r="C2620" s="403"/>
      <c r="D2620" s="433"/>
      <c r="E2620" s="402"/>
    </row>
    <row r="2621" spans="1:5">
      <c r="A2621" s="399"/>
      <c r="B2621" s="399"/>
      <c r="C2621" s="403"/>
      <c r="D2621" s="433"/>
      <c r="E2621" s="402"/>
    </row>
    <row r="2622" spans="1:5">
      <c r="A2622" s="399"/>
      <c r="B2622" s="399"/>
      <c r="C2622" s="403"/>
      <c r="D2622" s="433"/>
      <c r="E2622" s="402"/>
    </row>
    <row r="2623" spans="1:5">
      <c r="A2623" s="399"/>
      <c r="B2623" s="399"/>
      <c r="C2623" s="403"/>
      <c r="D2623" s="433"/>
      <c r="E2623" s="402"/>
    </row>
    <row r="2624" spans="1:5">
      <c r="A2624" s="399"/>
      <c r="B2624" s="399"/>
      <c r="C2624" s="403"/>
      <c r="D2624" s="433"/>
      <c r="E2624" s="402"/>
    </row>
    <row r="2625" spans="1:5">
      <c r="A2625" s="399"/>
      <c r="B2625" s="399"/>
      <c r="C2625" s="403"/>
      <c r="D2625" s="433"/>
      <c r="E2625" s="402"/>
    </row>
    <row r="2626" spans="1:5">
      <c r="A2626" s="399"/>
      <c r="B2626" s="399"/>
      <c r="C2626" s="403"/>
      <c r="D2626" s="433"/>
      <c r="E2626" s="402"/>
    </row>
    <row r="2627" spans="1:5">
      <c r="A2627" s="399"/>
      <c r="B2627" s="399"/>
      <c r="C2627" s="403"/>
      <c r="D2627" s="433"/>
      <c r="E2627" s="402"/>
    </row>
    <row r="2628" spans="1:5">
      <c r="A2628" s="399"/>
      <c r="B2628" s="399"/>
      <c r="C2628" s="403"/>
      <c r="D2628" s="433"/>
      <c r="E2628" s="402"/>
    </row>
    <row r="2629" spans="1:5">
      <c r="A2629" s="399"/>
      <c r="B2629" s="399"/>
      <c r="C2629" s="403"/>
      <c r="D2629" s="433"/>
      <c r="E2629" s="402"/>
    </row>
    <row r="2630" spans="1:5">
      <c r="A2630" s="399"/>
      <c r="B2630" s="399"/>
      <c r="C2630" s="403"/>
      <c r="D2630" s="433"/>
      <c r="E2630" s="402"/>
    </row>
    <row r="2631" spans="1:5">
      <c r="A2631" s="399"/>
      <c r="B2631" s="399"/>
      <c r="C2631" s="403"/>
      <c r="D2631" s="433"/>
      <c r="E2631" s="402"/>
    </row>
    <row r="2632" spans="1:5">
      <c r="A2632" s="399"/>
      <c r="B2632" s="399"/>
      <c r="C2632" s="403"/>
      <c r="D2632" s="433"/>
      <c r="E2632" s="402"/>
    </row>
    <row r="2633" spans="1:5">
      <c r="A2633" s="399"/>
      <c r="B2633" s="399"/>
      <c r="C2633" s="403"/>
      <c r="D2633" s="433"/>
      <c r="E2633" s="402"/>
    </row>
    <row r="2634" spans="1:5">
      <c r="A2634" s="399"/>
      <c r="B2634" s="399"/>
      <c r="C2634" s="403"/>
      <c r="D2634" s="433"/>
      <c r="E2634" s="402"/>
    </row>
    <row r="2635" spans="1:5">
      <c r="A2635" s="399"/>
      <c r="B2635" s="399"/>
      <c r="C2635" s="403"/>
      <c r="D2635" s="433"/>
      <c r="E2635" s="402"/>
    </row>
    <row r="2636" spans="1:5">
      <c r="A2636" s="399"/>
      <c r="B2636" s="399"/>
      <c r="C2636" s="403"/>
      <c r="D2636" s="433"/>
      <c r="E2636" s="402"/>
    </row>
    <row r="2637" spans="1:5">
      <c r="A2637" s="399"/>
      <c r="B2637" s="399"/>
      <c r="C2637" s="403"/>
      <c r="D2637" s="433"/>
      <c r="E2637" s="402"/>
    </row>
    <row r="2638" spans="1:5">
      <c r="A2638" s="399"/>
      <c r="B2638" s="399"/>
      <c r="C2638" s="403"/>
      <c r="D2638" s="433"/>
      <c r="E2638" s="402"/>
    </row>
    <row r="2639" spans="1:5">
      <c r="A2639" s="399"/>
      <c r="B2639" s="399"/>
      <c r="C2639" s="403"/>
      <c r="D2639" s="433"/>
      <c r="E2639" s="402"/>
    </row>
    <row r="2640" spans="1:5">
      <c r="A2640" s="399"/>
      <c r="B2640" s="399"/>
      <c r="C2640" s="403"/>
      <c r="D2640" s="433"/>
      <c r="E2640" s="402"/>
    </row>
    <row r="2641" spans="1:5">
      <c r="A2641" s="399"/>
      <c r="B2641" s="399"/>
      <c r="C2641" s="403"/>
      <c r="D2641" s="433"/>
      <c r="E2641" s="402"/>
    </row>
    <row r="2642" spans="1:5">
      <c r="A2642" s="399"/>
      <c r="B2642" s="399"/>
      <c r="C2642" s="403"/>
      <c r="D2642" s="433"/>
      <c r="E2642" s="402"/>
    </row>
    <row r="2643" spans="1:5">
      <c r="A2643" s="399"/>
      <c r="B2643" s="399"/>
      <c r="C2643" s="403"/>
      <c r="D2643" s="433"/>
      <c r="E2643" s="402"/>
    </row>
    <row r="2644" spans="1:5">
      <c r="A2644" s="399"/>
      <c r="B2644" s="399"/>
      <c r="C2644" s="403"/>
      <c r="D2644" s="433"/>
      <c r="E2644" s="402"/>
    </row>
    <row r="2645" spans="1:5">
      <c r="A2645" s="399"/>
      <c r="B2645" s="399"/>
      <c r="C2645" s="403"/>
      <c r="D2645" s="433"/>
      <c r="E2645" s="402"/>
    </row>
    <row r="2646" spans="1:5">
      <c r="A2646" s="399"/>
      <c r="B2646" s="399"/>
      <c r="C2646" s="403"/>
      <c r="D2646" s="433"/>
      <c r="E2646" s="402"/>
    </row>
    <row r="2647" spans="1:5">
      <c r="A2647" s="399"/>
      <c r="B2647" s="399"/>
      <c r="C2647" s="403"/>
      <c r="D2647" s="433"/>
      <c r="E2647" s="402"/>
    </row>
    <row r="2648" spans="1:5">
      <c r="A2648" s="399"/>
      <c r="B2648" s="399"/>
      <c r="C2648" s="403"/>
      <c r="D2648" s="433"/>
      <c r="E2648" s="402"/>
    </row>
    <row r="2649" spans="1:5">
      <c r="A2649" s="399"/>
      <c r="B2649" s="399"/>
      <c r="C2649" s="403"/>
      <c r="D2649" s="433"/>
      <c r="E2649" s="402"/>
    </row>
    <row r="2650" spans="1:5">
      <c r="A2650" s="399"/>
      <c r="B2650" s="399"/>
      <c r="C2650" s="403"/>
      <c r="D2650" s="433"/>
      <c r="E2650" s="402"/>
    </row>
    <row r="2651" spans="1:5">
      <c r="A2651" s="399"/>
      <c r="B2651" s="399"/>
      <c r="C2651" s="403"/>
      <c r="D2651" s="433"/>
      <c r="E2651" s="402"/>
    </row>
    <row r="2652" spans="1:5">
      <c r="A2652" s="399"/>
      <c r="B2652" s="399"/>
      <c r="C2652" s="403"/>
      <c r="D2652" s="433"/>
      <c r="E2652" s="402"/>
    </row>
    <row r="2653" spans="1:5">
      <c r="A2653" s="399"/>
      <c r="B2653" s="399"/>
      <c r="C2653" s="403"/>
      <c r="D2653" s="433"/>
      <c r="E2653" s="402"/>
    </row>
    <row r="2654" spans="1:5">
      <c r="A2654" s="399"/>
      <c r="B2654" s="399"/>
      <c r="C2654" s="403"/>
      <c r="D2654" s="433"/>
      <c r="E2654" s="402"/>
    </row>
    <row r="2655" spans="1:5">
      <c r="A2655" s="399"/>
      <c r="B2655" s="399"/>
      <c r="C2655" s="403"/>
      <c r="D2655" s="433"/>
      <c r="E2655" s="402"/>
    </row>
    <row r="2656" spans="1:5">
      <c r="A2656" s="399"/>
      <c r="B2656" s="399"/>
      <c r="C2656" s="403"/>
      <c r="D2656" s="433"/>
      <c r="E2656" s="402"/>
    </row>
    <row r="2657" spans="1:5">
      <c r="A2657" s="399"/>
      <c r="B2657" s="399"/>
      <c r="C2657" s="403"/>
      <c r="D2657" s="433"/>
      <c r="E2657" s="402"/>
    </row>
    <row r="2658" spans="1:5">
      <c r="A2658" s="399"/>
      <c r="B2658" s="399"/>
      <c r="C2658" s="403"/>
      <c r="D2658" s="433"/>
      <c r="E2658" s="402"/>
    </row>
    <row r="2659" spans="1:5">
      <c r="A2659" s="399"/>
      <c r="B2659" s="399"/>
      <c r="C2659" s="403"/>
      <c r="D2659" s="433"/>
      <c r="E2659" s="402"/>
    </row>
    <row r="2660" spans="1:5">
      <c r="A2660" s="399"/>
      <c r="B2660" s="399"/>
      <c r="C2660" s="403"/>
      <c r="D2660" s="433"/>
      <c r="E2660" s="402"/>
    </row>
    <row r="2661" spans="1:5">
      <c r="A2661" s="399"/>
      <c r="B2661" s="399"/>
      <c r="C2661" s="403"/>
      <c r="D2661" s="433"/>
      <c r="E2661" s="402"/>
    </row>
    <row r="2662" spans="1:5">
      <c r="A2662" s="399"/>
      <c r="B2662" s="399"/>
      <c r="C2662" s="403"/>
      <c r="D2662" s="433"/>
      <c r="E2662" s="402"/>
    </row>
    <row r="2663" spans="1:5">
      <c r="A2663" s="399"/>
      <c r="B2663" s="399"/>
      <c r="C2663" s="403"/>
      <c r="D2663" s="433"/>
      <c r="E2663" s="402"/>
    </row>
    <row r="2664" spans="1:5">
      <c r="A2664" s="399"/>
      <c r="B2664" s="399"/>
      <c r="C2664" s="403"/>
      <c r="D2664" s="433"/>
      <c r="E2664" s="402"/>
    </row>
    <row r="2665" spans="1:5">
      <c r="A2665" s="399"/>
      <c r="B2665" s="399"/>
      <c r="C2665" s="403"/>
      <c r="D2665" s="433"/>
      <c r="E2665" s="402"/>
    </row>
    <row r="2666" spans="1:5">
      <c r="A2666" s="399"/>
      <c r="B2666" s="399"/>
      <c r="C2666" s="403"/>
      <c r="D2666" s="433"/>
      <c r="E2666" s="402"/>
    </row>
    <row r="2667" spans="1:5">
      <c r="A2667" s="399"/>
      <c r="B2667" s="399"/>
      <c r="C2667" s="403"/>
      <c r="D2667" s="433"/>
      <c r="E2667" s="402"/>
    </row>
    <row r="2668" spans="1:5">
      <c r="A2668" s="399"/>
      <c r="B2668" s="399"/>
      <c r="C2668" s="403"/>
      <c r="D2668" s="433"/>
      <c r="E2668" s="402"/>
    </row>
    <row r="2669" spans="1:5">
      <c r="A2669" s="399"/>
      <c r="B2669" s="399"/>
      <c r="C2669" s="403"/>
      <c r="D2669" s="433"/>
      <c r="E2669" s="402"/>
    </row>
    <row r="2670" spans="1:5">
      <c r="A2670" s="399"/>
      <c r="B2670" s="399"/>
      <c r="C2670" s="403"/>
      <c r="D2670" s="433"/>
      <c r="E2670" s="402"/>
    </row>
    <row r="2671" spans="1:5">
      <c r="A2671" s="399"/>
      <c r="B2671" s="399"/>
      <c r="C2671" s="403"/>
      <c r="D2671" s="433"/>
      <c r="E2671" s="402"/>
    </row>
    <row r="2672" spans="1:5">
      <c r="A2672" s="399"/>
      <c r="B2672" s="399"/>
      <c r="C2672" s="403"/>
      <c r="D2672" s="433"/>
      <c r="E2672" s="402"/>
    </row>
    <row r="2673" spans="1:5">
      <c r="A2673" s="399"/>
      <c r="B2673" s="399"/>
      <c r="C2673" s="403"/>
      <c r="D2673" s="433"/>
      <c r="E2673" s="402"/>
    </row>
    <row r="2674" spans="1:5">
      <c r="A2674" s="399"/>
      <c r="B2674" s="399"/>
      <c r="C2674" s="403"/>
      <c r="D2674" s="433"/>
      <c r="E2674" s="402"/>
    </row>
    <row r="2675" spans="1:5">
      <c r="A2675" s="399"/>
      <c r="B2675" s="399"/>
      <c r="C2675" s="403"/>
      <c r="D2675" s="433"/>
      <c r="E2675" s="402"/>
    </row>
    <row r="2676" spans="1:5">
      <c r="A2676" s="399"/>
      <c r="B2676" s="399"/>
      <c r="C2676" s="403"/>
      <c r="D2676" s="433"/>
      <c r="E2676" s="402"/>
    </row>
    <row r="2677" spans="1:5">
      <c r="A2677" s="399"/>
      <c r="B2677" s="399"/>
      <c r="C2677" s="403"/>
      <c r="D2677" s="433"/>
      <c r="E2677" s="402"/>
    </row>
    <row r="2678" spans="1:5">
      <c r="A2678" s="399"/>
      <c r="B2678" s="399"/>
      <c r="C2678" s="403"/>
      <c r="D2678" s="433"/>
      <c r="E2678" s="402"/>
    </row>
    <row r="2679" spans="1:5">
      <c r="A2679" s="399"/>
      <c r="B2679" s="399"/>
      <c r="C2679" s="403"/>
      <c r="D2679" s="433"/>
      <c r="E2679" s="402"/>
    </row>
    <row r="2680" spans="1:5">
      <c r="A2680" s="399"/>
      <c r="B2680" s="399"/>
      <c r="C2680" s="403"/>
      <c r="D2680" s="433"/>
      <c r="E2680" s="402"/>
    </row>
    <row r="2681" spans="1:5">
      <c r="A2681" s="399"/>
      <c r="B2681" s="399"/>
      <c r="C2681" s="403"/>
      <c r="D2681" s="433"/>
      <c r="E2681" s="402"/>
    </row>
    <row r="2682" spans="1:5">
      <c r="A2682" s="399"/>
      <c r="B2682" s="399"/>
      <c r="C2682" s="403"/>
      <c r="D2682" s="433"/>
      <c r="E2682" s="402"/>
    </row>
    <row r="2683" spans="1:5">
      <c r="A2683" s="399"/>
      <c r="B2683" s="399"/>
      <c r="C2683" s="403"/>
      <c r="D2683" s="433"/>
      <c r="E2683" s="402"/>
    </row>
    <row r="2684" spans="1:5">
      <c r="A2684" s="399"/>
      <c r="B2684" s="399"/>
      <c r="C2684" s="403"/>
      <c r="D2684" s="433"/>
      <c r="E2684" s="402"/>
    </row>
    <row r="2685" spans="1:5">
      <c r="A2685" s="399"/>
      <c r="B2685" s="399"/>
      <c r="C2685" s="403"/>
      <c r="D2685" s="433"/>
      <c r="E2685" s="402"/>
    </row>
    <row r="2686" spans="1:5">
      <c r="A2686" s="399"/>
      <c r="B2686" s="399"/>
      <c r="C2686" s="403"/>
      <c r="D2686" s="433"/>
      <c r="E2686" s="402"/>
    </row>
    <row r="2687" spans="1:5">
      <c r="A2687" s="399"/>
      <c r="B2687" s="399"/>
      <c r="C2687" s="403"/>
      <c r="D2687" s="433"/>
      <c r="E2687" s="402"/>
    </row>
    <row r="2688" spans="1:5">
      <c r="A2688" s="399"/>
      <c r="B2688" s="399"/>
      <c r="C2688" s="403"/>
      <c r="D2688" s="433"/>
      <c r="E2688" s="402"/>
    </row>
    <row r="2689" spans="1:5">
      <c r="A2689" s="399"/>
      <c r="B2689" s="399"/>
      <c r="C2689" s="403"/>
      <c r="D2689" s="433"/>
      <c r="E2689" s="402"/>
    </row>
    <row r="2690" spans="1:5">
      <c r="A2690" s="399"/>
      <c r="B2690" s="399"/>
      <c r="C2690" s="403"/>
      <c r="D2690" s="433"/>
      <c r="E2690" s="402"/>
    </row>
    <row r="2691" spans="1:5">
      <c r="A2691" s="399"/>
      <c r="B2691" s="399"/>
      <c r="C2691" s="403"/>
      <c r="D2691" s="433"/>
      <c r="E2691" s="402"/>
    </row>
    <row r="2692" spans="1:5">
      <c r="A2692" s="399"/>
      <c r="B2692" s="399"/>
      <c r="C2692" s="403"/>
      <c r="D2692" s="433"/>
      <c r="E2692" s="402"/>
    </row>
    <row r="2693" spans="1:5">
      <c r="A2693" s="399"/>
      <c r="B2693" s="399"/>
      <c r="C2693" s="403"/>
      <c r="D2693" s="433"/>
      <c r="E2693" s="402"/>
    </row>
    <row r="2694" spans="1:5">
      <c r="A2694" s="399"/>
      <c r="B2694" s="399"/>
      <c r="C2694" s="403"/>
      <c r="D2694" s="433"/>
      <c r="E2694" s="402"/>
    </row>
    <row r="2695" spans="1:5">
      <c r="A2695" s="399"/>
      <c r="B2695" s="399"/>
      <c r="C2695" s="403"/>
      <c r="D2695" s="433"/>
      <c r="E2695" s="402"/>
    </row>
    <row r="2696" spans="1:5">
      <c r="A2696" s="399"/>
      <c r="B2696" s="399"/>
      <c r="C2696" s="403"/>
      <c r="D2696" s="433"/>
      <c r="E2696" s="402"/>
    </row>
    <row r="2697" spans="1:5">
      <c r="A2697" s="399"/>
      <c r="B2697" s="399"/>
      <c r="C2697" s="403"/>
      <c r="D2697" s="433"/>
      <c r="E2697" s="402"/>
    </row>
    <row r="2698" spans="1:5">
      <c r="A2698" s="399"/>
      <c r="B2698" s="399"/>
      <c r="C2698" s="403"/>
      <c r="D2698" s="433"/>
      <c r="E2698" s="402"/>
    </row>
    <row r="2699" spans="1:5">
      <c r="A2699" s="399"/>
      <c r="B2699" s="399"/>
      <c r="C2699" s="403"/>
      <c r="D2699" s="433"/>
      <c r="E2699" s="402"/>
    </row>
    <row r="2700" spans="1:5">
      <c r="A2700" s="399"/>
      <c r="B2700" s="399"/>
      <c r="C2700" s="403"/>
      <c r="D2700" s="433"/>
      <c r="E2700" s="402"/>
    </row>
    <row r="2701" spans="1:5">
      <c r="A2701" s="399"/>
      <c r="B2701" s="399"/>
      <c r="C2701" s="403"/>
      <c r="D2701" s="433"/>
      <c r="E2701" s="402"/>
    </row>
    <row r="2702" spans="1:5">
      <c r="A2702" s="399"/>
      <c r="B2702" s="399"/>
      <c r="C2702" s="403"/>
      <c r="D2702" s="433"/>
      <c r="E2702" s="402"/>
    </row>
    <row r="2703" spans="1:5">
      <c r="A2703" s="399"/>
      <c r="B2703" s="399"/>
      <c r="C2703" s="403"/>
      <c r="D2703" s="433"/>
      <c r="E2703" s="402"/>
    </row>
    <row r="2704" spans="1:5">
      <c r="A2704" s="399"/>
      <c r="B2704" s="399"/>
      <c r="C2704" s="403"/>
      <c r="D2704" s="433"/>
      <c r="E2704" s="402"/>
    </row>
    <row r="2705" spans="1:5">
      <c r="A2705" s="399"/>
      <c r="B2705" s="399"/>
      <c r="C2705" s="403"/>
      <c r="D2705" s="433"/>
      <c r="E2705" s="402"/>
    </row>
    <row r="2706" spans="1:5">
      <c r="A2706" s="399"/>
      <c r="B2706" s="399"/>
      <c r="C2706" s="403"/>
      <c r="D2706" s="433"/>
      <c r="E2706" s="402"/>
    </row>
    <row r="2707" spans="1:5">
      <c r="A2707" s="399"/>
      <c r="B2707" s="399"/>
      <c r="C2707" s="403"/>
      <c r="D2707" s="433"/>
      <c r="E2707" s="402"/>
    </row>
    <row r="2708" spans="1:5">
      <c r="A2708" s="399"/>
      <c r="B2708" s="399"/>
      <c r="C2708" s="403"/>
      <c r="D2708" s="433"/>
      <c r="E2708" s="402"/>
    </row>
    <row r="2709" spans="1:5">
      <c r="A2709" s="399"/>
      <c r="B2709" s="399"/>
      <c r="C2709" s="403"/>
      <c r="D2709" s="433"/>
      <c r="E2709" s="402"/>
    </row>
    <row r="2710" spans="1:5">
      <c r="A2710" s="399"/>
      <c r="B2710" s="399"/>
      <c r="C2710" s="403"/>
      <c r="D2710" s="433"/>
      <c r="E2710" s="402"/>
    </row>
    <row r="2711" spans="1:5">
      <c r="A2711" s="399"/>
      <c r="B2711" s="399"/>
      <c r="C2711" s="403"/>
      <c r="D2711" s="433"/>
      <c r="E2711" s="402"/>
    </row>
    <row r="2712" spans="1:5">
      <c r="A2712" s="399"/>
      <c r="B2712" s="399"/>
      <c r="C2712" s="403"/>
      <c r="D2712" s="433"/>
      <c r="E2712" s="402"/>
    </row>
    <row r="2713" spans="1:5">
      <c r="A2713" s="399"/>
      <c r="B2713" s="399"/>
      <c r="C2713" s="403"/>
      <c r="D2713" s="433"/>
      <c r="E2713" s="402"/>
    </row>
    <row r="2714" spans="1:5">
      <c r="A2714" s="399"/>
      <c r="B2714" s="399"/>
      <c r="C2714" s="403"/>
      <c r="D2714" s="433"/>
      <c r="E2714" s="402"/>
    </row>
    <row r="2715" spans="1:5">
      <c r="A2715" s="399"/>
      <c r="B2715" s="399"/>
      <c r="C2715" s="403"/>
      <c r="D2715" s="433"/>
      <c r="E2715" s="402"/>
    </row>
    <row r="2716" spans="1:5">
      <c r="A2716" s="399"/>
      <c r="B2716" s="399"/>
      <c r="C2716" s="403"/>
      <c r="D2716" s="433"/>
      <c r="E2716" s="402"/>
    </row>
    <row r="2717" spans="1:5">
      <c r="A2717" s="399"/>
      <c r="B2717" s="399"/>
      <c r="C2717" s="403"/>
      <c r="D2717" s="433"/>
      <c r="E2717" s="402"/>
    </row>
    <row r="2718" spans="1:5">
      <c r="A2718" s="399"/>
      <c r="B2718" s="399"/>
      <c r="C2718" s="403"/>
      <c r="D2718" s="433"/>
      <c r="E2718" s="402"/>
    </row>
    <row r="2719" spans="1:5">
      <c r="A2719" s="399"/>
      <c r="B2719" s="399"/>
      <c r="C2719" s="403"/>
      <c r="D2719" s="433"/>
      <c r="E2719" s="402"/>
    </row>
    <row r="2720" spans="1:5">
      <c r="A2720" s="399"/>
      <c r="B2720" s="399"/>
      <c r="C2720" s="403"/>
      <c r="D2720" s="433"/>
      <c r="E2720" s="402"/>
    </row>
    <row r="2721" spans="1:5">
      <c r="A2721" s="399"/>
      <c r="B2721" s="399"/>
      <c r="C2721" s="403"/>
      <c r="D2721" s="433"/>
      <c r="E2721" s="402"/>
    </row>
    <row r="2722" spans="1:5">
      <c r="A2722" s="399"/>
      <c r="B2722" s="399"/>
      <c r="C2722" s="403"/>
      <c r="D2722" s="433"/>
      <c r="E2722" s="402"/>
    </row>
    <row r="2723" spans="1:5">
      <c r="A2723" s="399"/>
      <c r="B2723" s="399"/>
      <c r="C2723" s="403"/>
      <c r="D2723" s="433"/>
      <c r="E2723" s="402"/>
    </row>
    <row r="2724" spans="1:5">
      <c r="A2724" s="399"/>
      <c r="B2724" s="399"/>
      <c r="C2724" s="403"/>
      <c r="D2724" s="433"/>
      <c r="E2724" s="402"/>
    </row>
    <row r="2725" spans="1:5">
      <c r="A2725" s="399"/>
      <c r="B2725" s="399"/>
      <c r="C2725" s="403"/>
      <c r="D2725" s="433"/>
      <c r="E2725" s="402"/>
    </row>
    <row r="2726" spans="1:5">
      <c r="A2726" s="399"/>
      <c r="B2726" s="399"/>
      <c r="C2726" s="403"/>
      <c r="D2726" s="433"/>
      <c r="E2726" s="402"/>
    </row>
    <row r="2727" spans="1:5">
      <c r="A2727" s="399"/>
      <c r="B2727" s="399"/>
      <c r="C2727" s="403"/>
      <c r="D2727" s="433"/>
      <c r="E2727" s="402"/>
    </row>
    <row r="2728" spans="1:5">
      <c r="A2728" s="399"/>
      <c r="B2728" s="399"/>
      <c r="C2728" s="403"/>
      <c r="D2728" s="433"/>
      <c r="E2728" s="402"/>
    </row>
    <row r="2729" spans="1:5">
      <c r="A2729" s="399"/>
      <c r="B2729" s="399"/>
      <c r="C2729" s="403"/>
      <c r="D2729" s="433"/>
      <c r="E2729" s="402"/>
    </row>
    <row r="2730" spans="1:5">
      <c r="A2730" s="399"/>
      <c r="B2730" s="399"/>
      <c r="C2730" s="403"/>
      <c r="D2730" s="433"/>
      <c r="E2730" s="402"/>
    </row>
    <row r="2731" spans="1:5">
      <c r="A2731" s="399"/>
      <c r="B2731" s="399"/>
      <c r="C2731" s="403"/>
      <c r="D2731" s="433"/>
      <c r="E2731" s="402"/>
    </row>
    <row r="2732" spans="1:5">
      <c r="A2732" s="399"/>
      <c r="B2732" s="399"/>
      <c r="C2732" s="403"/>
      <c r="D2732" s="433"/>
      <c r="E2732" s="402"/>
    </row>
    <row r="2733" spans="1:5">
      <c r="A2733" s="399"/>
      <c r="B2733" s="399"/>
      <c r="C2733" s="403"/>
      <c r="D2733" s="433"/>
      <c r="E2733" s="402"/>
    </row>
    <row r="2734" spans="1:5">
      <c r="A2734" s="399"/>
      <c r="B2734" s="399"/>
      <c r="C2734" s="403"/>
      <c r="D2734" s="433"/>
      <c r="E2734" s="402"/>
    </row>
    <row r="2735" spans="1:5">
      <c r="A2735" s="399"/>
      <c r="B2735" s="399"/>
      <c r="C2735" s="403"/>
      <c r="D2735" s="433"/>
      <c r="E2735" s="402"/>
    </row>
    <row r="2736" spans="1:5">
      <c r="A2736" s="399"/>
      <c r="B2736" s="399"/>
      <c r="C2736" s="403"/>
      <c r="D2736" s="433"/>
      <c r="E2736" s="402"/>
    </row>
    <row r="2737" spans="1:5">
      <c r="A2737" s="399"/>
      <c r="B2737" s="399"/>
      <c r="C2737" s="403"/>
      <c r="D2737" s="433"/>
      <c r="E2737" s="402"/>
    </row>
    <row r="2738" spans="1:5">
      <c r="A2738" s="399"/>
      <c r="B2738" s="399"/>
      <c r="C2738" s="403"/>
      <c r="D2738" s="433"/>
      <c r="E2738" s="402"/>
    </row>
    <row r="2739" spans="1:5">
      <c r="A2739" s="399"/>
      <c r="B2739" s="399"/>
      <c r="C2739" s="403"/>
      <c r="D2739" s="433"/>
      <c r="E2739" s="402"/>
    </row>
    <row r="2740" spans="1:5">
      <c r="A2740" s="399"/>
      <c r="B2740" s="399"/>
      <c r="C2740" s="403"/>
      <c r="D2740" s="433"/>
      <c r="E2740" s="402"/>
    </row>
    <row r="2741" spans="1:5">
      <c r="A2741" s="399"/>
      <c r="B2741" s="399"/>
      <c r="C2741" s="403"/>
      <c r="D2741" s="433"/>
      <c r="E2741" s="402"/>
    </row>
    <row r="2742" spans="1:5">
      <c r="A2742" s="399"/>
      <c r="B2742" s="399"/>
      <c r="C2742" s="403"/>
      <c r="D2742" s="433"/>
      <c r="E2742" s="402"/>
    </row>
    <row r="2743" spans="1:5">
      <c r="A2743" s="399"/>
      <c r="B2743" s="399"/>
      <c r="C2743" s="403"/>
      <c r="D2743" s="433"/>
      <c r="E2743" s="402"/>
    </row>
    <row r="2744" spans="1:5">
      <c r="A2744" s="399"/>
      <c r="B2744" s="399"/>
      <c r="C2744" s="403"/>
      <c r="D2744" s="433"/>
      <c r="E2744" s="402"/>
    </row>
    <row r="2745" spans="1:5">
      <c r="A2745" s="399"/>
      <c r="B2745" s="399"/>
      <c r="C2745" s="403"/>
      <c r="D2745" s="433"/>
      <c r="E2745" s="402"/>
    </row>
    <row r="2746" spans="1:5">
      <c r="A2746" s="399"/>
      <c r="B2746" s="399"/>
      <c r="C2746" s="403"/>
      <c r="D2746" s="433"/>
      <c r="E2746" s="402"/>
    </row>
    <row r="2747" spans="1:5">
      <c r="A2747" s="399"/>
      <c r="B2747" s="399"/>
      <c r="C2747" s="403"/>
      <c r="D2747" s="433"/>
      <c r="E2747" s="402"/>
    </row>
    <row r="2748" spans="1:5">
      <c r="A2748" s="399"/>
      <c r="B2748" s="399"/>
      <c r="C2748" s="403"/>
      <c r="D2748" s="433"/>
      <c r="E2748" s="402"/>
    </row>
    <row r="2749" spans="1:5">
      <c r="A2749" s="399"/>
      <c r="B2749" s="399"/>
      <c r="C2749" s="403"/>
      <c r="D2749" s="433"/>
      <c r="E2749" s="402"/>
    </row>
    <row r="2750" spans="1:5">
      <c r="A2750" s="399"/>
      <c r="B2750" s="399"/>
      <c r="C2750" s="403"/>
      <c r="D2750" s="433"/>
      <c r="E2750" s="402"/>
    </row>
    <row r="2751" spans="1:5">
      <c r="A2751" s="399"/>
      <c r="B2751" s="399"/>
      <c r="C2751" s="403"/>
      <c r="D2751" s="433"/>
      <c r="E2751" s="402"/>
    </row>
    <row r="2752" spans="1:5">
      <c r="A2752" s="399"/>
      <c r="B2752" s="399"/>
      <c r="C2752" s="403"/>
      <c r="D2752" s="433"/>
      <c r="E2752" s="402"/>
    </row>
    <row r="2753" spans="1:5">
      <c r="A2753" s="399"/>
      <c r="B2753" s="399"/>
      <c r="C2753" s="403"/>
      <c r="D2753" s="433"/>
      <c r="E2753" s="402"/>
    </row>
    <row r="2754" spans="1:5">
      <c r="A2754" s="399"/>
      <c r="B2754" s="399"/>
      <c r="C2754" s="403"/>
      <c r="D2754" s="433"/>
      <c r="E2754" s="402"/>
    </row>
    <row r="2755" spans="1:5">
      <c r="A2755" s="399"/>
      <c r="B2755" s="399"/>
      <c r="C2755" s="403"/>
      <c r="D2755" s="433"/>
      <c r="E2755" s="402"/>
    </row>
    <row r="2756" spans="1:5">
      <c r="A2756" s="399"/>
      <c r="B2756" s="399"/>
      <c r="C2756" s="403"/>
      <c r="D2756" s="433"/>
      <c r="E2756" s="402"/>
    </row>
    <row r="2757" spans="1:5">
      <c r="A2757" s="399"/>
      <c r="B2757" s="399"/>
      <c r="C2757" s="403"/>
      <c r="D2757" s="433"/>
      <c r="E2757" s="402"/>
    </row>
    <row r="2758" spans="1:5">
      <c r="A2758" s="399"/>
      <c r="B2758" s="399"/>
      <c r="C2758" s="403"/>
      <c r="D2758" s="433"/>
      <c r="E2758" s="402"/>
    </row>
    <row r="2759" spans="1:5">
      <c r="A2759" s="399"/>
      <c r="B2759" s="399"/>
      <c r="C2759" s="403"/>
      <c r="D2759" s="433"/>
      <c r="E2759" s="402"/>
    </row>
    <row r="2760" spans="1:5">
      <c r="A2760" s="399"/>
      <c r="B2760" s="399"/>
      <c r="C2760" s="403"/>
      <c r="D2760" s="433"/>
      <c r="E2760" s="402"/>
    </row>
    <row r="2761" spans="1:5">
      <c r="A2761" s="399"/>
      <c r="B2761" s="399"/>
      <c r="C2761" s="403"/>
      <c r="D2761" s="433"/>
      <c r="E2761" s="402"/>
    </row>
    <row r="2762" spans="1:5">
      <c r="A2762" s="399"/>
      <c r="B2762" s="399"/>
      <c r="C2762" s="403"/>
      <c r="D2762" s="433"/>
      <c r="E2762" s="402"/>
    </row>
    <row r="2763" spans="1:5">
      <c r="A2763" s="399"/>
      <c r="B2763" s="399"/>
      <c r="C2763" s="403"/>
      <c r="D2763" s="433"/>
      <c r="E2763" s="402"/>
    </row>
    <row r="2764" spans="1:5">
      <c r="A2764" s="399"/>
      <c r="B2764" s="399"/>
      <c r="C2764" s="403"/>
      <c r="D2764" s="433"/>
      <c r="E2764" s="402"/>
    </row>
    <row r="2765" spans="1:5">
      <c r="A2765" s="399"/>
      <c r="B2765" s="399"/>
      <c r="C2765" s="403"/>
      <c r="D2765" s="433"/>
      <c r="E2765" s="402"/>
    </row>
    <row r="2766" spans="1:5">
      <c r="A2766" s="399"/>
      <c r="B2766" s="399"/>
      <c r="C2766" s="403"/>
      <c r="D2766" s="433"/>
      <c r="E2766" s="402"/>
    </row>
    <row r="2767" spans="1:5">
      <c r="A2767" s="399"/>
      <c r="B2767" s="399"/>
      <c r="C2767" s="403"/>
      <c r="D2767" s="433"/>
      <c r="E2767" s="402"/>
    </row>
    <row r="2768" spans="1:5">
      <c r="A2768" s="399"/>
      <c r="B2768" s="399"/>
      <c r="C2768" s="403"/>
      <c r="D2768" s="433"/>
      <c r="E2768" s="402"/>
    </row>
    <row r="2769" spans="1:5">
      <c r="A2769" s="399"/>
      <c r="B2769" s="399"/>
      <c r="C2769" s="403"/>
      <c r="D2769" s="433"/>
      <c r="E2769" s="402"/>
    </row>
    <row r="2770" spans="1:5">
      <c r="A2770" s="399"/>
      <c r="B2770" s="399"/>
      <c r="C2770" s="403"/>
      <c r="D2770" s="433"/>
      <c r="E2770" s="402"/>
    </row>
    <row r="2771" spans="1:5">
      <c r="A2771" s="399"/>
      <c r="B2771" s="399"/>
      <c r="C2771" s="403"/>
      <c r="D2771" s="433"/>
      <c r="E2771" s="402"/>
    </row>
    <row r="2772" spans="1:5">
      <c r="A2772" s="399"/>
      <c r="B2772" s="399"/>
      <c r="C2772" s="403"/>
      <c r="D2772" s="433"/>
      <c r="E2772" s="402"/>
    </row>
    <row r="2773" spans="1:5">
      <c r="A2773" s="399"/>
      <c r="B2773" s="399"/>
      <c r="C2773" s="403"/>
      <c r="D2773" s="433"/>
      <c r="E2773" s="402"/>
    </row>
    <row r="2774" spans="1:5">
      <c r="A2774" s="399"/>
      <c r="B2774" s="399"/>
      <c r="C2774" s="403"/>
      <c r="D2774" s="433"/>
      <c r="E2774" s="402"/>
    </row>
    <row r="2775" spans="1:5">
      <c r="A2775" s="399"/>
      <c r="B2775" s="399"/>
      <c r="C2775" s="403"/>
      <c r="D2775" s="433"/>
      <c r="E2775" s="402"/>
    </row>
    <row r="2776" spans="1:5">
      <c r="A2776" s="399"/>
      <c r="B2776" s="399"/>
      <c r="C2776" s="403"/>
      <c r="D2776" s="433"/>
      <c r="E2776" s="402"/>
    </row>
    <row r="2777" spans="1:5">
      <c r="A2777" s="399"/>
      <c r="B2777" s="399"/>
      <c r="C2777" s="403"/>
      <c r="D2777" s="433"/>
      <c r="E2777" s="402"/>
    </row>
    <row r="2778" spans="1:5">
      <c r="A2778" s="399"/>
      <c r="B2778" s="399"/>
      <c r="C2778" s="403"/>
      <c r="D2778" s="433"/>
      <c r="E2778" s="402"/>
    </row>
    <row r="2779" spans="1:5">
      <c r="A2779" s="399"/>
      <c r="B2779" s="399"/>
      <c r="C2779" s="403"/>
      <c r="D2779" s="433"/>
      <c r="E2779" s="402"/>
    </row>
    <row r="2780" spans="1:5">
      <c r="A2780" s="399"/>
      <c r="B2780" s="399"/>
      <c r="C2780" s="403"/>
      <c r="D2780" s="433"/>
      <c r="E2780" s="402"/>
    </row>
    <row r="2781" spans="1:5">
      <c r="A2781" s="399"/>
      <c r="B2781" s="399"/>
      <c r="C2781" s="403"/>
      <c r="D2781" s="433"/>
      <c r="E2781" s="402"/>
    </row>
    <row r="2782" spans="1:5">
      <c r="A2782" s="399"/>
      <c r="B2782" s="399"/>
      <c r="C2782" s="403"/>
      <c r="D2782" s="433"/>
      <c r="E2782" s="402"/>
    </row>
    <row r="2783" spans="1:5">
      <c r="A2783" s="399"/>
      <c r="B2783" s="399"/>
      <c r="C2783" s="403"/>
      <c r="D2783" s="433"/>
      <c r="E2783" s="402"/>
    </row>
    <row r="2784" spans="1:5">
      <c r="A2784" s="399"/>
      <c r="B2784" s="399"/>
      <c r="C2784" s="403"/>
      <c r="D2784" s="433"/>
      <c r="E2784" s="402"/>
    </row>
    <row r="2785" spans="1:5">
      <c r="A2785" s="399"/>
      <c r="B2785" s="399"/>
      <c r="C2785" s="403"/>
      <c r="D2785" s="433"/>
      <c r="E2785" s="402"/>
    </row>
    <row r="2786" spans="1:5">
      <c r="A2786" s="399"/>
      <c r="B2786" s="399"/>
      <c r="C2786" s="403"/>
      <c r="D2786" s="433"/>
      <c r="E2786" s="402"/>
    </row>
    <row r="2787" spans="1:5">
      <c r="A2787" s="399"/>
      <c r="B2787" s="399"/>
      <c r="C2787" s="403"/>
      <c r="D2787" s="433"/>
      <c r="E2787" s="402"/>
    </row>
    <row r="2788" spans="1:5">
      <c r="A2788" s="399"/>
      <c r="B2788" s="399"/>
      <c r="C2788" s="403"/>
      <c r="D2788" s="433"/>
      <c r="E2788" s="402"/>
    </row>
    <row r="2789" spans="1:5">
      <c r="A2789" s="399"/>
      <c r="B2789" s="399"/>
      <c r="C2789" s="403"/>
      <c r="D2789" s="433"/>
      <c r="E2789" s="402"/>
    </row>
    <row r="2790" spans="1:5">
      <c r="A2790" s="399"/>
      <c r="B2790" s="399"/>
      <c r="C2790" s="403"/>
      <c r="D2790" s="433"/>
      <c r="E2790" s="402"/>
    </row>
    <row r="2791" spans="1:5">
      <c r="A2791" s="399"/>
      <c r="B2791" s="399"/>
      <c r="C2791" s="403"/>
      <c r="D2791" s="433"/>
      <c r="E2791" s="402"/>
    </row>
    <row r="2792" spans="1:5">
      <c r="A2792" s="399"/>
      <c r="B2792" s="399"/>
      <c r="C2792" s="403"/>
      <c r="D2792" s="433"/>
      <c r="E2792" s="402"/>
    </row>
    <row r="2793" spans="1:5">
      <c r="A2793" s="399"/>
      <c r="B2793" s="399"/>
      <c r="C2793" s="403"/>
      <c r="D2793" s="433"/>
      <c r="E2793" s="402"/>
    </row>
    <row r="2794" spans="1:5">
      <c r="A2794" s="399"/>
      <c r="B2794" s="399"/>
      <c r="C2794" s="403"/>
      <c r="D2794" s="433"/>
      <c r="E2794" s="402"/>
    </row>
    <row r="2795" spans="1:5">
      <c r="A2795" s="399"/>
      <c r="B2795" s="399"/>
      <c r="C2795" s="403"/>
      <c r="D2795" s="433"/>
      <c r="E2795" s="402"/>
    </row>
    <row r="2796" spans="1:5">
      <c r="A2796" s="399"/>
      <c r="B2796" s="399"/>
      <c r="C2796" s="403"/>
      <c r="D2796" s="433"/>
      <c r="E2796" s="402"/>
    </row>
    <row r="2797" spans="1:5">
      <c r="A2797" s="399"/>
      <c r="B2797" s="399"/>
      <c r="C2797" s="403"/>
      <c r="D2797" s="433"/>
      <c r="E2797" s="402"/>
    </row>
    <row r="2798" spans="1:5">
      <c r="A2798" s="399"/>
      <c r="B2798" s="399"/>
      <c r="C2798" s="403"/>
      <c r="D2798" s="433"/>
      <c r="E2798" s="402"/>
    </row>
    <row r="2799" spans="1:5">
      <c r="A2799" s="399"/>
      <c r="B2799" s="399"/>
      <c r="C2799" s="403"/>
      <c r="D2799" s="433"/>
      <c r="E2799" s="402"/>
    </row>
    <row r="2800" spans="1:5">
      <c r="A2800" s="399"/>
      <c r="B2800" s="399"/>
      <c r="C2800" s="403"/>
      <c r="D2800" s="433"/>
      <c r="E2800" s="402"/>
    </row>
    <row r="2801" spans="1:5">
      <c r="A2801" s="399"/>
      <c r="B2801" s="399"/>
      <c r="C2801" s="403"/>
      <c r="D2801" s="433"/>
      <c r="E2801" s="402"/>
    </row>
    <row r="2802" spans="1:5">
      <c r="A2802" s="399"/>
      <c r="B2802" s="399"/>
      <c r="C2802" s="403"/>
      <c r="D2802" s="433"/>
      <c r="E2802" s="402"/>
    </row>
    <row r="2803" spans="1:5">
      <c r="A2803" s="399"/>
      <c r="B2803" s="399"/>
      <c r="C2803" s="403"/>
      <c r="D2803" s="433"/>
      <c r="E2803" s="402"/>
    </row>
    <row r="2804" spans="1:5">
      <c r="A2804" s="399"/>
      <c r="B2804" s="399"/>
      <c r="C2804" s="403"/>
      <c r="D2804" s="433"/>
      <c r="E2804" s="402"/>
    </row>
    <row r="2805" spans="1:5">
      <c r="A2805" s="399"/>
      <c r="B2805" s="399"/>
      <c r="C2805" s="403"/>
      <c r="D2805" s="433"/>
      <c r="E2805" s="402"/>
    </row>
    <row r="2806" spans="1:5">
      <c r="A2806" s="399"/>
      <c r="B2806" s="399"/>
      <c r="C2806" s="403"/>
      <c r="D2806" s="433"/>
      <c r="E2806" s="402"/>
    </row>
    <row r="2807" spans="1:5">
      <c r="A2807" s="399"/>
      <c r="B2807" s="399"/>
      <c r="C2807" s="403"/>
      <c r="D2807" s="433"/>
      <c r="E2807" s="402"/>
    </row>
    <row r="2808" spans="1:5">
      <c r="A2808" s="399"/>
      <c r="B2808" s="399"/>
      <c r="C2808" s="403"/>
      <c r="D2808" s="433"/>
      <c r="E2808" s="402"/>
    </row>
    <row r="2809" spans="1:5">
      <c r="A2809" s="399"/>
      <c r="B2809" s="399"/>
      <c r="C2809" s="403"/>
      <c r="D2809" s="433"/>
      <c r="E2809" s="402"/>
    </row>
    <row r="2810" spans="1:5">
      <c r="A2810" s="399"/>
      <c r="B2810" s="399"/>
      <c r="C2810" s="403"/>
      <c r="D2810" s="433"/>
      <c r="E2810" s="402"/>
    </row>
    <row r="2811" spans="1:5">
      <c r="A2811" s="399"/>
      <c r="B2811" s="399"/>
      <c r="C2811" s="403"/>
      <c r="D2811" s="433"/>
      <c r="E2811" s="402"/>
    </row>
    <row r="2812" spans="1:5">
      <c r="A2812" s="399"/>
      <c r="B2812" s="399"/>
      <c r="C2812" s="403"/>
      <c r="D2812" s="433"/>
      <c r="E2812" s="402"/>
    </row>
    <row r="2813" spans="1:5">
      <c r="A2813" s="399"/>
      <c r="B2813" s="399"/>
      <c r="C2813" s="403"/>
      <c r="D2813" s="433"/>
      <c r="E2813" s="402"/>
    </row>
    <row r="2814" spans="1:5">
      <c r="A2814" s="399"/>
      <c r="B2814" s="399"/>
      <c r="C2814" s="403"/>
      <c r="D2814" s="433"/>
      <c r="E2814" s="402"/>
    </row>
    <row r="2815" spans="1:5">
      <c r="A2815" s="399"/>
      <c r="B2815" s="399"/>
      <c r="C2815" s="403"/>
      <c r="D2815" s="433"/>
      <c r="E2815" s="402"/>
    </row>
    <row r="2816" spans="1:5">
      <c r="A2816" s="399"/>
      <c r="B2816" s="399"/>
      <c r="C2816" s="403"/>
      <c r="D2816" s="433"/>
      <c r="E2816" s="402"/>
    </row>
    <row r="2817" spans="1:5">
      <c r="A2817" s="399"/>
      <c r="B2817" s="399"/>
      <c r="C2817" s="403"/>
      <c r="D2817" s="433"/>
      <c r="E2817" s="402"/>
    </row>
    <row r="2818" spans="1:5">
      <c r="A2818" s="399"/>
      <c r="B2818" s="399"/>
      <c r="C2818" s="403"/>
      <c r="D2818" s="433"/>
      <c r="E2818" s="402"/>
    </row>
    <row r="2819" spans="1:5">
      <c r="A2819" s="399"/>
      <c r="B2819" s="399"/>
      <c r="C2819" s="403"/>
      <c r="D2819" s="433"/>
      <c r="E2819" s="402"/>
    </row>
    <row r="2820" spans="1:5">
      <c r="A2820" s="399"/>
      <c r="B2820" s="399"/>
      <c r="C2820" s="403"/>
      <c r="D2820" s="433"/>
      <c r="E2820" s="402"/>
    </row>
    <row r="2821" spans="1:5">
      <c r="A2821" s="399"/>
      <c r="B2821" s="399"/>
      <c r="C2821" s="403"/>
      <c r="D2821" s="433"/>
      <c r="E2821" s="402"/>
    </row>
    <row r="2822" spans="1:5">
      <c r="A2822" s="399"/>
      <c r="B2822" s="399"/>
      <c r="C2822" s="403"/>
      <c r="D2822" s="433"/>
      <c r="E2822" s="402"/>
    </row>
    <row r="2823" spans="1:5">
      <c r="A2823" s="399"/>
      <c r="B2823" s="399"/>
      <c r="C2823" s="403"/>
      <c r="D2823" s="433"/>
      <c r="E2823" s="402"/>
    </row>
    <row r="2824" spans="1:5">
      <c r="A2824" s="399"/>
      <c r="B2824" s="399"/>
      <c r="C2824" s="403"/>
      <c r="D2824" s="433"/>
      <c r="E2824" s="402"/>
    </row>
    <row r="2825" spans="1:5">
      <c r="A2825" s="399"/>
      <c r="B2825" s="399"/>
      <c r="C2825" s="403"/>
      <c r="D2825" s="433"/>
      <c r="E2825" s="402"/>
    </row>
    <row r="2826" spans="1:5">
      <c r="A2826" s="399"/>
      <c r="B2826" s="399"/>
      <c r="C2826" s="403"/>
      <c r="D2826" s="433"/>
      <c r="E2826" s="402"/>
    </row>
    <row r="2827" spans="1:5">
      <c r="A2827" s="399"/>
      <c r="B2827" s="399"/>
      <c r="C2827" s="403"/>
      <c r="D2827" s="433"/>
      <c r="E2827" s="402"/>
    </row>
    <row r="2828" spans="1:5">
      <c r="A2828" s="399"/>
      <c r="B2828" s="399"/>
      <c r="C2828" s="403"/>
      <c r="D2828" s="433"/>
      <c r="E2828" s="402"/>
    </row>
    <row r="2829" spans="1:5">
      <c r="A2829" s="399"/>
      <c r="B2829" s="399"/>
      <c r="C2829" s="403"/>
      <c r="D2829" s="433"/>
      <c r="E2829" s="402"/>
    </row>
    <row r="2830" spans="1:5">
      <c r="A2830" s="399"/>
      <c r="B2830" s="399"/>
      <c r="C2830" s="403"/>
      <c r="D2830" s="433"/>
      <c r="E2830" s="402"/>
    </row>
    <row r="2831" spans="1:5">
      <c r="A2831" s="399"/>
      <c r="B2831" s="399"/>
      <c r="C2831" s="403"/>
      <c r="D2831" s="433"/>
      <c r="E2831" s="402"/>
    </row>
    <row r="2832" spans="1:5">
      <c r="A2832" s="399"/>
      <c r="B2832" s="399"/>
      <c r="C2832" s="403"/>
      <c r="D2832" s="433"/>
      <c r="E2832" s="402"/>
    </row>
    <row r="2833" spans="1:5">
      <c r="A2833" s="399"/>
      <c r="B2833" s="399"/>
      <c r="C2833" s="403"/>
      <c r="D2833" s="433"/>
      <c r="E2833" s="402"/>
    </row>
    <row r="2834" spans="1:5">
      <c r="A2834" s="399"/>
      <c r="B2834" s="399"/>
      <c r="C2834" s="403"/>
      <c r="D2834" s="433"/>
      <c r="E2834" s="402"/>
    </row>
    <row r="2835" spans="1:5">
      <c r="A2835" s="399"/>
      <c r="B2835" s="399"/>
      <c r="C2835" s="403"/>
      <c r="D2835" s="433"/>
      <c r="E2835" s="402"/>
    </row>
    <row r="2836" spans="1:5">
      <c r="A2836" s="399"/>
      <c r="B2836" s="399"/>
      <c r="C2836" s="403"/>
      <c r="D2836" s="433"/>
      <c r="E2836" s="402"/>
    </row>
    <row r="2837" spans="1:5">
      <c r="A2837" s="399"/>
      <c r="B2837" s="399"/>
      <c r="C2837" s="403"/>
      <c r="D2837" s="433"/>
      <c r="E2837" s="402"/>
    </row>
    <row r="2838" spans="1:5">
      <c r="A2838" s="399"/>
      <c r="B2838" s="399"/>
      <c r="C2838" s="403"/>
      <c r="D2838" s="433"/>
      <c r="E2838" s="402"/>
    </row>
    <row r="2839" spans="1:5">
      <c r="A2839" s="399"/>
      <c r="B2839" s="399"/>
      <c r="C2839" s="403"/>
      <c r="D2839" s="433"/>
      <c r="E2839" s="402"/>
    </row>
    <row r="2840" spans="1:5">
      <c r="A2840" s="399"/>
      <c r="B2840" s="399"/>
      <c r="C2840" s="403"/>
      <c r="D2840" s="433"/>
      <c r="E2840" s="402"/>
    </row>
    <row r="2841" spans="1:5">
      <c r="A2841" s="399"/>
      <c r="B2841" s="399"/>
      <c r="C2841" s="403"/>
      <c r="D2841" s="433"/>
      <c r="E2841" s="402"/>
    </row>
    <row r="2842" spans="1:5">
      <c r="A2842" s="399"/>
      <c r="B2842" s="399"/>
      <c r="C2842" s="403"/>
      <c r="D2842" s="433"/>
      <c r="E2842" s="402"/>
    </row>
    <row r="2843" spans="1:5">
      <c r="A2843" s="399"/>
      <c r="B2843" s="399"/>
      <c r="C2843" s="403"/>
      <c r="D2843" s="433"/>
      <c r="E2843" s="402"/>
    </row>
    <row r="2844" spans="1:5">
      <c r="A2844" s="399"/>
      <c r="B2844" s="399"/>
      <c r="C2844" s="403"/>
      <c r="D2844" s="433"/>
      <c r="E2844" s="402"/>
    </row>
    <row r="2845" spans="1:5">
      <c r="A2845" s="399"/>
      <c r="B2845" s="399"/>
      <c r="C2845" s="403"/>
      <c r="D2845" s="433"/>
      <c r="E2845" s="402"/>
    </row>
    <row r="2846" spans="1:5">
      <c r="A2846" s="399"/>
      <c r="B2846" s="399"/>
      <c r="C2846" s="403"/>
      <c r="D2846" s="433"/>
      <c r="E2846" s="402"/>
    </row>
    <row r="2847" spans="1:5">
      <c r="A2847" s="399"/>
      <c r="B2847" s="399"/>
      <c r="C2847" s="403"/>
      <c r="D2847" s="433"/>
      <c r="E2847" s="402"/>
    </row>
    <row r="2848" spans="1:5">
      <c r="A2848" s="399"/>
      <c r="B2848" s="399"/>
      <c r="C2848" s="403"/>
      <c r="D2848" s="433"/>
      <c r="E2848" s="402"/>
    </row>
    <row r="2849" spans="1:5">
      <c r="A2849" s="399"/>
      <c r="B2849" s="399"/>
      <c r="C2849" s="403"/>
      <c r="D2849" s="433"/>
      <c r="E2849" s="402"/>
    </row>
    <row r="2850" spans="1:5">
      <c r="A2850" s="399"/>
      <c r="B2850" s="399"/>
      <c r="C2850" s="403"/>
      <c r="D2850" s="433"/>
      <c r="E2850" s="402"/>
    </row>
    <row r="2851" spans="1:5">
      <c r="A2851" s="399"/>
      <c r="B2851" s="399"/>
      <c r="C2851" s="403"/>
      <c r="D2851" s="433"/>
      <c r="E2851" s="402"/>
    </row>
    <row r="2852" spans="1:5">
      <c r="A2852" s="399"/>
      <c r="B2852" s="399"/>
      <c r="C2852" s="403"/>
      <c r="D2852" s="433"/>
      <c r="E2852" s="402"/>
    </row>
    <row r="2853" spans="1:5">
      <c r="A2853" s="399"/>
      <c r="B2853" s="399"/>
      <c r="C2853" s="403"/>
      <c r="D2853" s="433"/>
      <c r="E2853" s="402"/>
    </row>
    <row r="2854" spans="1:5">
      <c r="A2854" s="399"/>
      <c r="B2854" s="399"/>
      <c r="C2854" s="403"/>
      <c r="D2854" s="433"/>
      <c r="E2854" s="402"/>
    </row>
    <row r="2855" spans="1:5">
      <c r="A2855" s="399"/>
      <c r="B2855" s="399"/>
      <c r="C2855" s="403"/>
      <c r="D2855" s="433"/>
      <c r="E2855" s="402"/>
    </row>
    <row r="2856" spans="1:5">
      <c r="A2856" s="399"/>
      <c r="B2856" s="399"/>
      <c r="C2856" s="403"/>
      <c r="D2856" s="433"/>
      <c r="E2856" s="402"/>
    </row>
    <row r="2857" spans="1:5">
      <c r="A2857" s="399"/>
      <c r="B2857" s="399"/>
      <c r="C2857" s="403"/>
      <c r="D2857" s="433"/>
      <c r="E2857" s="402"/>
    </row>
    <row r="2858" spans="1:5">
      <c r="A2858" s="399"/>
      <c r="B2858" s="399"/>
      <c r="C2858" s="403"/>
      <c r="D2858" s="433"/>
      <c r="E2858" s="402"/>
    </row>
    <row r="2859" spans="1:5">
      <c r="A2859" s="399"/>
      <c r="B2859" s="399"/>
      <c r="C2859" s="403"/>
      <c r="D2859" s="433"/>
      <c r="E2859" s="402"/>
    </row>
    <row r="2860" spans="1:5">
      <c r="A2860" s="399"/>
      <c r="B2860" s="399"/>
      <c r="C2860" s="403"/>
      <c r="D2860" s="433"/>
      <c r="E2860" s="402"/>
    </row>
    <row r="2861" spans="1:5">
      <c r="A2861" s="399"/>
      <c r="B2861" s="399"/>
      <c r="C2861" s="403"/>
      <c r="D2861" s="433"/>
      <c r="E2861" s="402"/>
    </row>
    <row r="2862" spans="1:5">
      <c r="A2862" s="399"/>
      <c r="B2862" s="399"/>
      <c r="C2862" s="403"/>
      <c r="D2862" s="433"/>
      <c r="E2862" s="402"/>
    </row>
    <row r="2863" spans="1:5">
      <c r="A2863" s="399"/>
      <c r="B2863" s="399"/>
      <c r="C2863" s="403"/>
      <c r="D2863" s="433"/>
      <c r="E2863" s="402"/>
    </row>
    <row r="2864" spans="1:5">
      <c r="A2864" s="399"/>
      <c r="B2864" s="399"/>
      <c r="C2864" s="403"/>
      <c r="D2864" s="433"/>
      <c r="E2864" s="402"/>
    </row>
    <row r="2865" spans="1:5">
      <c r="A2865" s="399"/>
      <c r="B2865" s="399"/>
      <c r="C2865" s="403"/>
      <c r="D2865" s="433"/>
      <c r="E2865" s="402"/>
    </row>
    <row r="2866" spans="1:5">
      <c r="A2866" s="399"/>
      <c r="B2866" s="399"/>
      <c r="C2866" s="403"/>
      <c r="D2866" s="433"/>
      <c r="E2866" s="402"/>
    </row>
    <row r="2867" spans="1:5">
      <c r="A2867" s="399"/>
      <c r="B2867" s="399"/>
      <c r="C2867" s="403"/>
      <c r="D2867" s="433"/>
      <c r="E2867" s="402"/>
    </row>
    <row r="2868" spans="1:5">
      <c r="A2868" s="399"/>
      <c r="B2868" s="399"/>
      <c r="C2868" s="403"/>
      <c r="D2868" s="433"/>
      <c r="E2868" s="402"/>
    </row>
    <row r="2869" spans="1:5">
      <c r="A2869" s="399"/>
      <c r="B2869" s="399"/>
      <c r="C2869" s="403"/>
      <c r="D2869" s="433"/>
      <c r="E2869" s="402"/>
    </row>
    <row r="2870" spans="1:5">
      <c r="A2870" s="399"/>
      <c r="B2870" s="399"/>
      <c r="C2870" s="403"/>
      <c r="D2870" s="433"/>
      <c r="E2870" s="402"/>
    </row>
    <row r="2871" spans="1:5">
      <c r="A2871" s="399"/>
      <c r="B2871" s="399"/>
      <c r="C2871" s="403"/>
      <c r="D2871" s="433"/>
      <c r="E2871" s="402"/>
    </row>
    <row r="2872" spans="1:5">
      <c r="A2872" s="399"/>
      <c r="B2872" s="399"/>
      <c r="C2872" s="403"/>
      <c r="D2872" s="433"/>
      <c r="E2872" s="402"/>
    </row>
    <row r="2873" spans="1:5">
      <c r="A2873" s="399"/>
      <c r="B2873" s="399"/>
      <c r="C2873" s="403"/>
      <c r="D2873" s="433"/>
      <c r="E2873" s="402"/>
    </row>
    <row r="2874" spans="1:5">
      <c r="A2874" s="399"/>
      <c r="B2874" s="399"/>
      <c r="C2874" s="403"/>
      <c r="D2874" s="433"/>
      <c r="E2874" s="402"/>
    </row>
    <row r="2875" spans="1:5">
      <c r="A2875" s="399"/>
      <c r="B2875" s="399"/>
      <c r="C2875" s="403"/>
      <c r="D2875" s="433"/>
      <c r="E2875" s="402"/>
    </row>
    <row r="2876" spans="1:5">
      <c r="A2876" s="399"/>
      <c r="B2876" s="399"/>
      <c r="C2876" s="403"/>
      <c r="D2876" s="433"/>
      <c r="E2876" s="402"/>
    </row>
    <row r="2877" spans="1:5">
      <c r="A2877" s="399"/>
      <c r="B2877" s="399"/>
      <c r="C2877" s="403"/>
      <c r="D2877" s="433"/>
      <c r="E2877" s="402"/>
    </row>
    <row r="2878" spans="1:5">
      <c r="A2878" s="399"/>
      <c r="B2878" s="399"/>
      <c r="C2878" s="403"/>
      <c r="D2878" s="433"/>
      <c r="E2878" s="402"/>
    </row>
    <row r="2879" spans="1:5">
      <c r="A2879" s="399"/>
      <c r="B2879" s="399"/>
      <c r="C2879" s="403"/>
      <c r="D2879" s="433"/>
      <c r="E2879" s="402"/>
    </row>
    <row r="2880" spans="1:5">
      <c r="A2880" s="399"/>
      <c r="B2880" s="399"/>
      <c r="C2880" s="403"/>
      <c r="D2880" s="433"/>
      <c r="E2880" s="402"/>
    </row>
    <row r="2881" spans="1:5">
      <c r="A2881" s="399"/>
      <c r="B2881" s="399"/>
      <c r="C2881" s="403"/>
      <c r="D2881" s="433"/>
      <c r="E2881" s="402"/>
    </row>
    <row r="2882" spans="1:5">
      <c r="A2882" s="399"/>
      <c r="B2882" s="399"/>
      <c r="C2882" s="403"/>
      <c r="D2882" s="433"/>
      <c r="E2882" s="402"/>
    </row>
    <row r="2883" spans="1:5">
      <c r="A2883" s="399"/>
      <c r="B2883" s="399"/>
      <c r="C2883" s="403"/>
      <c r="D2883" s="433"/>
      <c r="E2883" s="402"/>
    </row>
    <row r="2884" spans="1:5">
      <c r="A2884" s="399"/>
      <c r="B2884" s="399"/>
      <c r="C2884" s="403"/>
      <c r="D2884" s="433"/>
      <c r="E2884" s="402"/>
    </row>
    <row r="2885" spans="1:5">
      <c r="A2885" s="399"/>
      <c r="B2885" s="399"/>
      <c r="C2885" s="403"/>
      <c r="D2885" s="433"/>
      <c r="E2885" s="402"/>
    </row>
    <row r="2886" spans="1:5">
      <c r="A2886" s="399"/>
      <c r="B2886" s="399"/>
      <c r="C2886" s="403"/>
      <c r="D2886" s="433"/>
      <c r="E2886" s="402"/>
    </row>
    <row r="2887" spans="1:5">
      <c r="A2887" s="399"/>
      <c r="B2887" s="399"/>
      <c r="C2887" s="403"/>
      <c r="D2887" s="433"/>
      <c r="E2887" s="402"/>
    </row>
    <row r="2888" spans="1:5">
      <c r="A2888" s="399"/>
      <c r="B2888" s="399"/>
      <c r="C2888" s="403"/>
      <c r="D2888" s="433"/>
      <c r="E2888" s="402"/>
    </row>
    <row r="2889" spans="1:5">
      <c r="A2889" s="399"/>
      <c r="B2889" s="399"/>
      <c r="C2889" s="403"/>
      <c r="D2889" s="433"/>
      <c r="E2889" s="402"/>
    </row>
    <row r="2890" spans="1:5">
      <c r="A2890" s="399"/>
      <c r="B2890" s="399"/>
      <c r="C2890" s="403"/>
      <c r="D2890" s="433"/>
      <c r="E2890" s="402"/>
    </row>
    <row r="2891" spans="1:5">
      <c r="A2891" s="399"/>
      <c r="B2891" s="399"/>
      <c r="C2891" s="403"/>
      <c r="D2891" s="433"/>
      <c r="E2891" s="402"/>
    </row>
    <row r="2892" spans="1:5">
      <c r="A2892" s="399"/>
      <c r="B2892" s="399"/>
      <c r="C2892" s="403"/>
      <c r="D2892" s="433"/>
      <c r="E2892" s="402"/>
    </row>
    <row r="2893" spans="1:5">
      <c r="A2893" s="399"/>
      <c r="B2893" s="399"/>
      <c r="C2893" s="403"/>
      <c r="D2893" s="433"/>
      <c r="E2893" s="402"/>
    </row>
    <row r="2894" spans="1:5">
      <c r="A2894" s="399"/>
      <c r="B2894" s="399"/>
      <c r="C2894" s="403"/>
      <c r="D2894" s="433"/>
      <c r="E2894" s="402"/>
    </row>
    <row r="2895" spans="1:5">
      <c r="A2895" s="399"/>
      <c r="B2895" s="399"/>
      <c r="C2895" s="403"/>
      <c r="D2895" s="433"/>
      <c r="E2895" s="402"/>
    </row>
    <row r="2896" spans="1:5">
      <c r="A2896" s="399"/>
      <c r="B2896" s="399"/>
      <c r="C2896" s="403"/>
      <c r="D2896" s="433"/>
      <c r="E2896" s="402"/>
    </row>
    <row r="2897" spans="1:5">
      <c r="A2897" s="399"/>
      <c r="B2897" s="399"/>
      <c r="C2897" s="403"/>
      <c r="D2897" s="433"/>
      <c r="E2897" s="402"/>
    </row>
    <row r="2898" spans="1:5">
      <c r="A2898" s="399"/>
      <c r="B2898" s="399"/>
      <c r="C2898" s="403"/>
      <c r="D2898" s="433"/>
      <c r="E2898" s="402"/>
    </row>
    <row r="2899" spans="1:5">
      <c r="A2899" s="399"/>
      <c r="B2899" s="399"/>
      <c r="C2899" s="403"/>
      <c r="D2899" s="433"/>
      <c r="E2899" s="402"/>
    </row>
    <row r="2900" spans="1:5">
      <c r="A2900" s="399"/>
      <c r="B2900" s="399"/>
      <c r="C2900" s="403"/>
      <c r="D2900" s="433"/>
      <c r="E2900" s="402"/>
    </row>
    <row r="2901" spans="1:5">
      <c r="A2901" s="399"/>
      <c r="B2901" s="399"/>
      <c r="C2901" s="403"/>
      <c r="D2901" s="433"/>
      <c r="E2901" s="402"/>
    </row>
    <row r="2902" spans="1:5">
      <c r="A2902" s="399"/>
      <c r="B2902" s="399"/>
      <c r="C2902" s="403"/>
      <c r="D2902" s="433"/>
      <c r="E2902" s="402"/>
    </row>
    <row r="2903" spans="1:5">
      <c r="A2903" s="399"/>
      <c r="B2903" s="399"/>
      <c r="C2903" s="403"/>
      <c r="D2903" s="433"/>
      <c r="E2903" s="402"/>
    </row>
    <row r="2904" spans="1:5">
      <c r="A2904" s="399"/>
      <c r="B2904" s="399"/>
      <c r="C2904" s="403"/>
      <c r="D2904" s="433"/>
      <c r="E2904" s="402"/>
    </row>
    <row r="2905" spans="1:5">
      <c r="A2905" s="399"/>
      <c r="B2905" s="399"/>
      <c r="C2905" s="403"/>
      <c r="D2905" s="433"/>
      <c r="E2905" s="402"/>
    </row>
    <row r="2906" spans="1:5">
      <c r="A2906" s="399"/>
      <c r="B2906" s="399"/>
      <c r="C2906" s="403"/>
      <c r="D2906" s="433"/>
      <c r="E2906" s="402"/>
    </row>
    <row r="2907" spans="1:5">
      <c r="A2907" s="399"/>
      <c r="B2907" s="399"/>
      <c r="C2907" s="403"/>
      <c r="D2907" s="433"/>
      <c r="E2907" s="402"/>
    </row>
    <row r="2908" spans="1:5">
      <c r="A2908" s="399"/>
      <c r="B2908" s="399"/>
      <c r="C2908" s="403"/>
      <c r="D2908" s="433"/>
      <c r="E2908" s="402"/>
    </row>
    <row r="2909" spans="1:5">
      <c r="A2909" s="399"/>
      <c r="B2909" s="399"/>
      <c r="C2909" s="403"/>
      <c r="D2909" s="433"/>
      <c r="E2909" s="402"/>
    </row>
    <row r="2910" spans="1:5">
      <c r="A2910" s="399"/>
      <c r="B2910" s="399"/>
      <c r="C2910" s="403"/>
      <c r="D2910" s="433"/>
      <c r="E2910" s="402"/>
    </row>
    <row r="2911" spans="1:5">
      <c r="A2911" s="399"/>
      <c r="B2911" s="399"/>
      <c r="C2911" s="403"/>
      <c r="D2911" s="433"/>
      <c r="E2911" s="402"/>
    </row>
    <row r="2912" spans="1:5">
      <c r="A2912" s="399"/>
      <c r="B2912" s="399"/>
      <c r="C2912" s="403"/>
      <c r="D2912" s="433"/>
      <c r="E2912" s="402"/>
    </row>
    <row r="2913" spans="1:5">
      <c r="A2913" s="399"/>
      <c r="B2913" s="399"/>
      <c r="C2913" s="403"/>
      <c r="D2913" s="433"/>
      <c r="E2913" s="402"/>
    </row>
    <row r="2914" spans="1:5">
      <c r="A2914" s="399"/>
      <c r="B2914" s="399"/>
      <c r="C2914" s="403"/>
      <c r="D2914" s="433"/>
      <c r="E2914" s="402"/>
    </row>
    <row r="2915" spans="1:5">
      <c r="A2915" s="399"/>
      <c r="B2915" s="399"/>
      <c r="C2915" s="403"/>
      <c r="D2915" s="433"/>
      <c r="E2915" s="402"/>
    </row>
    <row r="2916" spans="1:5">
      <c r="A2916" s="399"/>
      <c r="B2916" s="399"/>
      <c r="C2916" s="403"/>
      <c r="D2916" s="433"/>
      <c r="E2916" s="402"/>
    </row>
    <row r="2917" spans="1:5">
      <c r="A2917" s="399"/>
      <c r="B2917" s="399"/>
      <c r="C2917" s="403"/>
      <c r="D2917" s="433"/>
      <c r="E2917" s="402"/>
    </row>
    <row r="2918" spans="1:5">
      <c r="A2918" s="399"/>
      <c r="B2918" s="399"/>
      <c r="C2918" s="403"/>
      <c r="D2918" s="433"/>
      <c r="E2918" s="402"/>
    </row>
    <row r="2919" spans="1:5">
      <c r="A2919" s="399"/>
      <c r="B2919" s="399"/>
      <c r="C2919" s="403"/>
      <c r="D2919" s="433"/>
      <c r="E2919" s="402"/>
    </row>
    <row r="2920" spans="1:5">
      <c r="A2920" s="399"/>
      <c r="B2920" s="399"/>
      <c r="C2920" s="403"/>
      <c r="D2920" s="433"/>
      <c r="E2920" s="402"/>
    </row>
    <row r="2921" spans="1:5">
      <c r="A2921" s="399"/>
      <c r="B2921" s="399"/>
      <c r="C2921" s="403"/>
      <c r="D2921" s="433"/>
      <c r="E2921" s="402"/>
    </row>
    <row r="2922" spans="1:5">
      <c r="A2922" s="399"/>
      <c r="B2922" s="399"/>
      <c r="C2922" s="403"/>
      <c r="D2922" s="433"/>
      <c r="E2922" s="402"/>
    </row>
    <row r="2923" spans="1:5">
      <c r="A2923" s="399"/>
      <c r="B2923" s="399"/>
      <c r="C2923" s="403"/>
      <c r="D2923" s="433"/>
      <c r="E2923" s="402"/>
    </row>
    <row r="2924" spans="1:5">
      <c r="A2924" s="399"/>
      <c r="B2924" s="399"/>
      <c r="C2924" s="403"/>
      <c r="D2924" s="433"/>
      <c r="E2924" s="402"/>
    </row>
    <row r="2925" spans="1:5">
      <c r="A2925" s="399"/>
      <c r="B2925" s="399"/>
      <c r="C2925" s="403"/>
      <c r="D2925" s="433"/>
      <c r="E2925" s="402"/>
    </row>
    <row r="2926" spans="1:5">
      <c r="A2926" s="399"/>
      <c r="B2926" s="399"/>
      <c r="C2926" s="403"/>
      <c r="D2926" s="433"/>
      <c r="E2926" s="402"/>
    </row>
    <row r="2927" spans="1:5">
      <c r="A2927" s="399"/>
      <c r="B2927" s="399"/>
      <c r="C2927" s="403"/>
      <c r="D2927" s="433"/>
      <c r="E2927" s="402"/>
    </row>
    <row r="2928" spans="1:5">
      <c r="A2928" s="399"/>
      <c r="B2928" s="399"/>
      <c r="C2928" s="403"/>
      <c r="D2928" s="433"/>
      <c r="E2928" s="402"/>
    </row>
    <row r="2929" spans="1:5">
      <c r="A2929" s="399"/>
      <c r="B2929" s="399"/>
      <c r="C2929" s="403"/>
      <c r="D2929" s="433"/>
      <c r="E2929" s="402"/>
    </row>
    <row r="2930" spans="1:5">
      <c r="A2930" s="399"/>
      <c r="B2930" s="399"/>
      <c r="C2930" s="403"/>
      <c r="D2930" s="433"/>
      <c r="E2930" s="402"/>
    </row>
    <row r="2931" spans="1:5">
      <c r="A2931" s="399"/>
      <c r="B2931" s="399"/>
      <c r="C2931" s="403"/>
      <c r="D2931" s="433"/>
      <c r="E2931" s="402"/>
    </row>
    <row r="2932" spans="1:5">
      <c r="A2932" s="399"/>
      <c r="B2932" s="399"/>
      <c r="C2932" s="403"/>
      <c r="D2932" s="433"/>
      <c r="E2932" s="402"/>
    </row>
    <row r="2933" spans="1:5">
      <c r="A2933" s="399"/>
      <c r="B2933" s="399"/>
      <c r="C2933" s="403"/>
      <c r="D2933" s="433"/>
      <c r="E2933" s="402"/>
    </row>
    <row r="2934" spans="1:5">
      <c r="A2934" s="399"/>
      <c r="B2934" s="399"/>
      <c r="C2934" s="403"/>
      <c r="D2934" s="433"/>
      <c r="E2934" s="402"/>
    </row>
    <row r="2935" spans="1:5">
      <c r="A2935" s="399"/>
      <c r="B2935" s="399"/>
      <c r="C2935" s="403"/>
      <c r="D2935" s="433"/>
      <c r="E2935" s="402"/>
    </row>
    <row r="2936" spans="1:5">
      <c r="A2936" s="399"/>
      <c r="B2936" s="399"/>
      <c r="C2936" s="403"/>
      <c r="D2936" s="433"/>
      <c r="E2936" s="402"/>
    </row>
    <row r="2937" spans="1:5">
      <c r="A2937" s="399"/>
      <c r="B2937" s="399"/>
      <c r="C2937" s="403"/>
      <c r="D2937" s="433"/>
      <c r="E2937" s="402"/>
    </row>
    <row r="2938" spans="1:5">
      <c r="A2938" s="399"/>
      <c r="B2938" s="399"/>
      <c r="C2938" s="403"/>
      <c r="D2938" s="433"/>
      <c r="E2938" s="402"/>
    </row>
    <row r="2939" spans="1:5">
      <c r="A2939" s="399"/>
      <c r="B2939" s="399"/>
      <c r="C2939" s="403"/>
      <c r="D2939" s="433"/>
      <c r="E2939" s="402"/>
    </row>
    <row r="2940" spans="1:5">
      <c r="A2940" s="399"/>
      <c r="B2940" s="399"/>
      <c r="C2940" s="403"/>
      <c r="D2940" s="433"/>
      <c r="E2940" s="402"/>
    </row>
    <row r="2941" spans="1:5">
      <c r="A2941" s="399"/>
      <c r="B2941" s="399"/>
      <c r="C2941" s="403"/>
      <c r="D2941" s="433"/>
      <c r="E2941" s="402"/>
    </row>
    <row r="2942" spans="1:5">
      <c r="A2942" s="399"/>
      <c r="B2942" s="399"/>
      <c r="C2942" s="403"/>
      <c r="D2942" s="433"/>
      <c r="E2942" s="402"/>
    </row>
    <row r="2943" spans="1:5">
      <c r="A2943" s="399"/>
      <c r="B2943" s="399"/>
      <c r="C2943" s="403"/>
      <c r="D2943" s="433"/>
      <c r="E2943" s="402"/>
    </row>
    <row r="2944" spans="1:5">
      <c r="A2944" s="399"/>
      <c r="B2944" s="399"/>
      <c r="C2944" s="403"/>
      <c r="D2944" s="433"/>
      <c r="E2944" s="402"/>
    </row>
    <row r="2945" spans="1:5">
      <c r="A2945" s="399"/>
      <c r="B2945" s="399"/>
      <c r="C2945" s="403"/>
      <c r="D2945" s="433"/>
      <c r="E2945" s="402"/>
    </row>
    <row r="2946" spans="1:5">
      <c r="A2946" s="399"/>
      <c r="B2946" s="399"/>
      <c r="C2946" s="403"/>
      <c r="D2946" s="433"/>
      <c r="E2946" s="402"/>
    </row>
    <row r="2947" spans="1:5">
      <c r="A2947" s="399"/>
      <c r="B2947" s="399"/>
      <c r="C2947" s="403"/>
      <c r="D2947" s="433"/>
      <c r="E2947" s="402"/>
    </row>
    <row r="2948" spans="1:5">
      <c r="A2948" s="399"/>
      <c r="B2948" s="399"/>
      <c r="C2948" s="403"/>
      <c r="D2948" s="433"/>
      <c r="E2948" s="402"/>
    </row>
    <row r="2949" spans="1:5">
      <c r="A2949" s="399"/>
      <c r="B2949" s="399"/>
      <c r="C2949" s="403"/>
      <c r="D2949" s="433"/>
      <c r="E2949" s="402"/>
    </row>
    <row r="2950" spans="1:5">
      <c r="A2950" s="399"/>
      <c r="B2950" s="399"/>
      <c r="C2950" s="403"/>
      <c r="D2950" s="433"/>
      <c r="E2950" s="402"/>
    </row>
    <row r="2951" spans="1:5">
      <c r="A2951" s="399"/>
      <c r="B2951" s="399"/>
      <c r="C2951" s="403"/>
      <c r="D2951" s="433"/>
      <c r="E2951" s="402"/>
    </row>
    <row r="2952" spans="1:5">
      <c r="A2952" s="399"/>
      <c r="B2952" s="399"/>
      <c r="C2952" s="403"/>
      <c r="D2952" s="433"/>
      <c r="E2952" s="402"/>
    </row>
    <row r="2953" spans="1:5">
      <c r="A2953" s="399"/>
      <c r="B2953" s="399"/>
      <c r="C2953" s="403"/>
      <c r="D2953" s="433"/>
      <c r="E2953" s="402"/>
    </row>
    <row r="2954" spans="1:5">
      <c r="A2954" s="399"/>
      <c r="B2954" s="399"/>
      <c r="C2954" s="403"/>
      <c r="D2954" s="433"/>
      <c r="E2954" s="402"/>
    </row>
    <row r="2955" spans="1:5">
      <c r="A2955" s="399"/>
      <c r="B2955" s="399"/>
      <c r="C2955" s="403"/>
      <c r="D2955" s="433"/>
      <c r="E2955" s="402"/>
    </row>
    <row r="2956" spans="1:5">
      <c r="A2956" s="399"/>
      <c r="B2956" s="399"/>
      <c r="C2956" s="403"/>
      <c r="D2956" s="433"/>
      <c r="E2956" s="402"/>
    </row>
    <row r="2957" spans="1:5">
      <c r="A2957" s="399"/>
      <c r="B2957" s="399"/>
      <c r="C2957" s="403"/>
      <c r="D2957" s="433"/>
      <c r="E2957" s="402"/>
    </row>
    <row r="2958" spans="1:5">
      <c r="A2958" s="399"/>
      <c r="B2958" s="399"/>
      <c r="C2958" s="403"/>
      <c r="D2958" s="433"/>
      <c r="E2958" s="402"/>
    </row>
    <row r="2959" spans="1:5">
      <c r="A2959" s="399"/>
      <c r="B2959" s="399"/>
      <c r="C2959" s="403"/>
      <c r="D2959" s="433"/>
      <c r="E2959" s="402"/>
    </row>
    <row r="2960" spans="1:5">
      <c r="A2960" s="399"/>
      <c r="B2960" s="399"/>
      <c r="C2960" s="403"/>
      <c r="D2960" s="433"/>
      <c r="E2960" s="402"/>
    </row>
    <row r="2961" spans="1:5">
      <c r="A2961" s="399"/>
      <c r="B2961" s="399"/>
      <c r="C2961" s="403"/>
      <c r="D2961" s="433"/>
      <c r="E2961" s="402"/>
    </row>
    <row r="2962" spans="1:5">
      <c r="A2962" s="399"/>
      <c r="B2962" s="399"/>
      <c r="C2962" s="403"/>
      <c r="D2962" s="433"/>
      <c r="E2962" s="402"/>
    </row>
    <row r="2963" spans="1:5">
      <c r="A2963" s="399"/>
      <c r="B2963" s="399"/>
      <c r="C2963" s="403"/>
      <c r="D2963" s="433"/>
      <c r="E2963" s="402"/>
    </row>
    <row r="2964" spans="1:5">
      <c r="A2964" s="399"/>
      <c r="B2964" s="399"/>
      <c r="C2964" s="403"/>
      <c r="D2964" s="433"/>
      <c r="E2964" s="402"/>
    </row>
    <row r="2965" spans="1:5">
      <c r="A2965" s="399"/>
      <c r="B2965" s="399"/>
      <c r="C2965" s="403"/>
      <c r="D2965" s="433"/>
      <c r="E2965" s="402"/>
    </row>
    <row r="2966" spans="1:5">
      <c r="A2966" s="399"/>
      <c r="B2966" s="399"/>
      <c r="C2966" s="403"/>
      <c r="D2966" s="433"/>
      <c r="E2966" s="402"/>
    </row>
    <row r="2967" spans="1:5">
      <c r="A2967" s="399"/>
      <c r="B2967" s="399"/>
      <c r="C2967" s="403"/>
      <c r="D2967" s="433"/>
      <c r="E2967" s="402"/>
    </row>
    <row r="2968" spans="1:5">
      <c r="A2968" s="399"/>
      <c r="B2968" s="399"/>
      <c r="C2968" s="403"/>
      <c r="D2968" s="433"/>
      <c r="E2968" s="402"/>
    </row>
    <row r="2969" spans="1:5">
      <c r="A2969" s="399"/>
      <c r="B2969" s="399"/>
      <c r="C2969" s="403"/>
      <c r="D2969" s="433"/>
      <c r="E2969" s="402"/>
    </row>
    <row r="2970" spans="1:5">
      <c r="A2970" s="399"/>
      <c r="B2970" s="399"/>
      <c r="C2970" s="403"/>
      <c r="D2970" s="433"/>
      <c r="E2970" s="402"/>
    </row>
    <row r="2971" spans="1:5">
      <c r="A2971" s="399"/>
      <c r="B2971" s="399"/>
      <c r="C2971" s="403"/>
      <c r="D2971" s="433"/>
      <c r="E2971" s="402"/>
    </row>
    <row r="2972" spans="1:5">
      <c r="A2972" s="399"/>
      <c r="B2972" s="399"/>
      <c r="C2972" s="403"/>
      <c r="D2972" s="433"/>
      <c r="E2972" s="402"/>
    </row>
    <row r="2973" spans="1:5">
      <c r="A2973" s="399"/>
      <c r="B2973" s="399"/>
      <c r="C2973" s="403"/>
      <c r="D2973" s="433"/>
      <c r="E2973" s="402"/>
    </row>
    <row r="2974" spans="1:5">
      <c r="A2974" s="399"/>
      <c r="B2974" s="399"/>
      <c r="C2974" s="403"/>
      <c r="D2974" s="433"/>
      <c r="E2974" s="402"/>
    </row>
    <row r="2975" spans="1:5">
      <c r="A2975" s="399"/>
      <c r="B2975" s="399"/>
      <c r="C2975" s="403"/>
      <c r="D2975" s="433"/>
      <c r="E2975" s="402"/>
    </row>
    <row r="2976" spans="1:5">
      <c r="A2976" s="399"/>
      <c r="B2976" s="399"/>
      <c r="C2976" s="403"/>
      <c r="D2976" s="433"/>
      <c r="E2976" s="402"/>
    </row>
    <row r="2977" spans="1:5">
      <c r="A2977" s="399"/>
      <c r="B2977" s="399"/>
      <c r="C2977" s="403"/>
      <c r="D2977" s="433"/>
      <c r="E2977" s="402"/>
    </row>
    <row r="2978" spans="1:5">
      <c r="A2978" s="399"/>
      <c r="B2978" s="399"/>
      <c r="C2978" s="403"/>
      <c r="D2978" s="433"/>
      <c r="E2978" s="402"/>
    </row>
    <row r="2979" spans="1:5">
      <c r="A2979" s="399"/>
      <c r="B2979" s="399"/>
      <c r="C2979" s="403"/>
      <c r="D2979" s="433"/>
      <c r="E2979" s="402"/>
    </row>
    <row r="2980" spans="1:5">
      <c r="A2980" s="399"/>
      <c r="B2980" s="399"/>
      <c r="C2980" s="403"/>
      <c r="D2980" s="433"/>
      <c r="E2980" s="402"/>
    </row>
    <row r="2981" spans="1:5">
      <c r="A2981" s="399"/>
      <c r="B2981" s="399"/>
      <c r="C2981" s="403"/>
      <c r="D2981" s="433"/>
      <c r="E2981" s="402"/>
    </row>
    <row r="2982" spans="1:5">
      <c r="A2982" s="399"/>
      <c r="B2982" s="399"/>
      <c r="C2982" s="403"/>
      <c r="D2982" s="433"/>
      <c r="E2982" s="402"/>
    </row>
    <row r="2983" spans="1:5">
      <c r="A2983" s="399"/>
      <c r="B2983" s="399"/>
      <c r="C2983" s="403"/>
      <c r="D2983" s="433"/>
      <c r="E2983" s="402"/>
    </row>
    <row r="2984" spans="1:5">
      <c r="A2984" s="399"/>
      <c r="B2984" s="399"/>
      <c r="C2984" s="403"/>
      <c r="D2984" s="433"/>
      <c r="E2984" s="402"/>
    </row>
    <row r="2985" spans="1:5">
      <c r="A2985" s="399"/>
      <c r="B2985" s="399"/>
      <c r="C2985" s="403"/>
      <c r="D2985" s="433"/>
      <c r="E2985" s="402"/>
    </row>
    <row r="2986" spans="1:5">
      <c r="A2986" s="399"/>
      <c r="B2986" s="399"/>
      <c r="C2986" s="403"/>
      <c r="D2986" s="433"/>
      <c r="E2986" s="402"/>
    </row>
    <row r="2987" spans="1:5">
      <c r="A2987" s="399"/>
      <c r="B2987" s="399"/>
      <c r="C2987" s="403"/>
      <c r="D2987" s="433"/>
      <c r="E2987" s="402"/>
    </row>
    <row r="2988" spans="1:5">
      <c r="A2988" s="399"/>
      <c r="B2988" s="399"/>
      <c r="C2988" s="403"/>
      <c r="D2988" s="433"/>
      <c r="E2988" s="402"/>
    </row>
    <row r="2989" spans="1:5">
      <c r="A2989" s="399"/>
      <c r="B2989" s="399"/>
      <c r="C2989" s="403"/>
      <c r="D2989" s="433"/>
      <c r="E2989" s="402"/>
    </row>
    <row r="2990" spans="1:5">
      <c r="A2990" s="399"/>
      <c r="B2990" s="399"/>
      <c r="C2990" s="403"/>
      <c r="D2990" s="433"/>
      <c r="E2990" s="402"/>
    </row>
    <row r="2991" spans="1:5">
      <c r="A2991" s="399"/>
      <c r="B2991" s="399"/>
      <c r="C2991" s="403"/>
      <c r="D2991" s="433"/>
      <c r="E2991" s="402"/>
    </row>
    <row r="2992" spans="1:5">
      <c r="A2992" s="399"/>
      <c r="B2992" s="399"/>
      <c r="C2992" s="403"/>
      <c r="D2992" s="433"/>
      <c r="E2992" s="402"/>
    </row>
    <row r="2993" spans="1:5">
      <c r="A2993" s="399"/>
      <c r="B2993" s="399"/>
      <c r="C2993" s="403"/>
      <c r="D2993" s="433"/>
      <c r="E2993" s="402"/>
    </row>
    <row r="2994" spans="1:5">
      <c r="A2994" s="399"/>
      <c r="B2994" s="399"/>
      <c r="C2994" s="403"/>
      <c r="D2994" s="433"/>
      <c r="E2994" s="402"/>
    </row>
    <row r="2995" spans="1:5">
      <c r="A2995" s="399"/>
      <c r="B2995" s="399"/>
      <c r="C2995" s="403"/>
      <c r="D2995" s="433"/>
      <c r="E2995" s="402"/>
    </row>
    <row r="2996" spans="1:5">
      <c r="A2996" s="399"/>
      <c r="B2996" s="399"/>
      <c r="C2996" s="403"/>
      <c r="D2996" s="433"/>
      <c r="E2996" s="402"/>
    </row>
    <row r="2997" spans="1:5">
      <c r="A2997" s="399"/>
      <c r="B2997" s="399"/>
      <c r="C2997" s="403"/>
      <c r="D2997" s="433"/>
      <c r="E2997" s="402"/>
    </row>
    <row r="2998" spans="1:5">
      <c r="A2998" s="399"/>
      <c r="B2998" s="399"/>
      <c r="C2998" s="403"/>
      <c r="D2998" s="433"/>
      <c r="E2998" s="402"/>
    </row>
    <row r="2999" spans="1:5">
      <c r="A2999" s="399"/>
      <c r="B2999" s="399"/>
      <c r="C2999" s="403"/>
      <c r="D2999" s="433"/>
      <c r="E2999" s="402"/>
    </row>
    <row r="3000" spans="1:5">
      <c r="A3000" s="399"/>
      <c r="B3000" s="399"/>
      <c r="C3000" s="403"/>
      <c r="D3000" s="433"/>
      <c r="E3000" s="402"/>
    </row>
    <row r="3001" spans="1:5">
      <c r="A3001" s="399"/>
      <c r="B3001" s="399"/>
      <c r="C3001" s="403"/>
      <c r="D3001" s="433"/>
      <c r="E3001" s="402"/>
    </row>
    <row r="3002" spans="1:5">
      <c r="A3002" s="399"/>
      <c r="B3002" s="399"/>
      <c r="C3002" s="403"/>
      <c r="D3002" s="433"/>
      <c r="E3002" s="402"/>
    </row>
    <row r="3003" spans="1:5">
      <c r="A3003" s="399"/>
      <c r="B3003" s="399"/>
      <c r="C3003" s="403"/>
      <c r="D3003" s="433"/>
      <c r="E3003" s="402"/>
    </row>
    <row r="3004" spans="1:5">
      <c r="A3004" s="399"/>
      <c r="B3004" s="399"/>
      <c r="C3004" s="403"/>
      <c r="D3004" s="433"/>
      <c r="E3004" s="402"/>
    </row>
    <row r="3005" spans="1:5">
      <c r="A3005" s="399"/>
      <c r="B3005" s="399"/>
      <c r="C3005" s="403"/>
      <c r="D3005" s="433"/>
      <c r="E3005" s="402"/>
    </row>
    <row r="3006" spans="1:5">
      <c r="A3006" s="399"/>
      <c r="B3006" s="399"/>
      <c r="C3006" s="403"/>
      <c r="D3006" s="433"/>
      <c r="E3006" s="402"/>
    </row>
    <row r="3007" spans="1:5">
      <c r="A3007" s="399"/>
      <c r="B3007" s="399"/>
      <c r="C3007" s="403"/>
      <c r="D3007" s="433"/>
      <c r="E3007" s="402"/>
    </row>
    <row r="3008" spans="1:5">
      <c r="A3008" s="399"/>
      <c r="B3008" s="399"/>
      <c r="C3008" s="403"/>
      <c r="D3008" s="433"/>
      <c r="E3008" s="402"/>
    </row>
    <row r="3009" spans="1:5">
      <c r="A3009" s="399"/>
      <c r="B3009" s="399"/>
      <c r="C3009" s="403"/>
      <c r="D3009" s="433"/>
      <c r="E3009" s="402"/>
    </row>
    <row r="3010" spans="1:5">
      <c r="A3010" s="399"/>
      <c r="B3010" s="399"/>
      <c r="C3010" s="403"/>
      <c r="D3010" s="433"/>
      <c r="E3010" s="402"/>
    </row>
    <row r="3011" spans="1:5">
      <c r="A3011" s="399"/>
      <c r="B3011" s="399"/>
      <c r="C3011" s="403"/>
      <c r="D3011" s="433"/>
      <c r="E3011" s="402"/>
    </row>
    <row r="3012" spans="1:5">
      <c r="A3012" s="399"/>
      <c r="B3012" s="399"/>
      <c r="C3012" s="403"/>
      <c r="D3012" s="433"/>
      <c r="E3012" s="402"/>
    </row>
    <row r="3013" spans="1:5">
      <c r="A3013" s="399"/>
      <c r="B3013" s="399"/>
      <c r="C3013" s="403"/>
      <c r="D3013" s="433"/>
      <c r="E3013" s="402"/>
    </row>
    <row r="3014" spans="1:5">
      <c r="A3014" s="399"/>
      <c r="B3014" s="399"/>
      <c r="C3014" s="403"/>
      <c r="D3014" s="433"/>
      <c r="E3014" s="402"/>
    </row>
    <row r="3015" spans="1:5">
      <c r="A3015" s="399"/>
      <c r="B3015" s="399"/>
      <c r="C3015" s="403"/>
      <c r="D3015" s="433"/>
      <c r="E3015" s="402"/>
    </row>
    <row r="3016" spans="1:5">
      <c r="A3016" s="399"/>
      <c r="B3016" s="399"/>
      <c r="C3016" s="403"/>
      <c r="D3016" s="433"/>
      <c r="E3016" s="402"/>
    </row>
    <row r="3017" spans="1:5">
      <c r="A3017" s="399"/>
      <c r="B3017" s="399"/>
      <c r="C3017" s="403"/>
      <c r="D3017" s="433"/>
      <c r="E3017" s="402"/>
    </row>
    <row r="3018" spans="1:5">
      <c r="A3018" s="399"/>
      <c r="B3018" s="399"/>
      <c r="C3018" s="403"/>
      <c r="D3018" s="433"/>
      <c r="E3018" s="402"/>
    </row>
    <row r="3019" spans="1:5">
      <c r="A3019" s="399"/>
      <c r="B3019" s="399"/>
      <c r="C3019" s="403"/>
      <c r="D3019" s="433"/>
      <c r="E3019" s="402"/>
    </row>
    <row r="3020" spans="1:5">
      <c r="A3020" s="399"/>
      <c r="B3020" s="399"/>
      <c r="C3020" s="403"/>
      <c r="D3020" s="433"/>
      <c r="E3020" s="402"/>
    </row>
    <row r="3021" spans="1:5">
      <c r="A3021" s="399"/>
      <c r="B3021" s="399"/>
      <c r="C3021" s="403"/>
      <c r="D3021" s="433"/>
      <c r="E3021" s="402"/>
    </row>
    <row r="3022" spans="1:5">
      <c r="A3022" s="399"/>
      <c r="B3022" s="399"/>
      <c r="C3022" s="403"/>
      <c r="D3022" s="433"/>
      <c r="E3022" s="402"/>
    </row>
    <row r="3023" spans="1:5">
      <c r="A3023" s="399"/>
      <c r="B3023" s="399"/>
      <c r="C3023" s="403"/>
      <c r="D3023" s="433"/>
      <c r="E3023" s="402"/>
    </row>
    <row r="3024" spans="1:5">
      <c r="A3024" s="399"/>
      <c r="B3024" s="399"/>
      <c r="C3024" s="403"/>
      <c r="D3024" s="433"/>
      <c r="E3024" s="402"/>
    </row>
    <row r="3025" spans="1:5">
      <c r="A3025" s="399"/>
      <c r="B3025" s="399"/>
      <c r="C3025" s="403"/>
      <c r="D3025" s="433"/>
      <c r="E3025" s="402"/>
    </row>
    <row r="3026" spans="1:5">
      <c r="A3026" s="399"/>
      <c r="B3026" s="399"/>
      <c r="C3026" s="403"/>
      <c r="D3026" s="433"/>
      <c r="E3026" s="402"/>
    </row>
    <row r="3027" spans="1:5">
      <c r="A3027" s="399"/>
      <c r="B3027" s="399"/>
      <c r="C3027" s="403"/>
      <c r="D3027" s="433"/>
      <c r="E3027" s="402"/>
    </row>
    <row r="3028" spans="1:5">
      <c r="A3028" s="399"/>
      <c r="B3028" s="399"/>
      <c r="C3028" s="403"/>
      <c r="D3028" s="433"/>
      <c r="E3028" s="402"/>
    </row>
    <row r="3029" spans="1:5">
      <c r="A3029" s="399"/>
      <c r="B3029" s="399"/>
      <c r="C3029" s="403"/>
      <c r="D3029" s="433"/>
      <c r="E3029" s="402"/>
    </row>
    <row r="3030" spans="1:5">
      <c r="A3030" s="399"/>
      <c r="B3030" s="399"/>
      <c r="C3030" s="403"/>
      <c r="D3030" s="433"/>
      <c r="E3030" s="402"/>
    </row>
    <row r="3031" spans="1:5">
      <c r="A3031" s="399"/>
      <c r="B3031" s="399"/>
      <c r="C3031" s="403"/>
      <c r="D3031" s="433"/>
      <c r="E3031" s="402"/>
    </row>
    <row r="3032" spans="1:5">
      <c r="A3032" s="399"/>
      <c r="B3032" s="399"/>
      <c r="C3032" s="403"/>
      <c r="D3032" s="433"/>
      <c r="E3032" s="402"/>
    </row>
    <row r="3033" spans="1:5">
      <c r="A3033" s="399"/>
      <c r="B3033" s="399"/>
      <c r="C3033" s="403"/>
      <c r="D3033" s="433"/>
      <c r="E3033" s="402"/>
    </row>
    <row r="3034" spans="1:5">
      <c r="A3034" s="399"/>
      <c r="B3034" s="399"/>
      <c r="C3034" s="403"/>
      <c r="D3034" s="433"/>
      <c r="E3034" s="402"/>
    </row>
    <row r="3035" spans="1:5">
      <c r="A3035" s="399"/>
      <c r="B3035" s="399"/>
      <c r="C3035" s="403"/>
      <c r="D3035" s="433"/>
      <c r="E3035" s="402"/>
    </row>
    <row r="3036" spans="1:5">
      <c r="A3036" s="399"/>
      <c r="B3036" s="399"/>
      <c r="C3036" s="403"/>
      <c r="D3036" s="433"/>
      <c r="E3036" s="402"/>
    </row>
    <row r="3037" spans="1:5">
      <c r="A3037" s="399"/>
      <c r="B3037" s="399"/>
      <c r="C3037" s="403"/>
      <c r="D3037" s="433"/>
      <c r="E3037" s="402"/>
    </row>
    <row r="3038" spans="1:5">
      <c r="A3038" s="399"/>
      <c r="B3038" s="399"/>
      <c r="C3038" s="403"/>
      <c r="D3038" s="433"/>
      <c r="E3038" s="402"/>
    </row>
    <row r="3039" spans="1:5">
      <c r="A3039" s="399"/>
      <c r="B3039" s="399"/>
      <c r="C3039" s="403"/>
      <c r="D3039" s="433"/>
      <c r="E3039" s="402"/>
    </row>
    <row r="3040" spans="1:5">
      <c r="A3040" s="399"/>
      <c r="B3040" s="399"/>
      <c r="C3040" s="403"/>
      <c r="D3040" s="433"/>
      <c r="E3040" s="402"/>
    </row>
    <row r="3041" spans="1:5">
      <c r="A3041" s="399"/>
      <c r="B3041" s="399"/>
      <c r="C3041" s="403"/>
      <c r="D3041" s="433"/>
      <c r="E3041" s="402"/>
    </row>
    <row r="3042" spans="1:5">
      <c r="A3042" s="399"/>
      <c r="B3042" s="399"/>
      <c r="C3042" s="403"/>
      <c r="D3042" s="433"/>
      <c r="E3042" s="402"/>
    </row>
    <row r="3043" spans="1:5">
      <c r="A3043" s="399"/>
      <c r="B3043" s="399"/>
      <c r="C3043" s="403"/>
      <c r="D3043" s="433"/>
      <c r="E3043" s="402"/>
    </row>
    <row r="3044" spans="1:5">
      <c r="A3044" s="399"/>
      <c r="B3044" s="399"/>
      <c r="C3044" s="403"/>
      <c r="D3044" s="433"/>
      <c r="E3044" s="402"/>
    </row>
    <row r="3045" spans="1:5">
      <c r="A3045" s="399"/>
      <c r="B3045" s="399"/>
      <c r="C3045" s="403"/>
      <c r="D3045" s="433"/>
      <c r="E3045" s="402"/>
    </row>
    <row r="3046" spans="1:5">
      <c r="A3046" s="399"/>
      <c r="B3046" s="399"/>
      <c r="C3046" s="403"/>
      <c r="D3046" s="433"/>
      <c r="E3046" s="402"/>
    </row>
    <row r="3047" spans="1:5">
      <c r="A3047" s="399"/>
      <c r="B3047" s="399"/>
      <c r="C3047" s="403"/>
      <c r="D3047" s="433"/>
      <c r="E3047" s="402"/>
    </row>
    <row r="3048" spans="1:5">
      <c r="A3048" s="399"/>
      <c r="B3048" s="399"/>
      <c r="C3048" s="403"/>
      <c r="D3048" s="433"/>
      <c r="E3048" s="402"/>
    </row>
    <row r="3049" spans="1:5">
      <c r="A3049" s="399"/>
      <c r="B3049" s="399"/>
      <c r="C3049" s="403"/>
      <c r="D3049" s="433"/>
      <c r="E3049" s="402"/>
    </row>
    <row r="3050" spans="1:5">
      <c r="A3050" s="399"/>
      <c r="B3050" s="399"/>
      <c r="C3050" s="403"/>
      <c r="D3050" s="433"/>
      <c r="E3050" s="402"/>
    </row>
    <row r="3051" spans="1:5">
      <c r="A3051" s="399"/>
      <c r="B3051" s="399"/>
      <c r="C3051" s="403"/>
      <c r="D3051" s="433"/>
      <c r="E3051" s="402"/>
    </row>
    <row r="3052" spans="1:5">
      <c r="A3052" s="399"/>
      <c r="B3052" s="399"/>
      <c r="C3052" s="403"/>
      <c r="D3052" s="433"/>
      <c r="E3052" s="402"/>
    </row>
    <row r="3053" spans="1:5">
      <c r="A3053" s="399"/>
      <c r="B3053" s="399"/>
      <c r="C3053" s="403"/>
      <c r="D3053" s="433"/>
      <c r="E3053" s="402"/>
    </row>
    <row r="3054" spans="1:5">
      <c r="A3054" s="399"/>
      <c r="B3054" s="399"/>
      <c r="C3054" s="403"/>
      <c r="D3054" s="433"/>
      <c r="E3054" s="402"/>
    </row>
    <row r="3055" spans="1:5">
      <c r="A3055" s="399"/>
      <c r="B3055" s="399"/>
      <c r="C3055" s="403"/>
      <c r="D3055" s="433"/>
      <c r="E3055" s="402"/>
    </row>
    <row r="3056" spans="1:5">
      <c r="A3056" s="399"/>
      <c r="B3056" s="399"/>
      <c r="C3056" s="403"/>
      <c r="D3056" s="433"/>
      <c r="E3056" s="402"/>
    </row>
    <row r="3057" spans="1:5">
      <c r="A3057" s="399"/>
      <c r="B3057" s="399"/>
      <c r="C3057" s="403"/>
      <c r="D3057" s="433"/>
      <c r="E3057" s="402"/>
    </row>
    <row r="3058" spans="1:5">
      <c r="A3058" s="399"/>
      <c r="B3058" s="399"/>
      <c r="C3058" s="403"/>
      <c r="D3058" s="433"/>
      <c r="E3058" s="402"/>
    </row>
    <row r="3059" spans="1:5">
      <c r="A3059" s="399"/>
      <c r="B3059" s="399"/>
      <c r="C3059" s="403"/>
      <c r="D3059" s="433"/>
      <c r="E3059" s="402"/>
    </row>
    <row r="3060" spans="1:5">
      <c r="A3060" s="399"/>
      <c r="B3060" s="399"/>
      <c r="C3060" s="403"/>
      <c r="D3060" s="433"/>
      <c r="E3060" s="402"/>
    </row>
    <row r="3061" spans="1:5">
      <c r="A3061" s="399"/>
      <c r="B3061" s="399"/>
      <c r="C3061" s="403"/>
      <c r="D3061" s="433"/>
      <c r="E3061" s="402"/>
    </row>
    <row r="3062" spans="1:5">
      <c r="A3062" s="399"/>
      <c r="B3062" s="399"/>
      <c r="C3062" s="403"/>
      <c r="D3062" s="433"/>
      <c r="E3062" s="402"/>
    </row>
    <row r="3063" spans="1:5">
      <c r="A3063" s="399"/>
      <c r="B3063" s="399"/>
      <c r="C3063" s="403"/>
      <c r="D3063" s="433"/>
      <c r="E3063" s="402"/>
    </row>
    <row r="3064" spans="1:5">
      <c r="A3064" s="399"/>
      <c r="B3064" s="399"/>
      <c r="C3064" s="403"/>
      <c r="D3064" s="433"/>
      <c r="E3064" s="402"/>
    </row>
    <row r="3065" spans="1:5">
      <c r="A3065" s="399"/>
      <c r="B3065" s="399"/>
      <c r="C3065" s="403"/>
      <c r="D3065" s="433"/>
      <c r="E3065" s="402"/>
    </row>
    <row r="3066" spans="1:5">
      <c r="A3066" s="399"/>
      <c r="B3066" s="399"/>
      <c r="C3066" s="403"/>
      <c r="D3066" s="433"/>
      <c r="E3066" s="402"/>
    </row>
    <row r="3067" spans="1:5">
      <c r="A3067" s="399"/>
      <c r="B3067" s="399"/>
      <c r="C3067" s="403"/>
      <c r="D3067" s="433"/>
      <c r="E3067" s="402"/>
    </row>
    <row r="3068" spans="1:5">
      <c r="A3068" s="399"/>
      <c r="B3068" s="399"/>
      <c r="C3068" s="403"/>
      <c r="D3068" s="433"/>
      <c r="E3068" s="402"/>
    </row>
    <row r="3069" spans="1:5">
      <c r="A3069" s="399"/>
      <c r="B3069" s="399"/>
      <c r="C3069" s="403"/>
      <c r="D3069" s="433"/>
      <c r="E3069" s="402"/>
    </row>
    <row r="3070" spans="1:5">
      <c r="A3070" s="399"/>
      <c r="B3070" s="399"/>
      <c r="C3070" s="403"/>
      <c r="D3070" s="433"/>
      <c r="E3070" s="402"/>
    </row>
    <row r="3071" spans="1:5">
      <c r="A3071" s="399"/>
      <c r="B3071" s="399"/>
      <c r="C3071" s="403"/>
      <c r="D3071" s="433"/>
      <c r="E3071" s="402"/>
    </row>
    <row r="3072" spans="1:5">
      <c r="A3072" s="399"/>
      <c r="B3072" s="399"/>
      <c r="C3072" s="403"/>
      <c r="D3072" s="433"/>
      <c r="E3072" s="402"/>
    </row>
    <row r="3073" spans="1:5">
      <c r="A3073" s="399"/>
      <c r="B3073" s="399"/>
      <c r="C3073" s="403"/>
      <c r="D3073" s="433"/>
      <c r="E3073" s="402"/>
    </row>
    <row r="3074" spans="1:5">
      <c r="A3074" s="399"/>
      <c r="B3074" s="399"/>
      <c r="C3074" s="403"/>
      <c r="D3074" s="433"/>
      <c r="E3074" s="402"/>
    </row>
    <row r="3075" spans="1:5">
      <c r="A3075" s="399"/>
      <c r="B3075" s="399"/>
      <c r="C3075" s="403"/>
      <c r="D3075" s="433"/>
      <c r="E3075" s="402"/>
    </row>
    <row r="3076" spans="1:5">
      <c r="A3076" s="399"/>
      <c r="B3076" s="399"/>
      <c r="C3076" s="403"/>
      <c r="D3076" s="433"/>
      <c r="E3076" s="402"/>
    </row>
    <row r="3077" spans="1:5">
      <c r="A3077" s="399"/>
      <c r="B3077" s="399"/>
      <c r="C3077" s="403"/>
      <c r="D3077" s="433"/>
      <c r="E3077" s="402"/>
    </row>
    <row r="3078" spans="1:5">
      <c r="A3078" s="399"/>
      <c r="B3078" s="399"/>
      <c r="C3078" s="403"/>
      <c r="D3078" s="433"/>
      <c r="E3078" s="402"/>
    </row>
    <row r="3079" spans="1:5">
      <c r="A3079" s="399"/>
      <c r="B3079" s="399"/>
      <c r="C3079" s="403"/>
      <c r="D3079" s="433"/>
      <c r="E3079" s="402"/>
    </row>
    <row r="3080" spans="1:5">
      <c r="A3080" s="399"/>
      <c r="B3080" s="399"/>
      <c r="C3080" s="403"/>
      <c r="D3080" s="433"/>
      <c r="E3080" s="402"/>
    </row>
    <row r="3081" spans="1:5">
      <c r="A3081" s="399"/>
      <c r="B3081" s="399"/>
      <c r="C3081" s="403"/>
      <c r="D3081" s="433"/>
      <c r="E3081" s="402"/>
    </row>
    <row r="3082" spans="1:5">
      <c r="A3082" s="399"/>
      <c r="B3082" s="399"/>
      <c r="C3082" s="403"/>
      <c r="D3082" s="433"/>
      <c r="E3082" s="402"/>
    </row>
    <row r="3083" spans="1:5">
      <c r="A3083" s="399"/>
      <c r="B3083" s="399"/>
      <c r="C3083" s="403"/>
      <c r="D3083" s="433"/>
      <c r="E3083" s="402"/>
    </row>
    <row r="3084" spans="1:5">
      <c r="A3084" s="399"/>
      <c r="B3084" s="399"/>
      <c r="C3084" s="403"/>
      <c r="D3084" s="433"/>
      <c r="E3084" s="402"/>
    </row>
    <row r="3085" spans="1:5">
      <c r="A3085" s="399"/>
      <c r="B3085" s="399"/>
      <c r="C3085" s="403"/>
      <c r="D3085" s="433"/>
      <c r="E3085" s="402"/>
    </row>
    <row r="3086" spans="1:5">
      <c r="A3086" s="399"/>
      <c r="B3086" s="399"/>
      <c r="C3086" s="403"/>
      <c r="D3086" s="433"/>
      <c r="E3086" s="402"/>
    </row>
    <row r="3087" spans="1:5">
      <c r="A3087" s="399"/>
      <c r="B3087" s="399"/>
      <c r="C3087" s="403"/>
      <c r="D3087" s="433"/>
      <c r="E3087" s="402"/>
    </row>
    <row r="3088" spans="1:5">
      <c r="A3088" s="399"/>
      <c r="B3088" s="399"/>
      <c r="C3088" s="403"/>
      <c r="D3088" s="433"/>
      <c r="E3088" s="402"/>
    </row>
    <row r="3089" spans="1:5">
      <c r="A3089" s="399"/>
      <c r="B3089" s="399"/>
      <c r="C3089" s="403"/>
      <c r="D3089" s="433"/>
      <c r="E3089" s="402"/>
    </row>
    <row r="3090" spans="1:5">
      <c r="A3090" s="399"/>
      <c r="B3090" s="399"/>
      <c r="C3090" s="403"/>
      <c r="D3090" s="433"/>
      <c r="E3090" s="402"/>
    </row>
    <row r="3091" spans="1:5">
      <c r="A3091" s="399"/>
      <c r="B3091" s="399"/>
      <c r="C3091" s="403"/>
      <c r="D3091" s="433"/>
      <c r="E3091" s="402"/>
    </row>
    <row r="3092" spans="1:5">
      <c r="A3092" s="399"/>
      <c r="B3092" s="399"/>
      <c r="C3092" s="403"/>
      <c r="D3092" s="433"/>
      <c r="E3092" s="402"/>
    </row>
    <row r="3093" spans="1:5">
      <c r="A3093" s="399"/>
      <c r="B3093" s="399"/>
      <c r="C3093" s="403"/>
      <c r="D3093" s="433"/>
      <c r="E3093" s="402"/>
    </row>
    <row r="3094" spans="1:5">
      <c r="A3094" s="399"/>
      <c r="B3094" s="399"/>
      <c r="C3094" s="403"/>
      <c r="D3094" s="433"/>
      <c r="E3094" s="402"/>
    </row>
    <row r="3095" spans="1:5">
      <c r="A3095" s="399"/>
      <c r="B3095" s="399"/>
      <c r="C3095" s="403"/>
      <c r="D3095" s="433"/>
      <c r="E3095" s="402"/>
    </row>
    <row r="3096" spans="1:5">
      <c r="A3096" s="399"/>
      <c r="B3096" s="399"/>
      <c r="C3096" s="403"/>
      <c r="D3096" s="433"/>
      <c r="E3096" s="402"/>
    </row>
    <row r="3097" spans="1:5">
      <c r="A3097" s="399"/>
      <c r="B3097" s="399"/>
      <c r="C3097" s="403"/>
      <c r="D3097" s="433"/>
      <c r="E3097" s="402"/>
    </row>
    <row r="3098" spans="1:5">
      <c r="A3098" s="399"/>
      <c r="B3098" s="399"/>
      <c r="C3098" s="403"/>
      <c r="D3098" s="433"/>
      <c r="E3098" s="402"/>
    </row>
    <row r="3099" spans="1:5">
      <c r="A3099" s="399"/>
      <c r="B3099" s="399"/>
      <c r="C3099" s="403"/>
      <c r="D3099" s="433"/>
      <c r="E3099" s="402"/>
    </row>
    <row r="3100" spans="1:5">
      <c r="A3100" s="399"/>
      <c r="B3100" s="399"/>
      <c r="C3100" s="403"/>
      <c r="D3100" s="433"/>
      <c r="E3100" s="402"/>
    </row>
    <row r="3101" spans="1:5">
      <c r="A3101" s="399"/>
      <c r="B3101" s="399"/>
      <c r="C3101" s="403"/>
      <c r="D3101" s="433"/>
      <c r="E3101" s="402"/>
    </row>
    <row r="3102" spans="1:5">
      <c r="A3102" s="399"/>
      <c r="B3102" s="399"/>
      <c r="C3102" s="403"/>
      <c r="D3102" s="433"/>
      <c r="E3102" s="402"/>
    </row>
    <row r="3103" spans="1:5">
      <c r="A3103" s="399"/>
      <c r="B3103" s="399"/>
      <c r="C3103" s="403"/>
      <c r="D3103" s="433"/>
      <c r="E3103" s="402"/>
    </row>
    <row r="3104" spans="1:5">
      <c r="A3104" s="399"/>
      <c r="B3104" s="399"/>
      <c r="C3104" s="403"/>
      <c r="D3104" s="433"/>
      <c r="E3104" s="402"/>
    </row>
    <row r="3105" spans="1:5">
      <c r="A3105" s="399"/>
      <c r="B3105" s="399"/>
      <c r="C3105" s="403"/>
      <c r="D3105" s="433"/>
      <c r="E3105" s="402"/>
    </row>
    <row r="3106" spans="1:5">
      <c r="A3106" s="399"/>
      <c r="B3106" s="399"/>
      <c r="C3106" s="403"/>
      <c r="D3106" s="433"/>
      <c r="E3106" s="402"/>
    </row>
    <row r="3107" spans="1:5">
      <c r="A3107" s="399"/>
      <c r="B3107" s="399"/>
      <c r="C3107" s="403"/>
      <c r="D3107" s="433"/>
      <c r="E3107" s="402"/>
    </row>
    <row r="3108" spans="1:5">
      <c r="A3108" s="399"/>
      <c r="B3108" s="399"/>
      <c r="C3108" s="403"/>
      <c r="D3108" s="433"/>
      <c r="E3108" s="402"/>
    </row>
    <row r="3109" spans="1:5">
      <c r="A3109" s="399"/>
      <c r="B3109" s="399"/>
      <c r="C3109" s="403"/>
      <c r="D3109" s="433"/>
      <c r="E3109" s="402"/>
    </row>
    <row r="3110" spans="1:5">
      <c r="A3110" s="399"/>
      <c r="B3110" s="399"/>
      <c r="C3110" s="403"/>
      <c r="D3110" s="433"/>
      <c r="E3110" s="402"/>
    </row>
    <row r="3111" spans="1:5">
      <c r="A3111" s="399"/>
      <c r="B3111" s="399"/>
      <c r="C3111" s="403"/>
      <c r="D3111" s="433"/>
      <c r="E3111" s="402"/>
    </row>
    <row r="3112" spans="1:5">
      <c r="A3112" s="399"/>
      <c r="B3112" s="399"/>
      <c r="C3112" s="403"/>
      <c r="D3112" s="433"/>
      <c r="E3112" s="402"/>
    </row>
    <row r="3113" spans="1:5">
      <c r="A3113" s="399"/>
      <c r="B3113" s="399"/>
      <c r="C3113" s="403"/>
      <c r="D3113" s="433"/>
      <c r="E3113" s="402"/>
    </row>
    <row r="3114" spans="1:5">
      <c r="A3114" s="399"/>
      <c r="B3114" s="399"/>
      <c r="C3114" s="403"/>
      <c r="D3114" s="433"/>
      <c r="E3114" s="402"/>
    </row>
    <row r="3115" spans="1:5">
      <c r="A3115" s="399"/>
      <c r="B3115" s="399"/>
      <c r="C3115" s="403"/>
      <c r="D3115" s="433"/>
      <c r="E3115" s="402"/>
    </row>
    <row r="3116" spans="1:5">
      <c r="A3116" s="399"/>
      <c r="B3116" s="399"/>
      <c r="C3116" s="403"/>
      <c r="D3116" s="433"/>
      <c r="E3116" s="402"/>
    </row>
    <row r="3117" spans="1:5">
      <c r="A3117" s="399"/>
      <c r="B3117" s="399"/>
      <c r="C3117" s="403"/>
      <c r="D3117" s="433"/>
      <c r="E3117" s="402"/>
    </row>
    <row r="3118" spans="1:5">
      <c r="A3118" s="399"/>
      <c r="B3118" s="399"/>
      <c r="C3118" s="403"/>
      <c r="D3118" s="433"/>
      <c r="E3118" s="402"/>
    </row>
    <row r="3119" spans="1:5">
      <c r="A3119" s="399"/>
      <c r="B3119" s="399"/>
      <c r="C3119" s="403"/>
      <c r="D3119" s="433"/>
      <c r="E3119" s="402"/>
    </row>
    <row r="3120" spans="1:5">
      <c r="A3120" s="399"/>
      <c r="B3120" s="399"/>
      <c r="C3120" s="403"/>
      <c r="D3120" s="433"/>
      <c r="E3120" s="402"/>
    </row>
    <row r="3121" spans="1:5">
      <c r="A3121" s="399"/>
      <c r="B3121" s="399"/>
      <c r="C3121" s="403"/>
      <c r="D3121" s="433"/>
      <c r="E3121" s="402"/>
    </row>
    <row r="3122" spans="1:5">
      <c r="A3122" s="399"/>
      <c r="B3122" s="399"/>
      <c r="C3122" s="403"/>
      <c r="D3122" s="433"/>
      <c r="E3122" s="402"/>
    </row>
    <row r="3123" spans="1:5">
      <c r="A3123" s="399"/>
      <c r="B3123" s="399"/>
      <c r="C3123" s="403"/>
      <c r="D3123" s="433"/>
      <c r="E3123" s="402"/>
    </row>
    <row r="3124" spans="1:5">
      <c r="A3124" s="399"/>
      <c r="B3124" s="399"/>
      <c r="C3124" s="403"/>
      <c r="D3124" s="433"/>
      <c r="E3124" s="402"/>
    </row>
    <row r="3125" spans="1:5">
      <c r="A3125" s="399"/>
      <c r="B3125" s="399"/>
      <c r="C3125" s="403"/>
      <c r="D3125" s="433"/>
      <c r="E3125" s="402"/>
    </row>
    <row r="3126" spans="1:5">
      <c r="A3126" s="399"/>
      <c r="B3126" s="399"/>
      <c r="C3126" s="403"/>
      <c r="D3126" s="433"/>
      <c r="E3126" s="402"/>
    </row>
    <row r="3127" spans="1:5">
      <c r="A3127" s="399"/>
      <c r="B3127" s="399"/>
      <c r="C3127" s="403"/>
      <c r="D3127" s="433"/>
      <c r="E3127" s="402"/>
    </row>
    <row r="3128" spans="1:5">
      <c r="A3128" s="399"/>
      <c r="B3128" s="399"/>
      <c r="C3128" s="403"/>
      <c r="D3128" s="433"/>
      <c r="E3128" s="402"/>
    </row>
    <row r="3129" spans="1:5">
      <c r="A3129" s="399"/>
      <c r="B3129" s="399"/>
      <c r="C3129" s="403"/>
      <c r="D3129" s="433"/>
      <c r="E3129" s="402"/>
    </row>
    <row r="3130" spans="1:5">
      <c r="A3130" s="399"/>
      <c r="B3130" s="399"/>
      <c r="C3130" s="403"/>
      <c r="D3130" s="433"/>
      <c r="E3130" s="402"/>
    </row>
    <row r="3131" spans="1:5">
      <c r="A3131" s="399"/>
      <c r="B3131" s="399"/>
      <c r="C3131" s="403"/>
      <c r="D3131" s="433"/>
      <c r="E3131" s="402"/>
    </row>
    <row r="3132" spans="1:5">
      <c r="A3132" s="399"/>
      <c r="B3132" s="399"/>
      <c r="C3132" s="403"/>
      <c r="D3132" s="433"/>
      <c r="E3132" s="402"/>
    </row>
    <row r="3133" spans="1:5">
      <c r="A3133" s="399"/>
      <c r="B3133" s="399"/>
      <c r="C3133" s="403"/>
      <c r="D3133" s="433"/>
      <c r="E3133" s="402"/>
    </row>
    <row r="3134" spans="1:5">
      <c r="A3134" s="399"/>
      <c r="B3134" s="399"/>
      <c r="C3134" s="403"/>
      <c r="D3134" s="433"/>
      <c r="E3134" s="402"/>
    </row>
    <row r="3135" spans="1:5">
      <c r="A3135" s="399"/>
      <c r="B3135" s="399"/>
      <c r="C3135" s="403"/>
      <c r="D3135" s="433"/>
      <c r="E3135" s="402"/>
    </row>
    <row r="3136" spans="1:5">
      <c r="A3136" s="399"/>
      <c r="B3136" s="399"/>
      <c r="C3136" s="403"/>
      <c r="D3136" s="433"/>
      <c r="E3136" s="402"/>
    </row>
    <row r="3137" spans="1:5">
      <c r="A3137" s="399"/>
      <c r="B3137" s="399"/>
      <c r="C3137" s="403"/>
      <c r="D3137" s="433"/>
      <c r="E3137" s="402"/>
    </row>
    <row r="3138" spans="1:5">
      <c r="A3138" s="399"/>
      <c r="B3138" s="399"/>
      <c r="C3138" s="403"/>
      <c r="D3138" s="433"/>
      <c r="E3138" s="402"/>
    </row>
    <row r="3139" spans="1:5">
      <c r="A3139" s="399"/>
      <c r="B3139" s="399"/>
      <c r="C3139" s="403"/>
      <c r="D3139" s="433"/>
      <c r="E3139" s="402"/>
    </row>
    <row r="3140" spans="1:5">
      <c r="A3140" s="399"/>
      <c r="B3140" s="399"/>
      <c r="C3140" s="403"/>
      <c r="D3140" s="433"/>
      <c r="E3140" s="402"/>
    </row>
    <row r="3141" spans="1:5">
      <c r="A3141" s="399"/>
      <c r="B3141" s="399"/>
      <c r="C3141" s="403"/>
      <c r="D3141" s="433"/>
      <c r="E3141" s="402"/>
    </row>
    <row r="3142" spans="1:5">
      <c r="A3142" s="399"/>
      <c r="B3142" s="399"/>
      <c r="C3142" s="403"/>
      <c r="D3142" s="433"/>
      <c r="E3142" s="402"/>
    </row>
    <row r="3143" spans="1:5">
      <c r="A3143" s="399"/>
      <c r="B3143" s="399"/>
      <c r="C3143" s="403"/>
      <c r="D3143" s="433"/>
      <c r="E3143" s="402"/>
    </row>
    <row r="3144" spans="1:5">
      <c r="A3144" s="399"/>
      <c r="B3144" s="399"/>
      <c r="C3144" s="403"/>
      <c r="D3144" s="433"/>
      <c r="E3144" s="402"/>
    </row>
    <row r="3145" spans="1:5">
      <c r="A3145" s="399"/>
      <c r="B3145" s="399"/>
      <c r="C3145" s="403"/>
      <c r="D3145" s="433"/>
      <c r="E3145" s="402"/>
    </row>
    <row r="3146" spans="1:5">
      <c r="A3146" s="399"/>
      <c r="B3146" s="399"/>
      <c r="C3146" s="403"/>
      <c r="D3146" s="433"/>
      <c r="E3146" s="402"/>
    </row>
    <row r="3147" spans="1:5">
      <c r="A3147" s="399"/>
      <c r="B3147" s="399"/>
      <c r="C3147" s="403"/>
      <c r="D3147" s="433"/>
      <c r="E3147" s="402"/>
    </row>
    <row r="3148" spans="1:5">
      <c r="A3148" s="399"/>
      <c r="B3148" s="399"/>
      <c r="C3148" s="403"/>
      <c r="D3148" s="433"/>
      <c r="E3148" s="402"/>
    </row>
    <row r="3149" spans="1:5">
      <c r="A3149" s="399"/>
      <c r="B3149" s="399"/>
      <c r="C3149" s="403"/>
      <c r="D3149" s="433"/>
      <c r="E3149" s="402"/>
    </row>
    <row r="3150" spans="1:5">
      <c r="A3150" s="399"/>
      <c r="B3150" s="399"/>
      <c r="C3150" s="403"/>
      <c r="D3150" s="433"/>
      <c r="E3150" s="402"/>
    </row>
    <row r="3151" spans="1:5">
      <c r="A3151" s="399"/>
      <c r="B3151" s="399"/>
      <c r="C3151" s="403"/>
      <c r="D3151" s="433"/>
      <c r="E3151" s="402"/>
    </row>
    <row r="3152" spans="1:5">
      <c r="A3152" s="399"/>
      <c r="B3152" s="399"/>
      <c r="C3152" s="403"/>
      <c r="D3152" s="433"/>
      <c r="E3152" s="402"/>
    </row>
    <row r="3153" spans="1:5">
      <c r="A3153" s="399"/>
      <c r="B3153" s="399"/>
      <c r="C3153" s="403"/>
      <c r="D3153" s="433"/>
      <c r="E3153" s="402"/>
    </row>
    <row r="3154" spans="1:5">
      <c r="A3154" s="399"/>
      <c r="B3154" s="399"/>
      <c r="C3154" s="403"/>
      <c r="D3154" s="433"/>
      <c r="E3154" s="402"/>
    </row>
    <row r="3155" spans="1:5">
      <c r="A3155" s="399"/>
      <c r="B3155" s="399"/>
      <c r="C3155" s="403"/>
      <c r="D3155" s="433"/>
      <c r="E3155" s="402"/>
    </row>
    <row r="3156" spans="1:5">
      <c r="A3156" s="399"/>
      <c r="B3156" s="399"/>
      <c r="C3156" s="403"/>
      <c r="D3156" s="433"/>
      <c r="E3156" s="402"/>
    </row>
    <row r="3157" spans="1:5">
      <c r="A3157" s="399"/>
      <c r="B3157" s="399"/>
      <c r="C3157" s="403"/>
      <c r="D3157" s="433"/>
      <c r="E3157" s="402"/>
    </row>
    <row r="3158" spans="1:5">
      <c r="A3158" s="399"/>
      <c r="B3158" s="399"/>
      <c r="C3158" s="403"/>
      <c r="D3158" s="433"/>
      <c r="E3158" s="402"/>
    </row>
    <row r="3159" spans="1:5">
      <c r="A3159" s="399"/>
      <c r="B3159" s="399"/>
      <c r="C3159" s="403"/>
      <c r="D3159" s="433"/>
      <c r="E3159" s="402"/>
    </row>
    <row r="3160" spans="1:5">
      <c r="A3160" s="399"/>
      <c r="B3160" s="399"/>
      <c r="C3160" s="403"/>
      <c r="D3160" s="433"/>
      <c r="E3160" s="402"/>
    </row>
    <row r="3161" spans="1:5">
      <c r="A3161" s="399"/>
      <c r="B3161" s="399"/>
      <c r="C3161" s="403"/>
      <c r="D3161" s="433"/>
      <c r="E3161" s="402"/>
    </row>
    <row r="3162" spans="1:5">
      <c r="A3162" s="399"/>
      <c r="B3162" s="399"/>
      <c r="C3162" s="403"/>
      <c r="D3162" s="433"/>
      <c r="E3162" s="402"/>
    </row>
    <row r="3163" spans="1:5">
      <c r="A3163" s="399"/>
      <c r="B3163" s="399"/>
      <c r="C3163" s="403"/>
      <c r="D3163" s="433"/>
      <c r="E3163" s="402"/>
    </row>
    <row r="3164" spans="1:5">
      <c r="A3164" s="399"/>
      <c r="B3164" s="399"/>
      <c r="C3164" s="403"/>
      <c r="D3164" s="433"/>
      <c r="E3164" s="402"/>
    </row>
    <row r="3165" spans="1:5">
      <c r="A3165" s="399"/>
      <c r="B3165" s="399"/>
      <c r="C3165" s="403"/>
      <c r="D3165" s="433"/>
      <c r="E3165" s="402"/>
    </row>
    <row r="3166" spans="1:5">
      <c r="A3166" s="399"/>
      <c r="B3166" s="399"/>
      <c r="C3166" s="403"/>
      <c r="D3166" s="433"/>
      <c r="E3166" s="402"/>
    </row>
    <row r="3167" spans="1:5">
      <c r="A3167" s="399"/>
      <c r="B3167" s="399"/>
      <c r="C3167" s="403"/>
      <c r="D3167" s="433"/>
      <c r="E3167" s="402"/>
    </row>
    <row r="3168" spans="1:5">
      <c r="A3168" s="399"/>
      <c r="B3168" s="399"/>
      <c r="C3168" s="403"/>
      <c r="D3168" s="433"/>
      <c r="E3168" s="402"/>
    </row>
    <row r="3169" spans="1:5">
      <c r="A3169" s="399"/>
      <c r="B3169" s="399"/>
      <c r="C3169" s="403"/>
      <c r="D3169" s="433"/>
      <c r="E3169" s="402"/>
    </row>
    <row r="3170" spans="1:5">
      <c r="A3170" s="399"/>
      <c r="B3170" s="399"/>
      <c r="C3170" s="403"/>
      <c r="D3170" s="433"/>
      <c r="E3170" s="402"/>
    </row>
    <row r="3171" spans="1:5">
      <c r="A3171" s="399"/>
      <c r="B3171" s="399"/>
      <c r="C3171" s="403"/>
      <c r="D3171" s="433"/>
      <c r="E3171" s="402"/>
    </row>
    <row r="3172" spans="1:5">
      <c r="A3172" s="399"/>
      <c r="B3172" s="399"/>
      <c r="C3172" s="403"/>
      <c r="D3172" s="433"/>
      <c r="E3172" s="402"/>
    </row>
    <row r="3173" spans="1:5">
      <c r="A3173" s="399"/>
      <c r="B3173" s="399"/>
      <c r="C3173" s="403"/>
      <c r="D3173" s="433"/>
      <c r="E3173" s="402"/>
    </row>
    <row r="3174" spans="1:5">
      <c r="A3174" s="399"/>
      <c r="B3174" s="399"/>
      <c r="C3174" s="403"/>
      <c r="D3174" s="433"/>
      <c r="E3174" s="402"/>
    </row>
    <row r="3175" spans="1:5">
      <c r="A3175" s="399"/>
      <c r="B3175" s="399"/>
      <c r="C3175" s="403"/>
      <c r="D3175" s="433"/>
      <c r="E3175" s="402"/>
    </row>
    <row r="3176" spans="1:5">
      <c r="A3176" s="399"/>
      <c r="B3176" s="399"/>
      <c r="C3176" s="403"/>
      <c r="D3176" s="433"/>
      <c r="E3176" s="402"/>
    </row>
    <row r="3177" spans="1:5">
      <c r="A3177" s="399"/>
      <c r="B3177" s="399"/>
      <c r="C3177" s="403"/>
      <c r="D3177" s="433"/>
      <c r="E3177" s="402"/>
    </row>
    <row r="3178" spans="1:5">
      <c r="A3178" s="399"/>
      <c r="B3178" s="399"/>
      <c r="C3178" s="403"/>
      <c r="D3178" s="433"/>
      <c r="E3178" s="402"/>
    </row>
    <row r="3179" spans="1:5">
      <c r="A3179" s="399"/>
      <c r="B3179" s="399"/>
      <c r="C3179" s="403"/>
      <c r="D3179" s="433"/>
      <c r="E3179" s="402"/>
    </row>
    <row r="3180" spans="1:5">
      <c r="A3180" s="399"/>
      <c r="B3180" s="399"/>
      <c r="C3180" s="403"/>
      <c r="D3180" s="433"/>
      <c r="E3180" s="402"/>
    </row>
    <row r="3181" spans="1:5">
      <c r="A3181" s="399"/>
      <c r="B3181" s="399"/>
      <c r="C3181" s="403"/>
      <c r="D3181" s="433"/>
      <c r="E3181" s="402"/>
    </row>
    <row r="3182" spans="1:5">
      <c r="A3182" s="399"/>
      <c r="B3182" s="399"/>
      <c r="C3182" s="403"/>
      <c r="D3182" s="433"/>
      <c r="E3182" s="402"/>
    </row>
    <row r="3183" spans="1:5">
      <c r="A3183" s="399"/>
      <c r="B3183" s="399"/>
      <c r="C3183" s="403"/>
      <c r="D3183" s="433"/>
      <c r="E3183" s="402"/>
    </row>
    <row r="3184" spans="1:5">
      <c r="A3184" s="399"/>
      <c r="B3184" s="399"/>
      <c r="C3184" s="403"/>
      <c r="D3184" s="433"/>
      <c r="E3184" s="402"/>
    </row>
    <row r="3185" spans="1:5">
      <c r="A3185" s="399"/>
      <c r="B3185" s="399"/>
      <c r="C3185" s="403"/>
      <c r="D3185" s="433"/>
      <c r="E3185" s="402"/>
    </row>
    <row r="3186" spans="1:5">
      <c r="A3186" s="399"/>
      <c r="B3186" s="399"/>
      <c r="C3186" s="403"/>
      <c r="D3186" s="433"/>
      <c r="E3186" s="402"/>
    </row>
    <row r="3187" spans="1:5">
      <c r="A3187" s="399"/>
      <c r="B3187" s="399"/>
      <c r="C3187" s="403"/>
      <c r="D3187" s="433"/>
      <c r="E3187" s="402"/>
    </row>
    <row r="3188" spans="1:5">
      <c r="A3188" s="399"/>
      <c r="B3188" s="399"/>
      <c r="C3188" s="403"/>
      <c r="D3188" s="433"/>
      <c r="E3188" s="402"/>
    </row>
    <row r="3189" spans="1:5">
      <c r="A3189" s="399"/>
      <c r="B3189" s="399"/>
      <c r="C3189" s="403"/>
      <c r="D3189" s="433"/>
      <c r="E3189" s="402"/>
    </row>
    <row r="3190" spans="1:5">
      <c r="A3190" s="399"/>
      <c r="B3190" s="399"/>
      <c r="C3190" s="403"/>
      <c r="D3190" s="433"/>
      <c r="E3190" s="402"/>
    </row>
    <row r="3191" spans="1:5">
      <c r="A3191" s="399"/>
      <c r="B3191" s="399"/>
      <c r="C3191" s="403"/>
      <c r="D3191" s="433"/>
      <c r="E3191" s="402"/>
    </row>
    <row r="3192" spans="1:5">
      <c r="A3192" s="399"/>
      <c r="B3192" s="399"/>
      <c r="C3192" s="403"/>
      <c r="D3192" s="433"/>
      <c r="E3192" s="402"/>
    </row>
    <row r="3193" spans="1:5">
      <c r="A3193" s="399"/>
      <c r="B3193" s="399"/>
      <c r="C3193" s="403"/>
      <c r="D3193" s="433"/>
      <c r="E3193" s="402"/>
    </row>
    <row r="3194" spans="1:5">
      <c r="A3194" s="399"/>
      <c r="B3194" s="399"/>
      <c r="C3194" s="403"/>
      <c r="D3194" s="433"/>
      <c r="E3194" s="402"/>
    </row>
    <row r="3195" spans="1:5">
      <c r="A3195" s="399"/>
      <c r="B3195" s="399"/>
      <c r="C3195" s="403"/>
      <c r="D3195" s="433"/>
      <c r="E3195" s="402"/>
    </row>
    <row r="3196" spans="1:5">
      <c r="A3196" s="399"/>
      <c r="B3196" s="399"/>
      <c r="C3196" s="403"/>
      <c r="D3196" s="433"/>
      <c r="E3196" s="402"/>
    </row>
    <row r="3197" spans="1:5">
      <c r="A3197" s="399"/>
      <c r="B3197" s="399"/>
      <c r="C3197" s="403"/>
      <c r="D3197" s="433"/>
      <c r="E3197" s="402"/>
    </row>
    <row r="3198" spans="1:5">
      <c r="A3198" s="399"/>
      <c r="B3198" s="399"/>
      <c r="C3198" s="403"/>
      <c r="D3198" s="433"/>
      <c r="E3198" s="402"/>
    </row>
    <row r="3199" spans="1:5">
      <c r="A3199" s="399"/>
      <c r="B3199" s="399"/>
      <c r="C3199" s="403"/>
      <c r="D3199" s="433"/>
      <c r="E3199" s="402"/>
    </row>
    <row r="3200" spans="1:5">
      <c r="A3200" s="399"/>
      <c r="B3200" s="399"/>
      <c r="C3200" s="403"/>
      <c r="D3200" s="433"/>
      <c r="E3200" s="402"/>
    </row>
    <row r="3201" spans="1:5">
      <c r="A3201" s="399"/>
      <c r="B3201" s="399"/>
      <c r="C3201" s="403"/>
      <c r="D3201" s="433"/>
      <c r="E3201" s="402"/>
    </row>
    <row r="3202" spans="1:5">
      <c r="A3202" s="399"/>
      <c r="B3202" s="399"/>
      <c r="C3202" s="403"/>
      <c r="D3202" s="433"/>
      <c r="E3202" s="402"/>
    </row>
    <row r="3203" spans="1:5">
      <c r="A3203" s="399"/>
      <c r="B3203" s="399"/>
      <c r="C3203" s="403"/>
      <c r="D3203" s="433"/>
      <c r="E3203" s="402"/>
    </row>
    <row r="3204" spans="1:5">
      <c r="A3204" s="399"/>
      <c r="B3204" s="399"/>
      <c r="C3204" s="403"/>
      <c r="D3204" s="433"/>
      <c r="E3204" s="402"/>
    </row>
    <row r="3205" spans="1:5">
      <c r="A3205" s="399"/>
      <c r="B3205" s="399"/>
      <c r="C3205" s="403"/>
      <c r="D3205" s="433"/>
      <c r="E3205" s="402"/>
    </row>
    <row r="3206" spans="1:5">
      <c r="A3206" s="399"/>
      <c r="B3206" s="399"/>
      <c r="C3206" s="403"/>
      <c r="D3206" s="433"/>
      <c r="E3206" s="402"/>
    </row>
    <row r="3207" spans="1:5">
      <c r="A3207" s="399"/>
      <c r="B3207" s="399"/>
      <c r="C3207" s="403"/>
      <c r="D3207" s="433"/>
      <c r="E3207" s="402"/>
    </row>
    <row r="3208" spans="1:5">
      <c r="A3208" s="399"/>
      <c r="B3208" s="399"/>
      <c r="C3208" s="403"/>
      <c r="D3208" s="433"/>
      <c r="E3208" s="402"/>
    </row>
    <row r="3209" spans="1:5">
      <c r="A3209" s="399"/>
      <c r="B3209" s="399"/>
      <c r="C3209" s="403"/>
      <c r="D3209" s="433"/>
      <c r="E3209" s="402"/>
    </row>
    <row r="3210" spans="1:5">
      <c r="A3210" s="399"/>
      <c r="B3210" s="399"/>
      <c r="C3210" s="403"/>
      <c r="D3210" s="433"/>
      <c r="E3210" s="402"/>
    </row>
    <row r="3211" spans="1:5">
      <c r="A3211" s="399"/>
      <c r="B3211" s="399"/>
      <c r="C3211" s="403"/>
      <c r="D3211" s="433"/>
      <c r="E3211" s="402"/>
    </row>
    <row r="3212" spans="1:5">
      <c r="A3212" s="399"/>
      <c r="B3212" s="399"/>
      <c r="C3212" s="403"/>
      <c r="D3212" s="433"/>
      <c r="E3212" s="402"/>
    </row>
    <row r="3213" spans="1:5">
      <c r="A3213" s="399"/>
      <c r="B3213" s="399"/>
      <c r="C3213" s="403"/>
      <c r="D3213" s="433"/>
      <c r="E3213" s="402"/>
    </row>
    <row r="3214" spans="1:5">
      <c r="A3214" s="399"/>
      <c r="B3214" s="399"/>
      <c r="C3214" s="403"/>
      <c r="D3214" s="433"/>
      <c r="E3214" s="402"/>
    </row>
    <row r="3215" spans="1:5">
      <c r="A3215" s="399"/>
      <c r="B3215" s="399"/>
      <c r="C3215" s="403"/>
      <c r="D3215" s="433"/>
      <c r="E3215" s="402"/>
    </row>
    <row r="3216" spans="1:5">
      <c r="A3216" s="399"/>
      <c r="B3216" s="399"/>
      <c r="C3216" s="403"/>
      <c r="D3216" s="433"/>
      <c r="E3216" s="402"/>
    </row>
    <row r="3217" spans="1:5">
      <c r="A3217" s="399"/>
      <c r="B3217" s="399"/>
      <c r="C3217" s="403"/>
      <c r="D3217" s="433"/>
      <c r="E3217" s="402"/>
    </row>
    <row r="3218" spans="1:5">
      <c r="A3218" s="399"/>
      <c r="B3218" s="399"/>
      <c r="C3218" s="403"/>
      <c r="D3218" s="433"/>
      <c r="E3218" s="402"/>
    </row>
    <row r="3219" spans="1:5">
      <c r="A3219" s="399"/>
      <c r="B3219" s="399"/>
      <c r="C3219" s="403"/>
      <c r="D3219" s="433"/>
      <c r="E3219" s="402"/>
    </row>
    <row r="3220" spans="1:5">
      <c r="A3220" s="399"/>
      <c r="B3220" s="399"/>
      <c r="C3220" s="403"/>
      <c r="D3220" s="433"/>
      <c r="E3220" s="402"/>
    </row>
    <row r="3221" spans="1:5">
      <c r="A3221" s="399"/>
      <c r="B3221" s="399"/>
      <c r="C3221" s="403"/>
      <c r="D3221" s="433"/>
      <c r="E3221" s="402"/>
    </row>
    <row r="3222" spans="1:5">
      <c r="A3222" s="399"/>
      <c r="B3222" s="399"/>
      <c r="C3222" s="403"/>
      <c r="D3222" s="433"/>
      <c r="E3222" s="402"/>
    </row>
    <row r="3223" spans="1:5">
      <c r="A3223" s="399"/>
      <c r="B3223" s="399"/>
      <c r="C3223" s="403"/>
      <c r="D3223" s="433"/>
      <c r="E3223" s="402"/>
    </row>
    <row r="3224" spans="1:5">
      <c r="A3224" s="399"/>
      <c r="B3224" s="399"/>
      <c r="C3224" s="403"/>
      <c r="D3224" s="433"/>
      <c r="E3224" s="402"/>
    </row>
    <row r="3225" spans="1:5">
      <c r="A3225" s="399"/>
      <c r="B3225" s="399"/>
      <c r="C3225" s="403"/>
      <c r="D3225" s="433"/>
      <c r="E3225" s="402"/>
    </row>
    <row r="3226" spans="1:5">
      <c r="A3226" s="399"/>
      <c r="B3226" s="399"/>
      <c r="C3226" s="403"/>
      <c r="D3226" s="433"/>
      <c r="E3226" s="402"/>
    </row>
    <row r="3227" spans="1:5">
      <c r="A3227" s="399"/>
      <c r="B3227" s="399"/>
      <c r="C3227" s="403"/>
      <c r="D3227" s="433"/>
      <c r="E3227" s="402"/>
    </row>
    <row r="3228" spans="1:5">
      <c r="A3228" s="399"/>
      <c r="B3228" s="399"/>
      <c r="C3228" s="403"/>
      <c r="D3228" s="433"/>
      <c r="E3228" s="402"/>
    </row>
    <row r="3229" spans="1:5">
      <c r="A3229" s="399"/>
      <c r="B3229" s="399"/>
      <c r="C3229" s="403"/>
      <c r="D3229" s="433"/>
      <c r="E3229" s="402"/>
    </row>
    <row r="3230" spans="1:5">
      <c r="A3230" s="399"/>
      <c r="B3230" s="399"/>
      <c r="C3230" s="403"/>
      <c r="D3230" s="433"/>
      <c r="E3230" s="402"/>
    </row>
    <row r="3231" spans="1:5">
      <c r="A3231" s="399"/>
      <c r="B3231" s="399"/>
      <c r="C3231" s="403"/>
      <c r="D3231" s="433"/>
      <c r="E3231" s="402"/>
    </row>
    <row r="3232" spans="1:5">
      <c r="A3232" s="399"/>
      <c r="B3232" s="399"/>
      <c r="C3232" s="403"/>
      <c r="D3232" s="433"/>
      <c r="E3232" s="402"/>
    </row>
    <row r="3233" spans="1:5">
      <c r="A3233" s="399"/>
      <c r="B3233" s="399"/>
      <c r="C3233" s="403"/>
      <c r="D3233" s="433"/>
      <c r="E3233" s="402"/>
    </row>
    <row r="3234" spans="1:5">
      <c r="A3234" s="399"/>
      <c r="B3234" s="399"/>
      <c r="C3234" s="403"/>
      <c r="D3234" s="433"/>
      <c r="E3234" s="402"/>
    </row>
    <row r="3235" spans="1:5">
      <c r="A3235" s="399"/>
      <c r="B3235" s="399"/>
      <c r="C3235" s="403"/>
      <c r="D3235" s="433"/>
      <c r="E3235" s="402"/>
    </row>
    <row r="3236" spans="1:5">
      <c r="A3236" s="399"/>
      <c r="B3236" s="399"/>
      <c r="C3236" s="403"/>
      <c r="D3236" s="433"/>
      <c r="E3236" s="402"/>
    </row>
    <row r="3237" spans="1:5">
      <c r="A3237" s="399"/>
      <c r="B3237" s="399"/>
      <c r="C3237" s="403"/>
      <c r="D3237" s="433"/>
      <c r="E3237" s="402"/>
    </row>
    <row r="3238" spans="1:5">
      <c r="A3238" s="399"/>
      <c r="B3238" s="399"/>
      <c r="C3238" s="403"/>
      <c r="D3238" s="433"/>
      <c r="E3238" s="402"/>
    </row>
    <row r="3239" spans="1:5">
      <c r="A3239" s="399"/>
      <c r="B3239" s="399"/>
      <c r="C3239" s="403"/>
      <c r="D3239" s="433"/>
      <c r="E3239" s="402"/>
    </row>
    <row r="3240" spans="1:5">
      <c r="A3240" s="399"/>
      <c r="B3240" s="399"/>
      <c r="C3240" s="403"/>
      <c r="D3240" s="433"/>
      <c r="E3240" s="402"/>
    </row>
    <row r="3241" spans="1:5">
      <c r="A3241" s="399"/>
      <c r="B3241" s="399"/>
      <c r="C3241" s="403"/>
      <c r="D3241" s="433"/>
      <c r="E3241" s="402"/>
    </row>
    <row r="3242" spans="1:5">
      <c r="A3242" s="399"/>
      <c r="B3242" s="399"/>
      <c r="C3242" s="403"/>
      <c r="D3242" s="433"/>
      <c r="E3242" s="402"/>
    </row>
    <row r="3243" spans="1:5">
      <c r="A3243" s="399"/>
      <c r="B3243" s="399"/>
      <c r="C3243" s="403"/>
      <c r="D3243" s="433"/>
      <c r="E3243" s="402"/>
    </row>
    <row r="3244" spans="1:5">
      <c r="A3244" s="399"/>
      <c r="B3244" s="399"/>
      <c r="C3244" s="403"/>
      <c r="D3244" s="433"/>
      <c r="E3244" s="402"/>
    </row>
    <row r="3245" spans="1:5">
      <c r="A3245" s="399"/>
      <c r="B3245" s="399"/>
      <c r="C3245" s="403"/>
      <c r="D3245" s="433"/>
      <c r="E3245" s="402"/>
    </row>
    <row r="3246" spans="1:5">
      <c r="A3246" s="399"/>
      <c r="B3246" s="399"/>
      <c r="C3246" s="403"/>
      <c r="D3246" s="433"/>
      <c r="E3246" s="402"/>
    </row>
    <row r="3247" spans="1:5">
      <c r="A3247" s="399"/>
      <c r="B3247" s="399"/>
      <c r="C3247" s="403"/>
      <c r="D3247" s="433"/>
      <c r="E3247" s="402"/>
    </row>
    <row r="3248" spans="1:5">
      <c r="A3248" s="399"/>
      <c r="B3248" s="399"/>
      <c r="C3248" s="403"/>
      <c r="D3248" s="433"/>
      <c r="E3248" s="402"/>
    </row>
    <row r="3249" spans="1:5">
      <c r="A3249" s="399"/>
      <c r="B3249" s="399"/>
      <c r="C3249" s="403"/>
      <c r="D3249" s="433"/>
      <c r="E3249" s="402"/>
    </row>
    <row r="3250" spans="1:5">
      <c r="A3250" s="399"/>
      <c r="B3250" s="399"/>
      <c r="C3250" s="403"/>
      <c r="D3250" s="433"/>
      <c r="E3250" s="402"/>
    </row>
    <row r="3251" spans="1:5">
      <c r="A3251" s="399"/>
      <c r="B3251" s="399"/>
      <c r="C3251" s="403"/>
      <c r="D3251" s="433"/>
      <c r="E3251" s="402"/>
    </row>
    <row r="3252" spans="1:5">
      <c r="A3252" s="399"/>
      <c r="B3252" s="399"/>
      <c r="C3252" s="403"/>
      <c r="D3252" s="433"/>
      <c r="E3252" s="402"/>
    </row>
    <row r="3253" spans="1:5">
      <c r="A3253" s="399"/>
      <c r="B3253" s="399"/>
      <c r="C3253" s="403"/>
      <c r="D3253" s="433"/>
      <c r="E3253" s="402"/>
    </row>
    <row r="3254" spans="1:5">
      <c r="A3254" s="399"/>
      <c r="B3254" s="399"/>
      <c r="C3254" s="403"/>
      <c r="D3254" s="433"/>
      <c r="E3254" s="402"/>
    </row>
    <row r="3255" spans="1:5">
      <c r="A3255" s="399"/>
      <c r="B3255" s="399"/>
      <c r="C3255" s="403"/>
      <c r="D3255" s="433"/>
      <c r="E3255" s="402"/>
    </row>
    <row r="3256" spans="1:5">
      <c r="A3256" s="399"/>
      <c r="B3256" s="399"/>
      <c r="C3256" s="403"/>
      <c r="D3256" s="433"/>
      <c r="E3256" s="402"/>
    </row>
    <row r="3257" spans="1:5">
      <c r="A3257" s="399"/>
      <c r="B3257" s="399"/>
      <c r="C3257" s="403"/>
      <c r="D3257" s="433"/>
      <c r="E3257" s="402"/>
    </row>
    <row r="3258" spans="1:5">
      <c r="A3258" s="399"/>
      <c r="B3258" s="399"/>
      <c r="C3258" s="403"/>
      <c r="D3258" s="433"/>
      <c r="E3258" s="402"/>
    </row>
    <row r="3259" spans="1:5">
      <c r="A3259" s="399"/>
      <c r="B3259" s="399"/>
      <c r="C3259" s="403"/>
      <c r="D3259" s="433"/>
      <c r="E3259" s="402"/>
    </row>
    <row r="3260" spans="1:5">
      <c r="A3260" s="399"/>
      <c r="B3260" s="399"/>
      <c r="C3260" s="403"/>
      <c r="D3260" s="433"/>
      <c r="E3260" s="402"/>
    </row>
    <row r="3261" spans="1:5">
      <c r="A3261" s="399"/>
      <c r="B3261" s="399"/>
      <c r="C3261" s="403"/>
      <c r="D3261" s="433"/>
      <c r="E3261" s="402"/>
    </row>
    <row r="3262" spans="1:5">
      <c r="A3262" s="399"/>
      <c r="B3262" s="399"/>
      <c r="C3262" s="403"/>
      <c r="D3262" s="433"/>
      <c r="E3262" s="402"/>
    </row>
    <row r="3263" spans="1:5">
      <c r="A3263" s="399"/>
      <c r="B3263" s="399"/>
      <c r="C3263" s="403"/>
      <c r="D3263" s="433"/>
      <c r="E3263" s="402"/>
    </row>
    <row r="3264" spans="1:5">
      <c r="A3264" s="399"/>
      <c r="B3264" s="399"/>
      <c r="C3264" s="403"/>
      <c r="D3264" s="433"/>
      <c r="E3264" s="402"/>
    </row>
    <row r="3265" spans="1:5">
      <c r="A3265" s="399"/>
      <c r="B3265" s="399"/>
      <c r="C3265" s="403"/>
      <c r="D3265" s="433"/>
      <c r="E3265" s="402"/>
    </row>
    <row r="3266" spans="1:5">
      <c r="A3266" s="399"/>
      <c r="B3266" s="399"/>
      <c r="C3266" s="403"/>
      <c r="D3266" s="433"/>
      <c r="E3266" s="402"/>
    </row>
    <row r="3267" spans="1:5">
      <c r="A3267" s="399"/>
      <c r="B3267" s="399"/>
      <c r="C3267" s="403"/>
      <c r="D3267" s="433"/>
      <c r="E3267" s="402"/>
    </row>
    <row r="3268" spans="1:5">
      <c r="A3268" s="399"/>
      <c r="B3268" s="399"/>
      <c r="C3268" s="403"/>
      <c r="D3268" s="433"/>
      <c r="E3268" s="402"/>
    </row>
    <row r="3269" spans="1:5">
      <c r="A3269" s="399"/>
      <c r="B3269" s="399"/>
      <c r="C3269" s="403"/>
      <c r="D3269" s="433"/>
      <c r="E3269" s="402"/>
    </row>
    <row r="3270" spans="1:5">
      <c r="A3270" s="399"/>
      <c r="B3270" s="399"/>
      <c r="C3270" s="403"/>
      <c r="D3270" s="433"/>
      <c r="E3270" s="402"/>
    </row>
    <row r="3271" spans="1:5">
      <c r="A3271" s="399"/>
      <c r="B3271" s="399"/>
      <c r="C3271" s="403"/>
      <c r="D3271" s="433"/>
      <c r="E3271" s="402"/>
    </row>
    <row r="3272" spans="1:5">
      <c r="A3272" s="399"/>
      <c r="B3272" s="399"/>
      <c r="C3272" s="403"/>
      <c r="D3272" s="433"/>
      <c r="E3272" s="402"/>
    </row>
    <row r="3273" spans="1:5">
      <c r="A3273" s="399"/>
      <c r="B3273" s="399"/>
      <c r="C3273" s="403"/>
      <c r="D3273" s="433"/>
      <c r="E3273" s="402"/>
    </row>
    <row r="3274" spans="1:5">
      <c r="A3274" s="399"/>
      <c r="B3274" s="399"/>
      <c r="C3274" s="403"/>
      <c r="D3274" s="433"/>
      <c r="E3274" s="402"/>
    </row>
    <row r="3275" spans="1:5">
      <c r="A3275" s="399"/>
      <c r="B3275" s="399"/>
      <c r="C3275" s="403"/>
      <c r="D3275" s="433"/>
      <c r="E3275" s="402"/>
    </row>
    <row r="3276" spans="1:5">
      <c r="A3276" s="399"/>
      <c r="B3276" s="399"/>
      <c r="C3276" s="403"/>
      <c r="D3276" s="433"/>
      <c r="E3276" s="402"/>
    </row>
    <row r="3277" spans="1:5">
      <c r="A3277" s="399"/>
      <c r="B3277" s="399"/>
      <c r="C3277" s="403"/>
      <c r="D3277" s="433"/>
      <c r="E3277" s="402"/>
    </row>
    <row r="3278" spans="1:5">
      <c r="A3278" s="399"/>
      <c r="B3278" s="399"/>
      <c r="C3278" s="403"/>
      <c r="D3278" s="433"/>
      <c r="E3278" s="402"/>
    </row>
    <row r="3279" spans="1:5">
      <c r="A3279" s="399"/>
      <c r="B3279" s="399"/>
      <c r="C3279" s="403"/>
      <c r="D3279" s="433"/>
      <c r="E3279" s="402"/>
    </row>
    <row r="3280" spans="1:5">
      <c r="A3280" s="399"/>
      <c r="B3280" s="399"/>
      <c r="C3280" s="403"/>
      <c r="D3280" s="433"/>
      <c r="E3280" s="402"/>
    </row>
    <row r="3281" spans="1:5">
      <c r="A3281" s="399"/>
      <c r="B3281" s="399"/>
      <c r="C3281" s="403"/>
      <c r="D3281" s="433"/>
      <c r="E3281" s="402"/>
    </row>
    <row r="3282" spans="1:5">
      <c r="A3282" s="399"/>
      <c r="B3282" s="399"/>
      <c r="C3282" s="403"/>
      <c r="D3282" s="433"/>
      <c r="E3282" s="402"/>
    </row>
    <row r="3283" spans="1:5">
      <c r="A3283" s="399"/>
      <c r="B3283" s="399"/>
      <c r="C3283" s="403"/>
      <c r="D3283" s="433"/>
      <c r="E3283" s="402"/>
    </row>
    <row r="3284" spans="1:5">
      <c r="A3284" s="399"/>
      <c r="B3284" s="399"/>
      <c r="C3284" s="403"/>
      <c r="D3284" s="433"/>
      <c r="E3284" s="402"/>
    </row>
    <row r="3285" spans="1:5">
      <c r="A3285" s="399"/>
      <c r="B3285" s="399"/>
      <c r="C3285" s="403"/>
      <c r="D3285" s="433"/>
      <c r="E3285" s="402"/>
    </row>
    <row r="3286" spans="1:5">
      <c r="A3286" s="399"/>
      <c r="B3286" s="399"/>
      <c r="C3286" s="403"/>
      <c r="D3286" s="433"/>
      <c r="E3286" s="402"/>
    </row>
    <row r="3287" spans="1:5">
      <c r="A3287" s="399"/>
      <c r="B3287" s="399"/>
      <c r="C3287" s="403"/>
      <c r="D3287" s="433"/>
      <c r="E3287" s="402"/>
    </row>
    <row r="3288" spans="1:5">
      <c r="A3288" s="399"/>
      <c r="B3288" s="399"/>
      <c r="C3288" s="403"/>
      <c r="D3288" s="433"/>
      <c r="E3288" s="402"/>
    </row>
    <row r="3289" spans="1:5">
      <c r="A3289" s="399"/>
      <c r="B3289" s="399"/>
      <c r="C3289" s="403"/>
      <c r="D3289" s="433"/>
      <c r="E3289" s="402"/>
    </row>
    <row r="3290" spans="1:5">
      <c r="A3290" s="399"/>
      <c r="B3290" s="399"/>
      <c r="C3290" s="403"/>
      <c r="D3290" s="433"/>
      <c r="E3290" s="402"/>
    </row>
    <row r="3291" spans="1:5">
      <c r="A3291" s="399"/>
      <c r="B3291" s="399"/>
      <c r="C3291" s="403"/>
      <c r="D3291" s="433"/>
      <c r="E3291" s="402"/>
    </row>
    <row r="3292" spans="1:5">
      <c r="A3292" s="399"/>
      <c r="B3292" s="399"/>
      <c r="C3292" s="403"/>
      <c r="D3292" s="433"/>
      <c r="E3292" s="402"/>
    </row>
    <row r="3293" spans="1:5">
      <c r="A3293" s="399"/>
      <c r="B3293" s="399"/>
      <c r="C3293" s="403"/>
      <c r="D3293" s="433"/>
      <c r="E3293" s="402"/>
    </row>
    <row r="3294" spans="1:5">
      <c r="A3294" s="399"/>
      <c r="B3294" s="399"/>
      <c r="C3294" s="403"/>
      <c r="D3294" s="433"/>
      <c r="E3294" s="402"/>
    </row>
    <row r="3295" spans="1:5">
      <c r="A3295" s="399"/>
      <c r="B3295" s="399"/>
      <c r="C3295" s="403"/>
      <c r="D3295" s="433"/>
      <c r="E3295" s="402"/>
    </row>
    <row r="3296" spans="1:5">
      <c r="A3296" s="399"/>
      <c r="B3296" s="399"/>
      <c r="C3296" s="403"/>
      <c r="D3296" s="433"/>
      <c r="E3296" s="402"/>
    </row>
    <row r="3297" spans="1:5">
      <c r="A3297" s="399"/>
      <c r="B3297" s="399"/>
      <c r="C3297" s="403"/>
      <c r="D3297" s="433"/>
      <c r="E3297" s="402"/>
    </row>
    <row r="3298" spans="1:5">
      <c r="A3298" s="399"/>
      <c r="B3298" s="399"/>
      <c r="C3298" s="403"/>
      <c r="D3298" s="433"/>
      <c r="E3298" s="402"/>
    </row>
    <row r="3299" spans="1:5">
      <c r="A3299" s="399"/>
      <c r="B3299" s="399"/>
      <c r="C3299" s="403"/>
      <c r="D3299" s="433"/>
      <c r="E3299" s="402"/>
    </row>
    <row r="3300" spans="1:5">
      <c r="A3300" s="399"/>
      <c r="B3300" s="399"/>
      <c r="C3300" s="403"/>
      <c r="D3300" s="433"/>
      <c r="E3300" s="402"/>
    </row>
    <row r="3301" spans="1:5">
      <c r="A3301" s="399"/>
      <c r="B3301" s="399"/>
      <c r="C3301" s="403"/>
      <c r="D3301" s="433"/>
      <c r="E3301" s="402"/>
    </row>
    <row r="3302" spans="1:5">
      <c r="A3302" s="399"/>
      <c r="B3302" s="399"/>
      <c r="C3302" s="403"/>
      <c r="D3302" s="433"/>
      <c r="E3302" s="402"/>
    </row>
    <row r="3303" spans="1:5">
      <c r="A3303" s="399"/>
      <c r="B3303" s="399"/>
      <c r="C3303" s="403"/>
      <c r="D3303" s="433"/>
      <c r="E3303" s="402"/>
    </row>
    <row r="3304" spans="1:5">
      <c r="A3304" s="399"/>
      <c r="B3304" s="399"/>
      <c r="C3304" s="403"/>
      <c r="D3304" s="433"/>
      <c r="E3304" s="402"/>
    </row>
    <row r="3305" spans="1:5">
      <c r="A3305" s="399"/>
      <c r="B3305" s="399"/>
      <c r="C3305" s="403"/>
      <c r="D3305" s="433"/>
      <c r="E3305" s="402"/>
    </row>
    <row r="3306" spans="1:5">
      <c r="A3306" s="399"/>
      <c r="B3306" s="399"/>
      <c r="C3306" s="403"/>
      <c r="D3306" s="433"/>
      <c r="E3306" s="402"/>
    </row>
    <row r="3307" spans="1:5">
      <c r="A3307" s="399"/>
      <c r="B3307" s="399"/>
      <c r="C3307" s="403"/>
      <c r="D3307" s="433"/>
      <c r="E3307" s="402"/>
    </row>
    <row r="3308" spans="1:5">
      <c r="A3308" s="399"/>
      <c r="B3308" s="399"/>
      <c r="C3308" s="403"/>
      <c r="D3308" s="433"/>
      <c r="E3308" s="402"/>
    </row>
    <row r="3309" spans="1:5">
      <c r="A3309" s="399"/>
      <c r="B3309" s="399"/>
      <c r="C3309" s="403"/>
      <c r="D3309" s="433"/>
      <c r="E3309" s="402"/>
    </row>
    <row r="3310" spans="1:5">
      <c r="A3310" s="399"/>
      <c r="B3310" s="399"/>
      <c r="C3310" s="403"/>
      <c r="D3310" s="433"/>
      <c r="E3310" s="402"/>
    </row>
    <row r="3311" spans="1:5">
      <c r="A3311" s="399"/>
      <c r="B3311" s="399"/>
      <c r="C3311" s="403"/>
      <c r="D3311" s="433"/>
      <c r="E3311" s="402"/>
    </row>
    <row r="3312" spans="1:5">
      <c r="A3312" s="399"/>
      <c r="B3312" s="399"/>
      <c r="C3312" s="403"/>
      <c r="D3312" s="433"/>
      <c r="E3312" s="402"/>
    </row>
    <row r="3313" spans="1:5">
      <c r="A3313" s="399"/>
      <c r="B3313" s="399"/>
      <c r="C3313" s="403"/>
      <c r="D3313" s="433"/>
      <c r="E3313" s="402"/>
    </row>
    <row r="3314" spans="1:5">
      <c r="A3314" s="399"/>
      <c r="B3314" s="399"/>
      <c r="C3314" s="403"/>
      <c r="D3314" s="433"/>
      <c r="E3314" s="402"/>
    </row>
    <row r="3315" spans="1:5">
      <c r="A3315" s="399"/>
      <c r="B3315" s="399"/>
      <c r="C3315" s="403"/>
      <c r="D3315" s="433"/>
      <c r="E3315" s="402"/>
    </row>
    <row r="3316" spans="1:5">
      <c r="A3316" s="399"/>
      <c r="B3316" s="399"/>
      <c r="C3316" s="403"/>
      <c r="D3316" s="433"/>
      <c r="E3316" s="402"/>
    </row>
    <row r="3317" spans="1:5">
      <c r="A3317" s="399"/>
      <c r="B3317" s="399"/>
      <c r="C3317" s="403"/>
      <c r="D3317" s="433"/>
      <c r="E3317" s="402"/>
    </row>
    <row r="3318" spans="1:5">
      <c r="A3318" s="399"/>
      <c r="B3318" s="399"/>
      <c r="C3318" s="403"/>
      <c r="D3318" s="433"/>
      <c r="E3318" s="402"/>
    </row>
    <row r="3319" spans="1:5">
      <c r="A3319" s="399"/>
      <c r="B3319" s="399"/>
      <c r="C3319" s="403"/>
      <c r="D3319" s="433"/>
      <c r="E3319" s="402"/>
    </row>
    <row r="3320" spans="1:5">
      <c r="A3320" s="399"/>
      <c r="B3320" s="399"/>
      <c r="C3320" s="403"/>
      <c r="D3320" s="433"/>
      <c r="E3320" s="402"/>
    </row>
    <row r="3321" spans="1:5">
      <c r="A3321" s="399"/>
      <c r="B3321" s="399"/>
      <c r="C3321" s="403"/>
      <c r="D3321" s="433"/>
      <c r="E3321" s="402"/>
    </row>
    <row r="3322" spans="1:5">
      <c r="A3322" s="399"/>
      <c r="B3322" s="399"/>
      <c r="C3322" s="403"/>
      <c r="D3322" s="433"/>
      <c r="E3322" s="402"/>
    </row>
    <row r="3323" spans="1:5">
      <c r="A3323" s="399"/>
      <c r="B3323" s="399"/>
      <c r="C3323" s="403"/>
      <c r="D3323" s="433"/>
      <c r="E3323" s="402"/>
    </row>
    <row r="3324" spans="1:5">
      <c r="A3324" s="399"/>
      <c r="B3324" s="399"/>
      <c r="C3324" s="403"/>
      <c r="D3324" s="433"/>
      <c r="E3324" s="402"/>
    </row>
    <row r="3325" spans="1:5">
      <c r="A3325" s="399"/>
      <c r="B3325" s="399"/>
      <c r="C3325" s="403"/>
      <c r="D3325" s="433"/>
      <c r="E3325" s="402"/>
    </row>
    <row r="3326" spans="1:5">
      <c r="A3326" s="399"/>
      <c r="B3326" s="399"/>
      <c r="C3326" s="403"/>
      <c r="D3326" s="433"/>
      <c r="E3326" s="402"/>
    </row>
    <row r="3327" spans="1:5">
      <c r="A3327" s="399"/>
      <c r="B3327" s="399"/>
      <c r="C3327" s="403"/>
      <c r="D3327" s="433"/>
      <c r="E3327" s="402"/>
    </row>
    <row r="3328" spans="1:5">
      <c r="A3328" s="399"/>
      <c r="B3328" s="399"/>
      <c r="C3328" s="403"/>
      <c r="D3328" s="433"/>
      <c r="E3328" s="402"/>
    </row>
    <row r="3329" spans="1:5">
      <c r="A3329" s="399"/>
      <c r="B3329" s="399"/>
      <c r="C3329" s="403"/>
      <c r="D3329" s="433"/>
      <c r="E3329" s="402"/>
    </row>
    <row r="3330" spans="1:5">
      <c r="A3330" s="399"/>
      <c r="B3330" s="399"/>
      <c r="C3330" s="403"/>
      <c r="D3330" s="433"/>
      <c r="E3330" s="402"/>
    </row>
    <row r="3331" spans="1:5">
      <c r="A3331" s="399"/>
      <c r="B3331" s="399"/>
      <c r="C3331" s="403"/>
      <c r="D3331" s="433"/>
      <c r="E3331" s="402"/>
    </row>
    <row r="3332" spans="1:5">
      <c r="A3332" s="399"/>
      <c r="B3332" s="399"/>
      <c r="C3332" s="403"/>
      <c r="D3332" s="433"/>
      <c r="E3332" s="402"/>
    </row>
    <row r="3333" spans="1:5">
      <c r="A3333" s="399"/>
      <c r="B3333" s="399"/>
      <c r="C3333" s="403"/>
      <c r="D3333" s="433"/>
      <c r="E3333" s="402"/>
    </row>
    <row r="3334" spans="1:5">
      <c r="A3334" s="399"/>
      <c r="B3334" s="399"/>
      <c r="C3334" s="403"/>
      <c r="D3334" s="433"/>
      <c r="E3334" s="402"/>
    </row>
    <row r="3335" spans="1:5">
      <c r="A3335" s="399"/>
      <c r="B3335" s="399"/>
      <c r="C3335" s="403"/>
      <c r="D3335" s="433"/>
      <c r="E3335" s="402"/>
    </row>
    <row r="3336" spans="1:5">
      <c r="A3336" s="399"/>
      <c r="B3336" s="399"/>
      <c r="C3336" s="403"/>
      <c r="D3336" s="433"/>
      <c r="E3336" s="402"/>
    </row>
    <row r="3337" spans="1:5">
      <c r="A3337" s="399"/>
      <c r="B3337" s="399"/>
      <c r="C3337" s="403"/>
      <c r="D3337" s="433"/>
      <c r="E3337" s="402"/>
    </row>
    <row r="3338" spans="1:5">
      <c r="A3338" s="399"/>
      <c r="B3338" s="399"/>
      <c r="C3338" s="403"/>
      <c r="D3338" s="433"/>
      <c r="E3338" s="402"/>
    </row>
    <row r="3339" spans="1:5">
      <c r="A3339" s="399"/>
      <c r="B3339" s="399"/>
      <c r="C3339" s="403"/>
      <c r="D3339" s="433"/>
      <c r="E3339" s="402"/>
    </row>
    <row r="3340" spans="1:5">
      <c r="A3340" s="399"/>
      <c r="B3340" s="399"/>
      <c r="C3340" s="403"/>
      <c r="D3340" s="433"/>
      <c r="E3340" s="402"/>
    </row>
    <row r="3341" spans="1:5">
      <c r="A3341" s="399"/>
      <c r="B3341" s="399"/>
      <c r="C3341" s="403"/>
      <c r="D3341" s="433"/>
      <c r="E3341" s="402"/>
    </row>
    <row r="3342" spans="1:5">
      <c r="A3342" s="399"/>
      <c r="B3342" s="399"/>
      <c r="C3342" s="403"/>
      <c r="D3342" s="433"/>
      <c r="E3342" s="402"/>
    </row>
    <row r="3343" spans="1:5">
      <c r="A3343" s="399"/>
      <c r="B3343" s="399"/>
      <c r="C3343" s="403"/>
      <c r="D3343" s="433"/>
      <c r="E3343" s="402"/>
    </row>
    <row r="3344" spans="1:5">
      <c r="A3344" s="399"/>
      <c r="B3344" s="399"/>
      <c r="C3344" s="403"/>
      <c r="D3344" s="433"/>
      <c r="E3344" s="402"/>
    </row>
    <row r="3345" spans="1:5">
      <c r="A3345" s="399"/>
      <c r="B3345" s="399"/>
      <c r="C3345" s="403"/>
      <c r="D3345" s="433"/>
      <c r="E3345" s="402"/>
    </row>
    <row r="3346" spans="1:5">
      <c r="A3346" s="399"/>
      <c r="B3346" s="399"/>
      <c r="C3346" s="403"/>
      <c r="D3346" s="433"/>
      <c r="E3346" s="402"/>
    </row>
    <row r="3347" spans="1:5">
      <c r="A3347" s="399"/>
      <c r="B3347" s="399"/>
      <c r="C3347" s="403"/>
      <c r="D3347" s="433"/>
      <c r="E3347" s="402"/>
    </row>
    <row r="3348" spans="1:5">
      <c r="A3348" s="399"/>
      <c r="B3348" s="399"/>
      <c r="C3348" s="403"/>
      <c r="D3348" s="433"/>
      <c r="E3348" s="402"/>
    </row>
    <row r="3349" spans="1:5">
      <c r="A3349" s="399"/>
      <c r="B3349" s="399"/>
      <c r="C3349" s="403"/>
      <c r="D3349" s="433"/>
      <c r="E3349" s="402"/>
    </row>
    <row r="3350" spans="1:5">
      <c r="A3350" s="399"/>
      <c r="B3350" s="399"/>
      <c r="C3350" s="403"/>
      <c r="D3350" s="433"/>
      <c r="E3350" s="402"/>
    </row>
    <row r="3351" spans="1:5">
      <c r="A3351" s="399"/>
      <c r="B3351" s="399"/>
      <c r="C3351" s="403"/>
      <c r="D3351" s="433"/>
      <c r="E3351" s="402"/>
    </row>
    <row r="3352" spans="1:5">
      <c r="A3352" s="399"/>
      <c r="B3352" s="399"/>
      <c r="C3352" s="403"/>
      <c r="D3352" s="433"/>
      <c r="E3352" s="402"/>
    </row>
    <row r="3353" spans="1:5">
      <c r="A3353" s="399"/>
      <c r="B3353" s="399"/>
      <c r="C3353" s="403"/>
      <c r="D3353" s="433"/>
      <c r="E3353" s="402"/>
    </row>
    <row r="3354" spans="1:5">
      <c r="A3354" s="399"/>
      <c r="B3354" s="399"/>
      <c r="C3354" s="403"/>
      <c r="D3354" s="433"/>
      <c r="E3354" s="402"/>
    </row>
    <row r="3355" spans="1:5">
      <c r="A3355" s="399"/>
      <c r="B3355" s="399"/>
      <c r="C3355" s="403"/>
      <c r="D3355" s="433"/>
      <c r="E3355" s="402"/>
    </row>
    <row r="3356" spans="1:5">
      <c r="A3356" s="399"/>
      <c r="B3356" s="399"/>
      <c r="C3356" s="403"/>
      <c r="D3356" s="433"/>
      <c r="E3356" s="402"/>
    </row>
    <row r="3357" spans="1:5">
      <c r="A3357" s="399"/>
      <c r="B3357" s="399"/>
      <c r="C3357" s="403"/>
      <c r="D3357" s="433"/>
      <c r="E3357" s="402"/>
    </row>
    <row r="3358" spans="1:5">
      <c r="A3358" s="399"/>
      <c r="B3358" s="399"/>
      <c r="C3358" s="403"/>
      <c r="D3358" s="433"/>
      <c r="E3358" s="402"/>
    </row>
    <row r="3359" spans="1:5">
      <c r="A3359" s="399"/>
      <c r="B3359" s="399"/>
      <c r="C3359" s="403"/>
      <c r="D3359" s="433"/>
      <c r="E3359" s="402"/>
    </row>
    <row r="3360" spans="1:5">
      <c r="A3360" s="399"/>
      <c r="B3360" s="399"/>
      <c r="C3360" s="403"/>
      <c r="D3360" s="433"/>
      <c r="E3360" s="402"/>
    </row>
    <row r="3361" spans="1:5">
      <c r="A3361" s="399"/>
      <c r="B3361" s="399"/>
      <c r="C3361" s="403"/>
      <c r="D3361" s="433"/>
      <c r="E3361" s="402"/>
    </row>
    <row r="3362" spans="1:5">
      <c r="A3362" s="399"/>
      <c r="B3362" s="399"/>
      <c r="C3362" s="403"/>
      <c r="D3362" s="433"/>
      <c r="E3362" s="402"/>
    </row>
    <row r="3363" spans="1:5">
      <c r="A3363" s="399"/>
      <c r="B3363" s="399"/>
      <c r="C3363" s="403"/>
      <c r="D3363" s="433"/>
      <c r="E3363" s="402"/>
    </row>
    <row r="3364" spans="1:5">
      <c r="A3364" s="399"/>
      <c r="B3364" s="399"/>
      <c r="C3364" s="403"/>
      <c r="D3364" s="433"/>
      <c r="E3364" s="402"/>
    </row>
    <row r="3365" spans="1:5">
      <c r="A3365" s="399"/>
      <c r="B3365" s="399"/>
      <c r="C3365" s="403"/>
      <c r="D3365" s="433"/>
      <c r="E3365" s="402"/>
    </row>
    <row r="3366" spans="1:5">
      <c r="A3366" s="399"/>
      <c r="B3366" s="399"/>
      <c r="C3366" s="403"/>
      <c r="D3366" s="433"/>
      <c r="E3366" s="402"/>
    </row>
    <row r="3367" spans="1:5">
      <c r="A3367" s="399"/>
      <c r="B3367" s="399"/>
      <c r="C3367" s="403"/>
      <c r="D3367" s="433"/>
      <c r="E3367" s="402"/>
    </row>
    <row r="3368" spans="1:5">
      <c r="A3368" s="399"/>
      <c r="B3368" s="399"/>
      <c r="C3368" s="403"/>
      <c r="D3368" s="433"/>
      <c r="E3368" s="402"/>
    </row>
    <row r="3369" spans="1:5">
      <c r="A3369" s="399"/>
      <c r="B3369" s="399"/>
      <c r="C3369" s="403"/>
      <c r="D3369" s="433"/>
      <c r="E3369" s="402"/>
    </row>
    <row r="3370" spans="1:5">
      <c r="A3370" s="399"/>
      <c r="B3370" s="399"/>
      <c r="C3370" s="403"/>
      <c r="D3370" s="433"/>
      <c r="E3370" s="402"/>
    </row>
    <row r="3371" spans="1:5">
      <c r="A3371" s="399"/>
      <c r="B3371" s="399"/>
      <c r="C3371" s="403"/>
      <c r="D3371" s="433"/>
      <c r="E3371" s="402"/>
    </row>
    <row r="3372" spans="1:5">
      <c r="A3372" s="399"/>
      <c r="B3372" s="399"/>
      <c r="C3372" s="403"/>
      <c r="D3372" s="433"/>
      <c r="E3372" s="402"/>
    </row>
    <row r="3373" spans="1:5">
      <c r="A3373" s="399"/>
      <c r="B3373" s="399"/>
      <c r="C3373" s="403"/>
      <c r="D3373" s="433"/>
      <c r="E3373" s="402"/>
    </row>
    <row r="3374" spans="1:5">
      <c r="A3374" s="399"/>
      <c r="B3374" s="399"/>
      <c r="C3374" s="403"/>
      <c r="D3374" s="433"/>
      <c r="E3374" s="402"/>
    </row>
    <row r="3375" spans="1:5">
      <c r="A3375" s="399"/>
      <c r="B3375" s="399"/>
      <c r="C3375" s="403"/>
      <c r="D3375" s="433"/>
      <c r="E3375" s="402"/>
    </row>
    <row r="3376" spans="1:5">
      <c r="A3376" s="399"/>
      <c r="B3376" s="399"/>
      <c r="C3376" s="403"/>
      <c r="D3376" s="433"/>
      <c r="E3376" s="402"/>
    </row>
    <row r="3377" spans="1:5">
      <c r="A3377" s="399"/>
      <c r="B3377" s="399"/>
      <c r="C3377" s="403"/>
      <c r="D3377" s="433"/>
      <c r="E3377" s="402"/>
    </row>
    <row r="3378" spans="1:5">
      <c r="A3378" s="399"/>
      <c r="B3378" s="399"/>
      <c r="C3378" s="403"/>
      <c r="D3378" s="433"/>
      <c r="E3378" s="402"/>
    </row>
    <row r="3379" spans="1:5">
      <c r="A3379" s="399"/>
      <c r="B3379" s="399"/>
      <c r="C3379" s="403"/>
      <c r="D3379" s="433"/>
      <c r="E3379" s="402"/>
    </row>
    <row r="3380" spans="1:5">
      <c r="A3380" s="399"/>
      <c r="B3380" s="399"/>
      <c r="C3380" s="403"/>
      <c r="D3380" s="433"/>
      <c r="E3380" s="402"/>
    </row>
    <row r="3381" spans="1:5">
      <c r="A3381" s="399"/>
      <c r="B3381" s="399"/>
      <c r="C3381" s="403"/>
      <c r="D3381" s="433"/>
      <c r="E3381" s="402"/>
    </row>
    <row r="3382" spans="1:5">
      <c r="A3382" s="399"/>
      <c r="B3382" s="399"/>
      <c r="C3382" s="403"/>
      <c r="D3382" s="433"/>
      <c r="E3382" s="402"/>
    </row>
    <row r="3383" spans="1:5">
      <c r="A3383" s="399"/>
      <c r="B3383" s="399"/>
      <c r="C3383" s="403"/>
      <c r="D3383" s="433"/>
      <c r="E3383" s="402"/>
    </row>
    <row r="3384" spans="1:5">
      <c r="A3384" s="399"/>
      <c r="B3384" s="399"/>
      <c r="C3384" s="403"/>
      <c r="D3384" s="433"/>
      <c r="E3384" s="402"/>
    </row>
    <row r="3385" spans="1:5">
      <c r="A3385" s="399"/>
      <c r="B3385" s="399"/>
      <c r="C3385" s="403"/>
      <c r="D3385" s="433"/>
      <c r="E3385" s="402"/>
    </row>
    <row r="3386" spans="1:5">
      <c r="A3386" s="399"/>
      <c r="B3386" s="399"/>
      <c r="C3386" s="403"/>
      <c r="D3386" s="433"/>
      <c r="E3386" s="402"/>
    </row>
    <row r="3387" spans="1:5">
      <c r="A3387" s="399"/>
      <c r="B3387" s="399"/>
      <c r="C3387" s="403"/>
      <c r="D3387" s="433"/>
      <c r="E3387" s="402"/>
    </row>
    <row r="3388" spans="1:5">
      <c r="A3388" s="399"/>
      <c r="B3388" s="399"/>
      <c r="C3388" s="403"/>
      <c r="D3388" s="433"/>
      <c r="E3388" s="402"/>
    </row>
    <row r="3389" spans="1:5">
      <c r="A3389" s="399"/>
      <c r="B3389" s="399"/>
      <c r="C3389" s="403"/>
      <c r="D3389" s="433"/>
      <c r="E3389" s="402"/>
    </row>
    <row r="3390" spans="1:5">
      <c r="A3390" s="399"/>
      <c r="B3390" s="399"/>
      <c r="C3390" s="403"/>
      <c r="D3390" s="433"/>
      <c r="E3390" s="402"/>
    </row>
    <row r="3391" spans="1:5">
      <c r="A3391" s="399"/>
      <c r="B3391" s="399"/>
      <c r="C3391" s="403"/>
      <c r="D3391" s="433"/>
      <c r="E3391" s="402"/>
    </row>
    <row r="3392" spans="1:5">
      <c r="A3392" s="399"/>
      <c r="B3392" s="399"/>
      <c r="C3392" s="403"/>
      <c r="D3392" s="433"/>
      <c r="E3392" s="402"/>
    </row>
    <row r="3393" spans="1:5">
      <c r="A3393" s="399"/>
      <c r="B3393" s="399"/>
      <c r="C3393" s="403"/>
      <c r="D3393" s="433"/>
      <c r="E3393" s="402"/>
    </row>
    <row r="3394" spans="1:5">
      <c r="A3394" s="399"/>
      <c r="B3394" s="399"/>
      <c r="C3394" s="403"/>
      <c r="D3394" s="433"/>
      <c r="E3394" s="402"/>
    </row>
    <row r="3395" spans="1:5">
      <c r="A3395" s="399"/>
      <c r="B3395" s="399"/>
      <c r="C3395" s="403"/>
      <c r="D3395" s="433"/>
      <c r="E3395" s="402"/>
    </row>
    <row r="3396" spans="1:5">
      <c r="A3396" s="399"/>
      <c r="B3396" s="399"/>
      <c r="C3396" s="403"/>
      <c r="D3396" s="433"/>
      <c r="E3396" s="402"/>
    </row>
    <row r="3397" spans="1:5">
      <c r="A3397" s="399"/>
      <c r="B3397" s="399"/>
      <c r="C3397" s="403"/>
      <c r="D3397" s="433"/>
      <c r="E3397" s="402"/>
    </row>
    <row r="3398" spans="1:5">
      <c r="A3398" s="399"/>
      <c r="B3398" s="399"/>
      <c r="C3398" s="403"/>
      <c r="D3398" s="433"/>
      <c r="E3398" s="402"/>
    </row>
    <row r="3399" spans="1:5">
      <c r="A3399" s="399"/>
      <c r="B3399" s="399"/>
      <c r="C3399" s="403"/>
      <c r="D3399" s="433"/>
      <c r="E3399" s="402"/>
    </row>
    <row r="3400" spans="1:5">
      <c r="A3400" s="399"/>
      <c r="B3400" s="399"/>
      <c r="C3400" s="403"/>
      <c r="D3400" s="433"/>
      <c r="E3400" s="402"/>
    </row>
    <row r="3401" spans="1:5">
      <c r="A3401" s="399"/>
      <c r="B3401" s="399"/>
      <c r="C3401" s="403"/>
      <c r="D3401" s="433"/>
      <c r="E3401" s="402"/>
    </row>
    <row r="3402" spans="1:5">
      <c r="A3402" s="399"/>
      <c r="B3402" s="399"/>
      <c r="C3402" s="403"/>
      <c r="D3402" s="433"/>
      <c r="E3402" s="402"/>
    </row>
    <row r="3403" spans="1:5">
      <c r="A3403" s="399"/>
      <c r="B3403" s="399"/>
      <c r="C3403" s="403"/>
      <c r="D3403" s="433"/>
      <c r="E3403" s="402"/>
    </row>
    <row r="3404" spans="1:5">
      <c r="A3404" s="399"/>
      <c r="B3404" s="399"/>
      <c r="C3404" s="403"/>
      <c r="D3404" s="433"/>
      <c r="E3404" s="402"/>
    </row>
    <row r="3405" spans="1:5">
      <c r="A3405" s="399"/>
      <c r="B3405" s="399"/>
      <c r="C3405" s="403"/>
      <c r="D3405" s="433"/>
      <c r="E3405" s="402"/>
    </row>
    <row r="3406" spans="1:5">
      <c r="A3406" s="399"/>
      <c r="B3406" s="399"/>
      <c r="C3406" s="403"/>
      <c r="D3406" s="433"/>
      <c r="E3406" s="402"/>
    </row>
    <row r="3407" spans="1:5">
      <c r="A3407" s="399"/>
      <c r="B3407" s="399"/>
      <c r="C3407" s="403"/>
      <c r="D3407" s="433"/>
      <c r="E3407" s="402"/>
    </row>
    <row r="3408" spans="1:5">
      <c r="A3408" s="399"/>
      <c r="B3408" s="399"/>
      <c r="C3408" s="403"/>
      <c r="D3408" s="433"/>
      <c r="E3408" s="402"/>
    </row>
    <row r="3409" spans="1:5">
      <c r="A3409" s="399"/>
      <c r="B3409" s="399"/>
      <c r="C3409" s="403"/>
      <c r="D3409" s="433"/>
      <c r="E3409" s="402"/>
    </row>
    <row r="3410" spans="1:5">
      <c r="A3410" s="399"/>
      <c r="B3410" s="399"/>
      <c r="C3410" s="403"/>
      <c r="D3410" s="433"/>
      <c r="E3410" s="402"/>
    </row>
    <row r="3411" spans="1:5">
      <c r="A3411" s="399"/>
      <c r="B3411" s="399"/>
      <c r="C3411" s="403"/>
      <c r="D3411" s="433"/>
      <c r="E3411" s="402"/>
    </row>
    <row r="3412" spans="1:5">
      <c r="A3412" s="399"/>
      <c r="B3412" s="399"/>
      <c r="C3412" s="403"/>
      <c r="D3412" s="433"/>
      <c r="E3412" s="402"/>
    </row>
    <row r="3413" spans="1:5">
      <c r="A3413" s="399"/>
      <c r="B3413" s="399"/>
      <c r="C3413" s="403"/>
      <c r="D3413" s="433"/>
      <c r="E3413" s="402"/>
    </row>
    <row r="3414" spans="1:5">
      <c r="A3414" s="399"/>
      <c r="B3414" s="399"/>
      <c r="C3414" s="403"/>
      <c r="D3414" s="433"/>
      <c r="E3414" s="402"/>
    </row>
    <row r="3415" spans="1:5">
      <c r="A3415" s="399"/>
      <c r="B3415" s="399"/>
      <c r="C3415" s="403"/>
      <c r="D3415" s="433"/>
      <c r="E3415" s="402"/>
    </row>
    <row r="3416" spans="1:5">
      <c r="A3416" s="399"/>
      <c r="B3416" s="399"/>
      <c r="C3416" s="403"/>
      <c r="D3416" s="433"/>
      <c r="E3416" s="402"/>
    </row>
    <row r="3417" spans="1:5">
      <c r="A3417" s="399"/>
      <c r="B3417" s="399"/>
      <c r="C3417" s="403"/>
      <c r="D3417" s="433"/>
      <c r="E3417" s="402"/>
    </row>
    <row r="3418" spans="1:5">
      <c r="A3418" s="399"/>
      <c r="B3418" s="399"/>
      <c r="C3418" s="403"/>
      <c r="D3418" s="433"/>
      <c r="E3418" s="402"/>
    </row>
    <row r="3419" spans="1:5">
      <c r="A3419" s="399"/>
      <c r="B3419" s="399"/>
      <c r="C3419" s="403"/>
      <c r="D3419" s="433"/>
      <c r="E3419" s="402"/>
    </row>
    <row r="3420" spans="1:5">
      <c r="A3420" s="399"/>
      <c r="B3420" s="399"/>
      <c r="C3420" s="403"/>
      <c r="D3420" s="433"/>
      <c r="E3420" s="402"/>
    </row>
    <row r="3421" spans="1:5">
      <c r="A3421" s="399"/>
      <c r="B3421" s="399"/>
      <c r="C3421" s="403"/>
      <c r="D3421" s="433"/>
      <c r="E3421" s="402"/>
    </row>
    <row r="3422" spans="1:5">
      <c r="A3422" s="399"/>
      <c r="B3422" s="399"/>
      <c r="C3422" s="403"/>
      <c r="D3422" s="433"/>
      <c r="E3422" s="402"/>
    </row>
    <row r="3423" spans="1:5">
      <c r="A3423" s="399"/>
      <c r="B3423" s="399"/>
      <c r="C3423" s="403"/>
      <c r="D3423" s="433"/>
      <c r="E3423" s="402"/>
    </row>
    <row r="3424" spans="1:5">
      <c r="A3424" s="399"/>
      <c r="B3424" s="399"/>
      <c r="C3424" s="403"/>
      <c r="D3424" s="433"/>
      <c r="E3424" s="402"/>
    </row>
    <row r="3425" spans="1:5">
      <c r="A3425" s="399"/>
      <c r="B3425" s="399"/>
      <c r="C3425" s="403"/>
      <c r="D3425" s="433"/>
      <c r="E3425" s="402"/>
    </row>
    <row r="3426" spans="1:5">
      <c r="A3426" s="399"/>
      <c r="B3426" s="399"/>
      <c r="C3426" s="403"/>
      <c r="D3426" s="433"/>
      <c r="E3426" s="402"/>
    </row>
    <row r="3427" spans="1:5">
      <c r="A3427" s="399"/>
      <c r="B3427" s="399"/>
      <c r="C3427" s="403"/>
      <c r="D3427" s="433"/>
      <c r="E3427" s="402"/>
    </row>
    <row r="3428" spans="1:5">
      <c r="A3428" s="399"/>
      <c r="B3428" s="399"/>
      <c r="C3428" s="403"/>
      <c r="D3428" s="433"/>
      <c r="E3428" s="402"/>
    </row>
    <row r="3429" spans="1:5">
      <c r="A3429" s="399"/>
      <c r="B3429" s="399"/>
      <c r="C3429" s="403"/>
      <c r="D3429" s="433"/>
      <c r="E3429" s="402"/>
    </row>
    <row r="3430" spans="1:5">
      <c r="A3430" s="399"/>
      <c r="B3430" s="399"/>
      <c r="C3430" s="403"/>
      <c r="D3430" s="433"/>
      <c r="E3430" s="402"/>
    </row>
    <row r="3431" spans="1:5">
      <c r="A3431" s="399"/>
      <c r="B3431" s="399"/>
      <c r="C3431" s="403"/>
      <c r="D3431" s="433"/>
      <c r="E3431" s="402"/>
    </row>
    <row r="3432" spans="1:5">
      <c r="A3432" s="399"/>
      <c r="B3432" s="399"/>
      <c r="C3432" s="403"/>
      <c r="D3432" s="433"/>
      <c r="E3432" s="402"/>
    </row>
    <row r="3433" spans="1:5">
      <c r="A3433" s="399"/>
      <c r="B3433" s="399"/>
      <c r="C3433" s="403"/>
      <c r="D3433" s="433"/>
      <c r="E3433" s="402"/>
    </row>
    <row r="3434" spans="1:5">
      <c r="A3434" s="399"/>
      <c r="B3434" s="399"/>
      <c r="C3434" s="403"/>
      <c r="D3434" s="433"/>
      <c r="E3434" s="402"/>
    </row>
    <row r="3435" spans="1:5">
      <c r="A3435" s="399"/>
      <c r="B3435" s="399"/>
      <c r="C3435" s="403"/>
      <c r="D3435" s="433"/>
      <c r="E3435" s="402"/>
    </row>
    <row r="3436" spans="1:5">
      <c r="A3436" s="399"/>
      <c r="B3436" s="399"/>
      <c r="C3436" s="403"/>
      <c r="D3436" s="433"/>
      <c r="E3436" s="402"/>
    </row>
    <row r="3437" spans="1:5">
      <c r="A3437" s="399"/>
      <c r="B3437" s="399"/>
      <c r="C3437" s="403"/>
      <c r="D3437" s="433"/>
      <c r="E3437" s="402"/>
    </row>
    <row r="3438" spans="1:5">
      <c r="A3438" s="399"/>
      <c r="B3438" s="399"/>
      <c r="C3438" s="403"/>
      <c r="D3438" s="433"/>
      <c r="E3438" s="402"/>
    </row>
    <row r="3439" spans="1:5">
      <c r="A3439" s="399"/>
      <c r="B3439" s="399"/>
      <c r="C3439" s="403"/>
      <c r="D3439" s="433"/>
      <c r="E3439" s="402"/>
    </row>
    <row r="3440" spans="1:5">
      <c r="A3440" s="399"/>
      <c r="B3440" s="399"/>
      <c r="C3440" s="403"/>
      <c r="D3440" s="433"/>
      <c r="E3440" s="402"/>
    </row>
    <row r="3441" spans="1:5">
      <c r="A3441" s="399"/>
      <c r="B3441" s="399"/>
      <c r="C3441" s="403"/>
      <c r="D3441" s="433"/>
      <c r="E3441" s="402"/>
    </row>
    <row r="3442" spans="1:5">
      <c r="A3442" s="399"/>
      <c r="B3442" s="399"/>
      <c r="C3442" s="403"/>
      <c r="D3442" s="433"/>
      <c r="E3442" s="402"/>
    </row>
    <row r="3443" spans="1:5">
      <c r="A3443" s="399"/>
      <c r="B3443" s="399"/>
      <c r="C3443" s="403"/>
      <c r="D3443" s="433"/>
      <c r="E3443" s="402"/>
    </row>
    <row r="3444" spans="1:5">
      <c r="A3444" s="399"/>
      <c r="B3444" s="399"/>
      <c r="C3444" s="403"/>
      <c r="D3444" s="433"/>
      <c r="E3444" s="402"/>
    </row>
    <row r="3445" spans="1:5">
      <c r="A3445" s="399"/>
      <c r="B3445" s="399"/>
      <c r="C3445" s="403"/>
      <c r="D3445" s="433"/>
      <c r="E3445" s="402"/>
    </row>
    <row r="3446" spans="1:5">
      <c r="A3446" s="399"/>
      <c r="B3446" s="399"/>
      <c r="C3446" s="403"/>
      <c r="D3446" s="433"/>
      <c r="E3446" s="402"/>
    </row>
    <row r="3447" spans="1:5">
      <c r="A3447" s="399"/>
      <c r="B3447" s="399"/>
      <c r="C3447" s="403"/>
      <c r="D3447" s="433"/>
      <c r="E3447" s="402"/>
    </row>
    <row r="3448" spans="1:5">
      <c r="A3448" s="399"/>
      <c r="B3448" s="399"/>
      <c r="C3448" s="403"/>
      <c r="D3448" s="433"/>
      <c r="E3448" s="402"/>
    </row>
    <row r="3449" spans="1:5">
      <c r="A3449" s="399"/>
      <c r="B3449" s="399"/>
      <c r="C3449" s="403"/>
      <c r="D3449" s="433"/>
      <c r="E3449" s="402"/>
    </row>
    <row r="3450" spans="1:5">
      <c r="A3450" s="399"/>
      <c r="B3450" s="399"/>
      <c r="C3450" s="403"/>
      <c r="D3450" s="433"/>
      <c r="E3450" s="402"/>
    </row>
    <row r="3451" spans="1:5">
      <c r="A3451" s="399"/>
      <c r="B3451" s="399"/>
      <c r="C3451" s="403"/>
      <c r="D3451" s="433"/>
      <c r="E3451" s="402"/>
    </row>
    <row r="3452" spans="1:5">
      <c r="A3452" s="399"/>
      <c r="B3452" s="399"/>
      <c r="C3452" s="403"/>
      <c r="D3452" s="433"/>
      <c r="E3452" s="402"/>
    </row>
    <row r="3453" spans="1:5">
      <c r="A3453" s="399"/>
      <c r="B3453" s="399"/>
      <c r="C3453" s="403"/>
      <c r="D3453" s="433"/>
      <c r="E3453" s="402"/>
    </row>
    <row r="3454" spans="1:5">
      <c r="A3454" s="399"/>
      <c r="B3454" s="399"/>
      <c r="C3454" s="403"/>
      <c r="D3454" s="433"/>
      <c r="E3454" s="402"/>
    </row>
    <row r="3455" spans="1:5">
      <c r="A3455" s="399"/>
      <c r="B3455" s="399"/>
      <c r="C3455" s="403"/>
      <c r="D3455" s="433"/>
      <c r="E3455" s="402"/>
    </row>
    <row r="3456" spans="1:5">
      <c r="A3456" s="399"/>
      <c r="B3456" s="399"/>
      <c r="C3456" s="403"/>
      <c r="D3456" s="433"/>
      <c r="E3456" s="402"/>
    </row>
    <row r="3457" spans="1:5">
      <c r="A3457" s="399"/>
      <c r="B3457" s="399"/>
      <c r="C3457" s="403"/>
      <c r="D3457" s="433"/>
      <c r="E3457" s="402"/>
    </row>
    <row r="3458" spans="1:5">
      <c r="A3458" s="399"/>
      <c r="B3458" s="399"/>
      <c r="C3458" s="403"/>
      <c r="D3458" s="433"/>
      <c r="E3458" s="402"/>
    </row>
    <row r="3459" spans="1:5">
      <c r="A3459" s="399"/>
      <c r="B3459" s="399"/>
      <c r="C3459" s="403"/>
      <c r="D3459" s="433"/>
      <c r="E3459" s="402"/>
    </row>
    <row r="3460" spans="1:5">
      <c r="A3460" s="399"/>
      <c r="B3460" s="399"/>
      <c r="C3460" s="403"/>
      <c r="D3460" s="433"/>
      <c r="E3460" s="402"/>
    </row>
    <row r="3461" spans="1:5">
      <c r="A3461" s="399"/>
      <c r="B3461" s="399"/>
      <c r="C3461" s="403"/>
      <c r="D3461" s="433"/>
      <c r="E3461" s="402"/>
    </row>
    <row r="3462" spans="1:5">
      <c r="A3462" s="399"/>
      <c r="B3462" s="399"/>
      <c r="C3462" s="403"/>
      <c r="D3462" s="433"/>
      <c r="E3462" s="402"/>
    </row>
    <row r="3463" spans="1:5">
      <c r="A3463" s="399"/>
      <c r="B3463" s="399"/>
      <c r="C3463" s="403"/>
      <c r="D3463" s="433"/>
      <c r="E3463" s="402"/>
    </row>
    <row r="3464" spans="1:5">
      <c r="A3464" s="399"/>
      <c r="B3464" s="399"/>
      <c r="C3464" s="403"/>
      <c r="D3464" s="433"/>
      <c r="E3464" s="402"/>
    </row>
    <row r="3465" spans="1:5">
      <c r="A3465" s="399"/>
      <c r="B3465" s="399"/>
      <c r="C3465" s="403"/>
      <c r="D3465" s="433"/>
      <c r="E3465" s="402"/>
    </row>
    <row r="3466" spans="1:5">
      <c r="A3466" s="399"/>
      <c r="B3466" s="399"/>
      <c r="C3466" s="403"/>
      <c r="D3466" s="433"/>
      <c r="E3466" s="402"/>
    </row>
    <row r="3467" spans="1:5">
      <c r="A3467" s="399"/>
      <c r="B3467" s="399"/>
      <c r="C3467" s="403"/>
      <c r="D3467" s="433"/>
      <c r="E3467" s="402"/>
    </row>
    <row r="3468" spans="1:5">
      <c r="A3468" s="399"/>
      <c r="B3468" s="399"/>
      <c r="C3468" s="403"/>
      <c r="D3468" s="433"/>
      <c r="E3468" s="402"/>
    </row>
    <row r="3469" spans="1:5">
      <c r="A3469" s="399"/>
      <c r="B3469" s="399"/>
      <c r="C3469" s="403"/>
      <c r="D3469" s="433"/>
      <c r="E3469" s="402"/>
    </row>
    <row r="3470" spans="1:5">
      <c r="A3470" s="399"/>
      <c r="B3470" s="399"/>
      <c r="C3470" s="403"/>
      <c r="D3470" s="433"/>
      <c r="E3470" s="402"/>
    </row>
    <row r="3471" spans="1:5">
      <c r="A3471" s="399"/>
      <c r="B3471" s="399"/>
      <c r="C3471" s="403"/>
      <c r="D3471" s="433"/>
      <c r="E3471" s="402"/>
    </row>
    <row r="3472" spans="1:5">
      <c r="A3472" s="399"/>
      <c r="B3472" s="399"/>
      <c r="C3472" s="403"/>
      <c r="D3472" s="433"/>
      <c r="E3472" s="402"/>
    </row>
    <row r="3473" spans="1:5">
      <c r="A3473" s="399"/>
      <c r="B3473" s="399"/>
      <c r="C3473" s="403"/>
      <c r="D3473" s="433"/>
      <c r="E3473" s="402"/>
    </row>
    <row r="3474" spans="1:5">
      <c r="A3474" s="399"/>
      <c r="B3474" s="399"/>
      <c r="C3474" s="403"/>
      <c r="D3474" s="433"/>
      <c r="E3474" s="402"/>
    </row>
    <row r="3475" spans="1:5">
      <c r="A3475" s="399"/>
      <c r="B3475" s="399"/>
      <c r="C3475" s="403"/>
      <c r="D3475" s="433"/>
      <c r="E3475" s="402"/>
    </row>
    <row r="3476" spans="1:5">
      <c r="A3476" s="399"/>
      <c r="B3476" s="399"/>
      <c r="C3476" s="403"/>
      <c r="D3476" s="433"/>
      <c r="E3476" s="402"/>
    </row>
    <row r="3477" spans="1:5">
      <c r="A3477" s="399"/>
      <c r="B3477" s="399"/>
      <c r="C3477" s="403"/>
      <c r="D3477" s="433"/>
      <c r="E3477" s="402"/>
    </row>
    <row r="3478" spans="1:5">
      <c r="A3478" s="399"/>
      <c r="B3478" s="399"/>
      <c r="C3478" s="403"/>
      <c r="D3478" s="433"/>
      <c r="E3478" s="402"/>
    </row>
    <row r="3479" spans="1:5">
      <c r="A3479" s="399"/>
      <c r="B3479" s="399"/>
      <c r="C3479" s="403"/>
      <c r="D3479" s="433"/>
      <c r="E3479" s="402"/>
    </row>
    <row r="3480" spans="1:5">
      <c r="A3480" s="399"/>
      <c r="B3480" s="399"/>
      <c r="C3480" s="403"/>
      <c r="D3480" s="433"/>
      <c r="E3480" s="402"/>
    </row>
    <row r="3481" spans="1:5">
      <c r="A3481" s="399"/>
      <c r="B3481" s="399"/>
      <c r="C3481" s="403"/>
      <c r="D3481" s="433"/>
      <c r="E3481" s="402"/>
    </row>
    <row r="3482" spans="1:5">
      <c r="A3482" s="399"/>
      <c r="B3482" s="399"/>
      <c r="C3482" s="403"/>
      <c r="D3482" s="433"/>
      <c r="E3482" s="402"/>
    </row>
    <row r="3483" spans="1:5">
      <c r="A3483" s="399"/>
      <c r="B3483" s="399"/>
      <c r="C3483" s="403"/>
      <c r="D3483" s="433"/>
      <c r="E3483" s="402"/>
    </row>
    <row r="3484" spans="1:5">
      <c r="A3484" s="399"/>
      <c r="B3484" s="399"/>
      <c r="C3484" s="403"/>
      <c r="D3484" s="433"/>
      <c r="E3484" s="402"/>
    </row>
    <row r="3485" spans="1:5">
      <c r="A3485" s="399"/>
      <c r="B3485" s="399"/>
      <c r="C3485" s="403"/>
      <c r="D3485" s="433"/>
      <c r="E3485" s="402"/>
    </row>
    <row r="3486" spans="1:5">
      <c r="A3486" s="399"/>
      <c r="B3486" s="399"/>
      <c r="C3486" s="403"/>
      <c r="D3486" s="433"/>
      <c r="E3486" s="402"/>
    </row>
    <row r="3487" spans="1:5">
      <c r="A3487" s="399"/>
      <c r="B3487" s="399"/>
      <c r="C3487" s="403"/>
      <c r="D3487" s="433"/>
      <c r="E3487" s="402"/>
    </row>
    <row r="3488" spans="1:5">
      <c r="A3488" s="399"/>
      <c r="B3488" s="399"/>
      <c r="C3488" s="403"/>
      <c r="D3488" s="433"/>
      <c r="E3488" s="402"/>
    </row>
    <row r="3489" spans="1:5">
      <c r="A3489" s="399"/>
      <c r="B3489" s="399"/>
      <c r="C3489" s="403"/>
      <c r="D3489" s="433"/>
      <c r="E3489" s="402"/>
    </row>
    <row r="3490" spans="1:5">
      <c r="A3490" s="399"/>
      <c r="B3490" s="399"/>
      <c r="C3490" s="403"/>
      <c r="D3490" s="433"/>
      <c r="E3490" s="402"/>
    </row>
    <row r="3491" spans="1:5">
      <c r="A3491" s="399"/>
      <c r="B3491" s="399"/>
      <c r="C3491" s="403"/>
      <c r="D3491" s="433"/>
      <c r="E3491" s="402"/>
    </row>
    <row r="3492" spans="1:5">
      <c r="A3492" s="399"/>
      <c r="B3492" s="399"/>
      <c r="C3492" s="403"/>
      <c r="D3492" s="433"/>
      <c r="E3492" s="402"/>
    </row>
    <row r="3493" spans="1:5">
      <c r="A3493" s="399"/>
      <c r="B3493" s="399"/>
      <c r="C3493" s="403"/>
      <c r="D3493" s="433"/>
      <c r="E3493" s="402"/>
    </row>
    <row r="3494" spans="1:5">
      <c r="A3494" s="399"/>
      <c r="B3494" s="399"/>
      <c r="C3494" s="403"/>
      <c r="D3494" s="433"/>
      <c r="E3494" s="402"/>
    </row>
    <row r="3495" spans="1:5">
      <c r="A3495" s="399"/>
      <c r="B3495" s="399"/>
      <c r="C3495" s="403"/>
      <c r="D3495" s="433"/>
      <c r="E3495" s="402"/>
    </row>
    <row r="3496" spans="1:5">
      <c r="A3496" s="399"/>
      <c r="B3496" s="399"/>
      <c r="C3496" s="403"/>
      <c r="D3496" s="433"/>
      <c r="E3496" s="402"/>
    </row>
    <row r="3497" spans="1:5">
      <c r="A3497" s="399"/>
      <c r="B3497" s="399"/>
      <c r="C3497" s="403"/>
      <c r="D3497" s="433"/>
      <c r="E3497" s="402"/>
    </row>
    <row r="3498" spans="1:5">
      <c r="A3498" s="399"/>
      <c r="B3498" s="399"/>
      <c r="C3498" s="403"/>
      <c r="D3498" s="433"/>
      <c r="E3498" s="402"/>
    </row>
    <row r="3499" spans="1:5">
      <c r="A3499" s="399"/>
      <c r="B3499" s="399"/>
      <c r="C3499" s="403"/>
      <c r="D3499" s="433"/>
      <c r="E3499" s="402"/>
    </row>
    <row r="3500" spans="1:5">
      <c r="A3500" s="399"/>
      <c r="B3500" s="399"/>
      <c r="C3500" s="403"/>
      <c r="D3500" s="433"/>
      <c r="E3500" s="402"/>
    </row>
    <row r="3501" spans="1:5">
      <c r="A3501" s="399"/>
      <c r="B3501" s="399"/>
      <c r="C3501" s="403"/>
      <c r="D3501" s="433"/>
      <c r="E3501" s="402"/>
    </row>
    <row r="3502" spans="1:5">
      <c r="A3502" s="399"/>
      <c r="B3502" s="399"/>
      <c r="C3502" s="403"/>
      <c r="D3502" s="433"/>
      <c r="E3502" s="402"/>
    </row>
    <row r="3503" spans="1:5">
      <c r="A3503" s="399"/>
      <c r="B3503" s="399"/>
      <c r="C3503" s="403"/>
      <c r="D3503" s="433"/>
      <c r="E3503" s="402"/>
    </row>
    <row r="3504" spans="1:5">
      <c r="A3504" s="399"/>
      <c r="B3504" s="399"/>
      <c r="C3504" s="403"/>
      <c r="D3504" s="433"/>
      <c r="E3504" s="402"/>
    </row>
    <row r="3505" spans="1:5">
      <c r="A3505" s="399"/>
      <c r="B3505" s="399"/>
      <c r="C3505" s="403"/>
      <c r="D3505" s="433"/>
      <c r="E3505" s="402"/>
    </row>
    <row r="3506" spans="1:5">
      <c r="A3506" s="399"/>
      <c r="B3506" s="399"/>
      <c r="C3506" s="403"/>
      <c r="D3506" s="433"/>
      <c r="E3506" s="402"/>
    </row>
    <row r="3507" spans="1:5">
      <c r="A3507" s="399"/>
      <c r="B3507" s="399"/>
      <c r="C3507" s="403"/>
      <c r="D3507" s="433"/>
      <c r="E3507" s="402"/>
    </row>
    <row r="3508" spans="1:5">
      <c r="A3508" s="399"/>
      <c r="B3508" s="399"/>
      <c r="C3508" s="403"/>
      <c r="D3508" s="433"/>
      <c r="E3508" s="402"/>
    </row>
    <row r="3509" spans="1:5">
      <c r="A3509" s="399"/>
      <c r="B3509" s="399"/>
      <c r="C3509" s="403"/>
      <c r="D3509" s="433"/>
      <c r="E3509" s="402"/>
    </row>
    <row r="3510" spans="1:5">
      <c r="A3510" s="399"/>
      <c r="B3510" s="399"/>
      <c r="C3510" s="403"/>
      <c r="D3510" s="433"/>
      <c r="E3510" s="402"/>
    </row>
    <row r="3511" spans="1:5">
      <c r="A3511" s="399"/>
      <c r="B3511" s="399"/>
      <c r="C3511" s="403"/>
      <c r="D3511" s="433"/>
      <c r="E3511" s="402"/>
    </row>
    <row r="3512" spans="1:5">
      <c r="A3512" s="399"/>
      <c r="B3512" s="399"/>
      <c r="C3512" s="403"/>
      <c r="D3512" s="433"/>
      <c r="E3512" s="402"/>
    </row>
    <row r="3513" spans="1:5">
      <c r="A3513" s="399"/>
      <c r="B3513" s="399"/>
      <c r="C3513" s="403"/>
      <c r="D3513" s="433"/>
      <c r="E3513" s="402"/>
    </row>
    <row r="3514" spans="1:5">
      <c r="A3514" s="399"/>
      <c r="B3514" s="399"/>
      <c r="C3514" s="403"/>
      <c r="D3514" s="433"/>
      <c r="E3514" s="402"/>
    </row>
    <row r="3515" spans="1:5">
      <c r="A3515" s="399"/>
      <c r="B3515" s="399"/>
      <c r="C3515" s="403"/>
      <c r="D3515" s="433"/>
      <c r="E3515" s="402"/>
    </row>
    <row r="3516" spans="1:5">
      <c r="A3516" s="399"/>
      <c r="B3516" s="399"/>
      <c r="C3516" s="403"/>
      <c r="D3516" s="433"/>
      <c r="E3516" s="402"/>
    </row>
    <row r="3517" spans="1:5">
      <c r="A3517" s="399"/>
      <c r="B3517" s="399"/>
      <c r="C3517" s="403"/>
      <c r="D3517" s="433"/>
      <c r="E3517" s="402"/>
    </row>
    <row r="3518" spans="1:5">
      <c r="A3518" s="399"/>
      <c r="B3518" s="399"/>
      <c r="C3518" s="403"/>
      <c r="D3518" s="433"/>
      <c r="E3518" s="402"/>
    </row>
    <row r="3519" spans="1:5">
      <c r="A3519" s="399"/>
      <c r="B3519" s="399"/>
      <c r="C3519" s="403"/>
      <c r="D3519" s="433"/>
      <c r="E3519" s="402"/>
    </row>
    <row r="3520" spans="1:5">
      <c r="A3520" s="399"/>
      <c r="B3520" s="399"/>
      <c r="C3520" s="403"/>
      <c r="D3520" s="433"/>
      <c r="E3520" s="402"/>
    </row>
    <row r="3521" spans="1:5">
      <c r="A3521" s="399"/>
      <c r="B3521" s="399"/>
      <c r="C3521" s="403"/>
      <c r="D3521" s="433"/>
      <c r="E3521" s="402"/>
    </row>
    <row r="3522" spans="1:5">
      <c r="A3522" s="399"/>
      <c r="B3522" s="399"/>
      <c r="C3522" s="403"/>
      <c r="D3522" s="433"/>
      <c r="E3522" s="402"/>
    </row>
    <row r="3523" spans="1:5">
      <c r="A3523" s="399"/>
      <c r="B3523" s="399"/>
      <c r="C3523" s="403"/>
      <c r="D3523" s="433"/>
      <c r="E3523" s="402"/>
    </row>
    <row r="3524" spans="1:5">
      <c r="A3524" s="399"/>
      <c r="B3524" s="399"/>
      <c r="C3524" s="403"/>
      <c r="D3524" s="433"/>
      <c r="E3524" s="402"/>
    </row>
    <row r="3525" spans="1:5">
      <c r="A3525" s="399"/>
      <c r="B3525" s="399"/>
      <c r="C3525" s="403"/>
      <c r="D3525" s="433"/>
      <c r="E3525" s="402"/>
    </row>
    <row r="3526" spans="1:5">
      <c r="A3526" s="399"/>
      <c r="B3526" s="399"/>
      <c r="C3526" s="403"/>
      <c r="D3526" s="433"/>
      <c r="E3526" s="402"/>
    </row>
    <row r="3527" spans="1:5">
      <c r="A3527" s="399"/>
      <c r="B3527" s="399"/>
      <c r="C3527" s="403"/>
      <c r="D3527" s="433"/>
      <c r="E3527" s="402"/>
    </row>
    <row r="3528" spans="1:5">
      <c r="A3528" s="399"/>
      <c r="B3528" s="399"/>
      <c r="C3528" s="403"/>
      <c r="D3528" s="433"/>
      <c r="E3528" s="402"/>
    </row>
    <row r="3529" spans="1:5">
      <c r="A3529" s="399"/>
      <c r="B3529" s="399"/>
      <c r="C3529" s="403"/>
      <c r="D3529" s="433"/>
      <c r="E3529" s="402"/>
    </row>
    <row r="3530" spans="1:5">
      <c r="A3530" s="399"/>
      <c r="B3530" s="399"/>
      <c r="C3530" s="403"/>
      <c r="D3530" s="433"/>
      <c r="E3530" s="402"/>
    </row>
    <row r="3531" spans="1:5">
      <c r="A3531" s="399"/>
      <c r="B3531" s="399"/>
      <c r="C3531" s="403"/>
      <c r="D3531" s="433"/>
      <c r="E3531" s="402"/>
    </row>
    <row r="3532" spans="1:5">
      <c r="A3532" s="399"/>
      <c r="B3532" s="399"/>
      <c r="C3532" s="403"/>
      <c r="D3532" s="433"/>
      <c r="E3532" s="402"/>
    </row>
    <row r="3533" spans="1:5">
      <c r="A3533" s="399"/>
      <c r="B3533" s="399"/>
      <c r="C3533" s="403"/>
      <c r="D3533" s="433"/>
      <c r="E3533" s="402"/>
    </row>
    <row r="3534" spans="1:5">
      <c r="A3534" s="399"/>
      <c r="B3534" s="399"/>
      <c r="C3534" s="403"/>
      <c r="D3534" s="433"/>
      <c r="E3534" s="402"/>
    </row>
    <row r="3535" spans="1:5">
      <c r="A3535" s="399"/>
      <c r="B3535" s="399"/>
      <c r="C3535" s="403"/>
      <c r="D3535" s="433"/>
      <c r="E3535" s="402"/>
    </row>
    <row r="3536" spans="1:5">
      <c r="A3536" s="399"/>
      <c r="B3536" s="399"/>
      <c r="C3536" s="403"/>
      <c r="D3536" s="433"/>
      <c r="E3536" s="402"/>
    </row>
    <row r="3537" spans="1:5">
      <c r="A3537" s="399"/>
      <c r="B3537" s="399"/>
      <c r="C3537" s="403"/>
      <c r="D3537" s="433"/>
      <c r="E3537" s="402"/>
    </row>
    <row r="3538" spans="1:5">
      <c r="A3538" s="399"/>
      <c r="B3538" s="399"/>
      <c r="C3538" s="403"/>
      <c r="D3538" s="433"/>
      <c r="E3538" s="402"/>
    </row>
  </sheetData>
  <sheetProtection algorithmName="SHA-512" hashValue="tQyNJH7282H3wnx5Goa+9ltG6LvIlqVolpNxQGpC+PWlfgcyzE21Hh9D8+mz2SaGmy+qAd5bVRTxzvN/yK1sLw==" saltValue="unw5RH6YfMl6YXTG6dJaZA==" spinCount="100000" sheet="1" objects="1" scenarios="1" selectLockedCells="1"/>
  <pageMargins left="0.78740157480314965" right="0.59055118110236227" top="0.78740157480314965" bottom="0.78740157480314965" header="0.70866141732283472" footer="0.55118110236220474"/>
  <pageSetup paperSize="9" orientation="portrait" r:id="rId1"/>
  <headerFooter>
    <oddFooter>&amp;L&amp;"Arial,Regular"&amp;9&amp;K00A546
Studio Mapa d.o.o./ Križanićeva 7, HR-51000 Rijeka
OIB 13064413822 / Tel +385 51 636 636 / www.studiomapa.hr&amp;R&amp;"Arial,Regular"&amp;9&amp;K00A546IGO
str.: &amp;P</oddFooter>
  </headerFooter>
  <ignoredErrors>
    <ignoredError sqref="B9 B19 B17"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132"/>
  <sheetViews>
    <sheetView showZeros="0" tabSelected="1" view="pageBreakPreview" topLeftCell="A21" zoomScale="120" zoomScaleNormal="120" zoomScaleSheetLayoutView="120" workbookViewId="0">
      <selection activeCell="D78" sqref="D78"/>
    </sheetView>
  </sheetViews>
  <sheetFormatPr defaultColWidth="8.85546875" defaultRowHeight="13.5"/>
  <cols>
    <col min="1" max="1" width="5.7109375" style="85" customWidth="1"/>
    <col min="2" max="2" width="54.140625" style="65" customWidth="1"/>
    <col min="3" max="3" width="9.7109375" style="2" customWidth="1"/>
    <col min="4" max="4" width="12.7109375" style="232" customWidth="1"/>
    <col min="5" max="5" width="14.7109375" style="4" customWidth="1"/>
    <col min="6" max="6" width="23.42578125" style="45" customWidth="1"/>
    <col min="7" max="16384" width="8.85546875" style="1"/>
  </cols>
  <sheetData>
    <row r="1" spans="1:5" ht="28.5" customHeight="1">
      <c r="A1" s="106" t="s">
        <v>4</v>
      </c>
      <c r="B1" s="107" t="s">
        <v>2130</v>
      </c>
      <c r="C1" s="108" t="s">
        <v>3</v>
      </c>
      <c r="D1" s="110" t="s">
        <v>2128</v>
      </c>
      <c r="E1" s="109" t="s">
        <v>2129</v>
      </c>
    </row>
    <row r="2" spans="1:5" s="438" customFormat="1" ht="28.5" customHeight="1">
      <c r="A2" s="493"/>
      <c r="B2" s="494"/>
      <c r="C2" s="495"/>
      <c r="D2" s="140"/>
    </row>
    <row r="3" spans="1:5" s="438" customFormat="1" ht="28.5" customHeight="1">
      <c r="A3" s="496">
        <v>1</v>
      </c>
      <c r="B3" s="497" t="s">
        <v>10</v>
      </c>
      <c r="C3" s="498"/>
      <c r="D3" s="209"/>
      <c r="E3" s="439"/>
    </row>
    <row r="4" spans="1:5" ht="21" customHeight="1">
      <c r="A4" s="161"/>
      <c r="B4" s="68"/>
      <c r="C4" s="29"/>
      <c r="D4" s="228"/>
      <c r="E4" s="7"/>
    </row>
    <row r="5" spans="1:5" ht="20.25" customHeight="1">
      <c r="A5" s="161"/>
      <c r="B5" s="252" t="s">
        <v>36</v>
      </c>
      <c r="C5" s="29"/>
      <c r="D5" s="228"/>
      <c r="E5" s="7"/>
    </row>
    <row r="6" spans="1:5" ht="21" customHeight="1">
      <c r="A6" s="161"/>
      <c r="B6" s="252" t="s">
        <v>2433</v>
      </c>
      <c r="C6" s="29"/>
      <c r="D6" s="228"/>
      <c r="E6" s="7"/>
    </row>
    <row r="7" spans="1:5" ht="114.75">
      <c r="A7" s="161"/>
      <c r="B7" s="253" t="s">
        <v>4599</v>
      </c>
      <c r="C7" s="29"/>
      <c r="D7" s="228"/>
      <c r="E7" s="7"/>
    </row>
    <row r="8" spans="1:5" ht="76.5">
      <c r="A8" s="161"/>
      <c r="B8" s="253" t="s">
        <v>2543</v>
      </c>
      <c r="C8" s="29"/>
      <c r="D8" s="228"/>
      <c r="E8" s="7"/>
    </row>
    <row r="9" spans="1:5" ht="38.25">
      <c r="A9" s="161"/>
      <c r="B9" s="499" t="s">
        <v>2544</v>
      </c>
      <c r="C9" s="29"/>
      <c r="D9" s="228"/>
      <c r="E9" s="7"/>
    </row>
    <row r="10" spans="1:5" ht="89.25">
      <c r="A10" s="161"/>
      <c r="B10" s="500" t="s">
        <v>2545</v>
      </c>
      <c r="C10" s="29"/>
      <c r="D10" s="228"/>
      <c r="E10" s="7"/>
    </row>
    <row r="11" spans="1:5" ht="38.25">
      <c r="A11" s="161"/>
      <c r="B11" s="499" t="s">
        <v>2546</v>
      </c>
      <c r="C11" s="29"/>
      <c r="D11" s="228"/>
      <c r="E11" s="7"/>
    </row>
    <row r="12" spans="1:5" ht="141.75" customHeight="1">
      <c r="A12" s="161"/>
      <c r="B12" s="61" t="s">
        <v>4477</v>
      </c>
      <c r="C12" s="29"/>
      <c r="D12" s="228"/>
      <c r="E12" s="7"/>
    </row>
    <row r="13" spans="1:5" ht="38.25">
      <c r="A13" s="161"/>
      <c r="B13" s="499" t="s">
        <v>2547</v>
      </c>
      <c r="C13" s="29"/>
      <c r="D13" s="228"/>
      <c r="E13" s="7"/>
    </row>
    <row r="14" spans="1:5" ht="63.75">
      <c r="A14" s="161"/>
      <c r="B14" s="501" t="s">
        <v>2548</v>
      </c>
      <c r="C14" s="29"/>
      <c r="D14" s="228"/>
      <c r="E14" s="7"/>
    </row>
    <row r="15" spans="1:5" ht="38.25">
      <c r="A15" s="161"/>
      <c r="B15" s="499" t="s">
        <v>2549</v>
      </c>
      <c r="C15" s="29"/>
      <c r="D15" s="228"/>
      <c r="E15" s="7"/>
    </row>
    <row r="16" spans="1:5" ht="89.25">
      <c r="A16" s="161"/>
      <c r="B16" s="502" t="s">
        <v>2550</v>
      </c>
      <c r="C16" s="29"/>
      <c r="D16" s="228"/>
      <c r="E16" s="7"/>
    </row>
    <row r="17" spans="1:5" ht="38.25">
      <c r="A17" s="161"/>
      <c r="B17" s="499" t="s">
        <v>2551</v>
      </c>
      <c r="C17" s="29"/>
      <c r="D17" s="228"/>
      <c r="E17" s="7"/>
    </row>
    <row r="18" spans="1:5" ht="76.5">
      <c r="A18" s="161"/>
      <c r="B18" s="502" t="s">
        <v>2552</v>
      </c>
      <c r="C18" s="29"/>
      <c r="D18" s="228"/>
      <c r="E18" s="7"/>
    </row>
    <row r="19" spans="1:5" ht="38.25">
      <c r="A19" s="161"/>
      <c r="B19" s="499" t="s">
        <v>2553</v>
      </c>
      <c r="C19" s="29"/>
      <c r="D19" s="228"/>
      <c r="E19" s="7"/>
    </row>
    <row r="20" spans="1:5" ht="191.25">
      <c r="A20" s="161"/>
      <c r="B20" s="502" t="s">
        <v>4070</v>
      </c>
      <c r="C20" s="29"/>
      <c r="D20" s="228"/>
      <c r="E20" s="7"/>
    </row>
    <row r="21" spans="1:5" ht="38.25">
      <c r="A21" s="161"/>
      <c r="B21" s="499" t="s">
        <v>2554</v>
      </c>
      <c r="C21" s="29"/>
      <c r="D21" s="228"/>
      <c r="E21" s="7"/>
    </row>
    <row r="22" spans="1:5" ht="114.75">
      <c r="A22" s="161"/>
      <c r="B22" s="502" t="s">
        <v>2555</v>
      </c>
      <c r="C22" s="29"/>
      <c r="D22" s="228"/>
      <c r="E22" s="7"/>
    </row>
    <row r="23" spans="1:5" ht="38.25">
      <c r="A23" s="161"/>
      <c r="B23" s="499" t="s">
        <v>2556</v>
      </c>
      <c r="C23" s="29"/>
      <c r="D23" s="228"/>
      <c r="E23" s="7"/>
    </row>
    <row r="24" spans="1:5" ht="114.75">
      <c r="A24" s="161"/>
      <c r="B24" s="502" t="s">
        <v>4071</v>
      </c>
      <c r="C24" s="29"/>
      <c r="D24" s="228"/>
      <c r="E24" s="7"/>
    </row>
    <row r="25" spans="1:5" ht="38.25">
      <c r="A25" s="161"/>
      <c r="B25" s="499" t="s">
        <v>2557</v>
      </c>
      <c r="C25" s="29"/>
      <c r="D25" s="228"/>
      <c r="E25" s="7"/>
    </row>
    <row r="26" spans="1:5" ht="204">
      <c r="A26" s="161"/>
      <c r="B26" s="502" t="s">
        <v>4072</v>
      </c>
      <c r="C26" s="29"/>
      <c r="D26" s="228"/>
      <c r="E26" s="7"/>
    </row>
    <row r="27" spans="1:5" ht="127.5">
      <c r="A27" s="161"/>
      <c r="B27" s="502" t="s">
        <v>2558</v>
      </c>
      <c r="C27" s="29"/>
      <c r="D27" s="228"/>
      <c r="E27" s="7"/>
    </row>
    <row r="28" spans="1:5" ht="38.25">
      <c r="A28" s="161"/>
      <c r="B28" s="499" t="s">
        <v>2559</v>
      </c>
      <c r="C28" s="29"/>
      <c r="D28" s="228"/>
      <c r="E28" s="7"/>
    </row>
    <row r="29" spans="1:5" ht="196.5" customHeight="1">
      <c r="A29" s="161"/>
      <c r="B29" s="502" t="s">
        <v>4600</v>
      </c>
      <c r="C29" s="29"/>
      <c r="D29" s="228"/>
      <c r="E29" s="7"/>
    </row>
    <row r="30" spans="1:5" ht="160.5" customHeight="1">
      <c r="A30" s="161"/>
      <c r="B30" s="502" t="s">
        <v>4601</v>
      </c>
      <c r="C30" s="29"/>
      <c r="D30" s="228"/>
      <c r="E30" s="7"/>
    </row>
    <row r="31" spans="1:5" ht="318.75">
      <c r="A31" s="161"/>
      <c r="B31" s="502" t="s">
        <v>4602</v>
      </c>
      <c r="C31" s="29"/>
      <c r="D31" s="228"/>
      <c r="E31" s="7"/>
    </row>
    <row r="32" spans="1:5" ht="25.5" customHeight="1">
      <c r="A32" s="161"/>
      <c r="B32" s="499" t="s">
        <v>2560</v>
      </c>
      <c r="C32" s="29"/>
      <c r="D32" s="228"/>
      <c r="E32" s="7"/>
    </row>
    <row r="33" spans="1:5" ht="138" customHeight="1">
      <c r="A33" s="161"/>
      <c r="B33" s="61" t="s">
        <v>2530</v>
      </c>
      <c r="C33" s="29"/>
      <c r="D33" s="228"/>
      <c r="E33" s="7"/>
    </row>
    <row r="34" spans="1:5" ht="38.25">
      <c r="A34" s="161"/>
      <c r="B34" s="499" t="s">
        <v>4073</v>
      </c>
      <c r="C34" s="29"/>
      <c r="D34" s="228"/>
      <c r="E34" s="7"/>
    </row>
    <row r="35" spans="1:5" ht="127.5">
      <c r="A35" s="161"/>
      <c r="B35" s="502" t="s">
        <v>4074</v>
      </c>
      <c r="C35" s="29"/>
      <c r="D35" s="228"/>
      <c r="E35" s="7"/>
    </row>
    <row r="36" spans="1:5" ht="38.25">
      <c r="A36" s="161"/>
      <c r="B36" s="499" t="s">
        <v>2561</v>
      </c>
      <c r="C36" s="29"/>
      <c r="D36" s="228"/>
      <c r="E36" s="7"/>
    </row>
    <row r="37" spans="1:5" ht="178.5">
      <c r="A37" s="161"/>
      <c r="B37" s="502" t="s">
        <v>4075</v>
      </c>
      <c r="C37" s="29"/>
      <c r="D37" s="228"/>
      <c r="E37" s="7"/>
    </row>
    <row r="38" spans="1:5" ht="38.25">
      <c r="A38" s="161"/>
      <c r="B38" s="499" t="s">
        <v>2562</v>
      </c>
      <c r="C38" s="29"/>
      <c r="D38" s="228"/>
      <c r="E38" s="7"/>
    </row>
    <row r="39" spans="1:5" ht="63.75">
      <c r="A39" s="161"/>
      <c r="B39" s="502" t="s">
        <v>2563</v>
      </c>
      <c r="C39" s="29"/>
      <c r="D39" s="228"/>
      <c r="E39" s="7"/>
    </row>
    <row r="40" spans="1:5" ht="89.25">
      <c r="A40" s="161"/>
      <c r="B40" s="502" t="s">
        <v>2564</v>
      </c>
      <c r="C40" s="29"/>
      <c r="D40" s="228"/>
      <c r="E40" s="7"/>
    </row>
    <row r="41" spans="1:5" ht="242.25">
      <c r="A41" s="161"/>
      <c r="B41" s="502" t="s">
        <v>2565</v>
      </c>
      <c r="C41" s="29"/>
      <c r="D41" s="228"/>
      <c r="E41" s="7"/>
    </row>
    <row r="42" spans="1:5" ht="38.25">
      <c r="A42" s="161"/>
      <c r="B42" s="499" t="s">
        <v>2566</v>
      </c>
      <c r="C42" s="29"/>
      <c r="D42" s="228"/>
      <c r="E42" s="7"/>
    </row>
    <row r="43" spans="1:5" ht="229.5">
      <c r="A43" s="161"/>
      <c r="B43" s="502" t="s">
        <v>2567</v>
      </c>
      <c r="C43" s="29"/>
      <c r="D43" s="228"/>
      <c r="E43" s="7"/>
    </row>
    <row r="44" spans="1:5" ht="38.25">
      <c r="A44" s="161"/>
      <c r="B44" s="499" t="s">
        <v>2568</v>
      </c>
      <c r="C44" s="29"/>
      <c r="D44" s="228"/>
      <c r="E44" s="7"/>
    </row>
    <row r="45" spans="1:5" ht="127.5">
      <c r="A45" s="161"/>
      <c r="B45" s="502" t="s">
        <v>4076</v>
      </c>
      <c r="C45" s="29"/>
      <c r="D45" s="228"/>
      <c r="E45" s="7"/>
    </row>
    <row r="46" spans="1:5" ht="38.25">
      <c r="A46" s="161"/>
      <c r="B46" s="499" t="s">
        <v>2571</v>
      </c>
      <c r="C46" s="29"/>
      <c r="D46" s="228"/>
      <c r="E46" s="7"/>
    </row>
    <row r="47" spans="1:5" ht="204">
      <c r="A47" s="161"/>
      <c r="B47" s="502" t="s">
        <v>4077</v>
      </c>
      <c r="C47" s="29"/>
      <c r="D47" s="228"/>
      <c r="E47" s="7"/>
    </row>
    <row r="48" spans="1:5" ht="38.25">
      <c r="A48" s="161"/>
      <c r="B48" s="499" t="s">
        <v>2569</v>
      </c>
      <c r="C48" s="29"/>
      <c r="D48" s="228"/>
      <c r="E48" s="7"/>
    </row>
    <row r="49" spans="1:5" ht="51">
      <c r="A49" s="161"/>
      <c r="B49" s="502" t="s">
        <v>2570</v>
      </c>
      <c r="C49" s="29"/>
      <c r="D49" s="228"/>
      <c r="E49" s="7"/>
    </row>
    <row r="50" spans="1:5" ht="38.25">
      <c r="A50" s="161"/>
      <c r="B50" s="499" t="s">
        <v>2572</v>
      </c>
      <c r="C50" s="29"/>
      <c r="D50" s="228"/>
      <c r="E50" s="7"/>
    </row>
    <row r="51" spans="1:5" ht="38.25">
      <c r="A51" s="161"/>
      <c r="B51" s="499" t="s">
        <v>2573</v>
      </c>
      <c r="C51" s="29"/>
      <c r="D51" s="228"/>
      <c r="E51" s="7"/>
    </row>
    <row r="52" spans="1:5" ht="216.75">
      <c r="A52" s="161"/>
      <c r="B52" s="502" t="s">
        <v>4605</v>
      </c>
      <c r="C52" s="29"/>
      <c r="D52" s="228"/>
      <c r="E52" s="7"/>
    </row>
    <row r="53" spans="1:5" ht="38.25">
      <c r="A53" s="161"/>
      <c r="B53" s="499" t="s">
        <v>2582</v>
      </c>
      <c r="C53" s="29"/>
      <c r="D53" s="228"/>
      <c r="E53" s="7"/>
    </row>
    <row r="54" spans="1:5" ht="89.25">
      <c r="A54" s="161"/>
      <c r="B54" s="500" t="s">
        <v>2581</v>
      </c>
      <c r="C54" s="29"/>
      <c r="D54" s="228"/>
      <c r="E54" s="7"/>
    </row>
    <row r="55" spans="1:5" ht="38.25">
      <c r="A55" s="161"/>
      <c r="B55" s="499" t="s">
        <v>2580</v>
      </c>
      <c r="C55" s="29"/>
      <c r="D55" s="228"/>
      <c r="E55" s="7"/>
    </row>
    <row r="56" spans="1:5" ht="89.25">
      <c r="A56" s="161"/>
      <c r="B56" s="502" t="s">
        <v>2579</v>
      </c>
      <c r="C56" s="29"/>
      <c r="D56" s="228"/>
      <c r="E56" s="7"/>
    </row>
    <row r="57" spans="1:5" ht="38.25">
      <c r="A57" s="161"/>
      <c r="B57" s="499" t="s">
        <v>2578</v>
      </c>
      <c r="C57" s="29"/>
      <c r="D57" s="228"/>
      <c r="E57" s="7"/>
    </row>
    <row r="58" spans="1:5" ht="242.25">
      <c r="A58" s="161"/>
      <c r="B58" s="502" t="s">
        <v>4606</v>
      </c>
      <c r="C58" s="29"/>
      <c r="D58" s="228"/>
      <c r="E58" s="7"/>
    </row>
    <row r="59" spans="1:5" ht="38.25">
      <c r="A59" s="161"/>
      <c r="B59" s="499" t="s">
        <v>2577</v>
      </c>
      <c r="C59" s="29"/>
      <c r="D59" s="228"/>
      <c r="E59" s="7"/>
    </row>
    <row r="60" spans="1:5" ht="177.75" customHeight="1">
      <c r="A60" s="161"/>
      <c r="B60" s="500" t="s">
        <v>2576</v>
      </c>
      <c r="C60" s="29"/>
      <c r="D60" s="228"/>
      <c r="E60" s="7"/>
    </row>
    <row r="61" spans="1:5" ht="94.5" customHeight="1">
      <c r="A61" s="161"/>
      <c r="B61" s="500" t="s">
        <v>2575</v>
      </c>
      <c r="C61" s="29"/>
      <c r="D61" s="228"/>
      <c r="E61" s="7"/>
    </row>
    <row r="62" spans="1:5" ht="114.75">
      <c r="A62" s="161"/>
      <c r="B62" s="500" t="s">
        <v>4078</v>
      </c>
      <c r="C62" s="29"/>
      <c r="D62" s="228"/>
      <c r="E62" s="7"/>
    </row>
    <row r="63" spans="1:5" ht="51">
      <c r="A63" s="161"/>
      <c r="B63" s="500" t="s">
        <v>4468</v>
      </c>
      <c r="C63" s="29"/>
      <c r="D63" s="228"/>
      <c r="E63" s="7"/>
    </row>
    <row r="64" spans="1:5" ht="16.5">
      <c r="A64" s="161"/>
      <c r="B64" s="162"/>
      <c r="C64" s="29"/>
      <c r="D64" s="228"/>
      <c r="E64" s="7"/>
    </row>
    <row r="65" spans="1:8" ht="38.25">
      <c r="A65" s="251">
        <v>1</v>
      </c>
      <c r="B65" s="67" t="s">
        <v>2574</v>
      </c>
      <c r="C65" s="29"/>
      <c r="D65" s="228"/>
      <c r="E65" s="7"/>
    </row>
    <row r="66" spans="1:8" s="3" customFormat="1">
      <c r="A66" s="85"/>
      <c r="B66" s="62"/>
      <c r="C66" s="30"/>
      <c r="D66" s="229"/>
      <c r="E66" s="8"/>
      <c r="F66" s="46"/>
      <c r="H66" s="1"/>
    </row>
    <row r="67" spans="1:8" s="78" customFormat="1" ht="21" customHeight="1">
      <c r="A67" s="86" t="s">
        <v>55</v>
      </c>
      <c r="B67" s="370" t="s">
        <v>4597</v>
      </c>
      <c r="C67" s="75"/>
      <c r="D67" s="230"/>
      <c r="E67" s="76"/>
      <c r="F67" s="77"/>
      <c r="H67" s="74"/>
    </row>
    <row r="68" spans="1:8" s="441" customFormat="1" ht="38.25">
      <c r="A68" s="503"/>
      <c r="B68" s="504" t="s">
        <v>2583</v>
      </c>
      <c r="C68" s="505"/>
      <c r="D68" s="138"/>
      <c r="E68" s="440"/>
    </row>
    <row r="69" spans="1:8" s="3" customFormat="1" ht="76.5">
      <c r="A69" s="87"/>
      <c r="B69" s="61" t="s">
        <v>2584</v>
      </c>
      <c r="C69" s="59"/>
      <c r="D69" s="231"/>
      <c r="E69" s="59"/>
      <c r="F69" s="46"/>
      <c r="H69" s="1"/>
    </row>
    <row r="70" spans="1:8" s="3" customFormat="1" ht="89.25">
      <c r="A70" s="87"/>
      <c r="B70" s="70" t="s">
        <v>2585</v>
      </c>
      <c r="C70" s="60"/>
      <c r="D70" s="154"/>
      <c r="E70" s="60"/>
      <c r="F70" s="46"/>
      <c r="H70" s="1"/>
    </row>
    <row r="71" spans="1:8" s="3" customFormat="1" ht="199.5" customHeight="1">
      <c r="A71" s="87"/>
      <c r="B71" s="250" t="s">
        <v>2586</v>
      </c>
      <c r="C71" s="60"/>
      <c r="D71" s="154"/>
      <c r="E71" s="60"/>
      <c r="F71" s="46"/>
      <c r="H71" s="1"/>
    </row>
    <row r="72" spans="1:8" s="3" customFormat="1" ht="102">
      <c r="A72" s="87"/>
      <c r="B72" s="70" t="s">
        <v>4079</v>
      </c>
      <c r="C72" s="60"/>
      <c r="D72" s="154"/>
      <c r="E72" s="60"/>
      <c r="F72" s="46"/>
      <c r="H72" s="1"/>
    </row>
    <row r="73" spans="1:8" s="3" customFormat="1" ht="89.25">
      <c r="A73" s="87"/>
      <c r="B73" s="70" t="s">
        <v>2587</v>
      </c>
      <c r="C73" s="60"/>
      <c r="D73" s="154"/>
      <c r="E73" s="60"/>
      <c r="F73" s="46"/>
      <c r="H73" s="1"/>
    </row>
    <row r="74" spans="1:8" s="3" customFormat="1" ht="229.5">
      <c r="A74" s="87"/>
      <c r="B74" s="70" t="s">
        <v>2588</v>
      </c>
      <c r="C74" s="60"/>
      <c r="D74" s="154"/>
      <c r="E74" s="60"/>
      <c r="F74" s="46"/>
      <c r="H74" s="1"/>
    </row>
    <row r="75" spans="1:8" s="3" customFormat="1" ht="178.5">
      <c r="A75" s="87"/>
      <c r="B75" s="70" t="s">
        <v>2589</v>
      </c>
      <c r="C75" s="60"/>
      <c r="D75" s="154"/>
      <c r="E75" s="60"/>
      <c r="F75" s="46"/>
      <c r="H75" s="1"/>
    </row>
    <row r="76" spans="1:8" s="3" customFormat="1">
      <c r="A76" s="89"/>
      <c r="B76" s="254"/>
      <c r="C76" s="255"/>
      <c r="D76" s="256"/>
      <c r="E76" s="255"/>
      <c r="F76" s="46"/>
      <c r="H76" s="1"/>
    </row>
    <row r="77" spans="1:8" s="6" customFormat="1">
      <c r="A77" s="43" t="s">
        <v>86</v>
      </c>
      <c r="B77" s="62" t="s">
        <v>25</v>
      </c>
      <c r="C77" s="52"/>
      <c r="D77" s="155"/>
      <c r="F77" s="53"/>
      <c r="H77" s="25"/>
    </row>
    <row r="78" spans="1:8" s="6" customFormat="1" ht="165.75">
      <c r="A78" s="43"/>
      <c r="B78" s="64" t="s">
        <v>4568</v>
      </c>
      <c r="C78" s="32"/>
      <c r="D78" s="122"/>
      <c r="E78" s="9"/>
      <c r="F78" s="53"/>
      <c r="H78" s="25"/>
    </row>
    <row r="79" spans="1:8" s="6" customFormat="1">
      <c r="A79" s="89"/>
      <c r="B79" s="506" t="s">
        <v>117</v>
      </c>
      <c r="C79" s="31">
        <v>1</v>
      </c>
      <c r="D79" s="158"/>
      <c r="E79" s="442" t="str">
        <f>IF((D79&gt;0),SUM(C79*D79),"kn")</f>
        <v>kn</v>
      </c>
      <c r="F79" s="53"/>
      <c r="H79" s="25"/>
    </row>
    <row r="80" spans="1:8" s="3" customFormat="1">
      <c r="A80" s="507" t="s">
        <v>54</v>
      </c>
      <c r="B80" s="508" t="s">
        <v>2352</v>
      </c>
      <c r="C80" s="32"/>
      <c r="D80" s="157"/>
      <c r="E80" s="443"/>
      <c r="F80" s="46"/>
      <c r="H80" s="1"/>
    </row>
    <row r="81" spans="1:8" s="3" customFormat="1" ht="204">
      <c r="A81" s="507"/>
      <c r="B81" s="509" t="s">
        <v>2590</v>
      </c>
      <c r="C81" s="32"/>
      <c r="D81" s="157"/>
      <c r="E81" s="443"/>
      <c r="F81" s="46"/>
      <c r="H81" s="1"/>
    </row>
    <row r="82" spans="1:8" s="3" customFormat="1" ht="204">
      <c r="A82" s="507"/>
      <c r="B82" s="510" t="s">
        <v>2591</v>
      </c>
      <c r="C82" s="32"/>
      <c r="D82" s="157"/>
      <c r="E82" s="443"/>
      <c r="F82" s="46"/>
      <c r="H82" s="1"/>
    </row>
    <row r="83" spans="1:8" s="3" customFormat="1" ht="51">
      <c r="A83" s="507"/>
      <c r="B83" s="510" t="s">
        <v>2592</v>
      </c>
      <c r="C83" s="32"/>
      <c r="D83" s="157"/>
      <c r="E83" s="443"/>
      <c r="F83" s="46"/>
      <c r="H83" s="1"/>
    </row>
    <row r="84" spans="1:8" s="3" customFormat="1" ht="51">
      <c r="A84" s="507"/>
      <c r="B84" s="510" t="s">
        <v>2593</v>
      </c>
      <c r="C84" s="32"/>
      <c r="D84" s="157"/>
      <c r="E84" s="443"/>
      <c r="F84" s="46"/>
      <c r="H84" s="1"/>
    </row>
    <row r="85" spans="1:8" s="3" customFormat="1" ht="38.25">
      <c r="A85" s="507"/>
      <c r="B85" s="510" t="s">
        <v>2594</v>
      </c>
      <c r="C85" s="32"/>
      <c r="D85" s="157"/>
      <c r="E85" s="443"/>
      <c r="F85" s="46"/>
      <c r="H85" s="1"/>
    </row>
    <row r="86" spans="1:8" s="3" customFormat="1" ht="51">
      <c r="A86" s="507"/>
      <c r="B86" s="510" t="s">
        <v>2595</v>
      </c>
      <c r="C86" s="32"/>
      <c r="D86" s="157"/>
      <c r="E86" s="443"/>
      <c r="F86" s="46"/>
      <c r="H86" s="1"/>
    </row>
    <row r="87" spans="1:8" s="3" customFormat="1" ht="38.25">
      <c r="A87" s="507"/>
      <c r="B87" s="510" t="s">
        <v>2596</v>
      </c>
      <c r="C87" s="32"/>
      <c r="D87" s="157"/>
      <c r="E87" s="443"/>
      <c r="F87" s="46"/>
      <c r="H87" s="1"/>
    </row>
    <row r="88" spans="1:8" s="3" customFormat="1" ht="102">
      <c r="A88" s="507"/>
      <c r="B88" s="510" t="s">
        <v>2597</v>
      </c>
      <c r="C88" s="32"/>
      <c r="D88" s="157"/>
      <c r="E88" s="443"/>
      <c r="F88" s="46"/>
      <c r="H88" s="1"/>
    </row>
    <row r="89" spans="1:8" s="3" customFormat="1">
      <c r="A89" s="89"/>
      <c r="B89" s="71" t="s">
        <v>117</v>
      </c>
      <c r="C89" s="31">
        <v>1</v>
      </c>
      <c r="D89" s="158"/>
      <c r="E89" s="442" t="str">
        <f>IF((D89&gt;0),SUM(C89*D89),"kn")</f>
        <v>kn</v>
      </c>
      <c r="F89" s="46"/>
      <c r="H89" s="1"/>
    </row>
    <row r="90" spans="1:8" s="3" customFormat="1">
      <c r="A90" s="511" t="s">
        <v>64</v>
      </c>
      <c r="B90" s="69" t="s">
        <v>118</v>
      </c>
      <c r="C90" s="32"/>
      <c r="D90" s="157"/>
      <c r="E90" s="443"/>
      <c r="F90" s="46"/>
      <c r="H90" s="1"/>
    </row>
    <row r="91" spans="1:8" s="3" customFormat="1" ht="114.75">
      <c r="A91" s="511"/>
      <c r="B91" s="65" t="s">
        <v>2598</v>
      </c>
      <c r="C91" s="512"/>
      <c r="D91" s="157"/>
      <c r="E91" s="443"/>
      <c r="F91" s="46"/>
      <c r="H91" s="1"/>
    </row>
    <row r="92" spans="1:8" s="3" customFormat="1">
      <c r="A92" s="89"/>
      <c r="B92" s="71" t="s">
        <v>117</v>
      </c>
      <c r="C92" s="31">
        <v>1</v>
      </c>
      <c r="D92" s="158"/>
      <c r="E92" s="442" t="str">
        <f>IF((D92&gt;0),SUM(C92*D92),"kn")</f>
        <v>kn</v>
      </c>
      <c r="F92" s="46"/>
      <c r="H92" s="1"/>
    </row>
    <row r="93" spans="1:8" s="3" customFormat="1">
      <c r="A93" s="513" t="s">
        <v>65</v>
      </c>
      <c r="B93" s="69" t="s">
        <v>119</v>
      </c>
      <c r="C93" s="32"/>
      <c r="D93" s="157"/>
      <c r="E93" s="443"/>
      <c r="F93" s="46"/>
      <c r="H93" s="1"/>
    </row>
    <row r="94" spans="1:8" s="3" customFormat="1" ht="114.75">
      <c r="A94" s="513"/>
      <c r="B94" s="65" t="s">
        <v>4469</v>
      </c>
      <c r="C94" s="514"/>
      <c r="D94" s="157"/>
      <c r="E94" s="443"/>
      <c r="F94" s="46"/>
      <c r="H94" s="1"/>
    </row>
    <row r="95" spans="1:8" s="3" customFormat="1">
      <c r="A95" s="515"/>
      <c r="B95" s="516" t="s">
        <v>117</v>
      </c>
      <c r="C95" s="517">
        <v>1</v>
      </c>
      <c r="D95" s="158"/>
      <c r="E95" s="442" t="str">
        <f>IF((D95&gt;0),SUM(C95*D95),"kn")</f>
        <v>kn</v>
      </c>
      <c r="F95" s="46"/>
      <c r="H95" s="1"/>
    </row>
    <row r="96" spans="1:8" s="3" customFormat="1">
      <c r="A96" s="513" t="s">
        <v>66</v>
      </c>
      <c r="B96" s="69" t="s">
        <v>2349</v>
      </c>
      <c r="C96" s="32"/>
      <c r="D96" s="157"/>
      <c r="E96" s="443"/>
      <c r="F96" s="46"/>
      <c r="H96" s="1"/>
    </row>
    <row r="97" spans="1:8" s="3" customFormat="1" ht="114.75">
      <c r="A97" s="513"/>
      <c r="B97" s="65" t="s">
        <v>4470</v>
      </c>
      <c r="C97" s="514"/>
      <c r="D97" s="157"/>
      <c r="E97" s="443"/>
      <c r="F97" s="46"/>
      <c r="H97" s="1"/>
    </row>
    <row r="98" spans="1:8" s="3" customFormat="1" ht="51">
      <c r="A98" s="513"/>
      <c r="B98" s="65" t="s">
        <v>4549</v>
      </c>
      <c r="C98" s="514"/>
      <c r="D98" s="157"/>
      <c r="E98" s="443"/>
      <c r="F98" s="46"/>
      <c r="H98" s="1"/>
    </row>
    <row r="99" spans="1:8" s="3" customFormat="1">
      <c r="A99" s="515"/>
      <c r="B99" s="516" t="s">
        <v>117</v>
      </c>
      <c r="C99" s="517">
        <v>1</v>
      </c>
      <c r="D99" s="158"/>
      <c r="E99" s="442" t="str">
        <f>IF((D99&gt;0),SUM(C99*D99),"kn")</f>
        <v>kn</v>
      </c>
      <c r="F99" s="46"/>
      <c r="H99" s="1"/>
    </row>
    <row r="100" spans="1:8" s="3" customFormat="1" ht="25.5">
      <c r="A100" s="513" t="s">
        <v>67</v>
      </c>
      <c r="B100" s="69" t="s">
        <v>2350</v>
      </c>
      <c r="C100" s="32"/>
      <c r="D100" s="157"/>
      <c r="E100" s="443"/>
      <c r="F100" s="46"/>
      <c r="H100" s="1"/>
    </row>
    <row r="101" spans="1:8" s="3" customFormat="1" ht="63.75">
      <c r="A101" s="513"/>
      <c r="B101" s="65" t="s">
        <v>4551</v>
      </c>
      <c r="C101" s="514"/>
      <c r="D101" s="157"/>
      <c r="E101" s="443"/>
      <c r="F101" s="46"/>
      <c r="H101" s="1"/>
    </row>
    <row r="102" spans="1:8" s="3" customFormat="1">
      <c r="A102" s="515"/>
      <c r="B102" s="516" t="s">
        <v>117</v>
      </c>
      <c r="C102" s="517">
        <v>1</v>
      </c>
      <c r="D102" s="158"/>
      <c r="E102" s="442" t="str">
        <f>IF((D102&gt;0),SUM(C102*D102),"kn")</f>
        <v>kn</v>
      </c>
      <c r="F102" s="46"/>
      <c r="H102" s="1"/>
    </row>
    <row r="103" spans="1:8" s="3" customFormat="1" ht="25.5">
      <c r="A103" s="513" t="s">
        <v>2348</v>
      </c>
      <c r="B103" s="69" t="s">
        <v>2351</v>
      </c>
      <c r="C103" s="32"/>
      <c r="D103" s="157"/>
      <c r="E103" s="443"/>
      <c r="F103" s="46"/>
      <c r="H103" s="1"/>
    </row>
    <row r="104" spans="1:8" s="3" customFormat="1" ht="140.25">
      <c r="A104" s="513"/>
      <c r="B104" s="65" t="s">
        <v>4471</v>
      </c>
      <c r="C104" s="514"/>
      <c r="D104" s="157"/>
      <c r="E104" s="443"/>
      <c r="F104" s="46"/>
      <c r="H104" s="1"/>
    </row>
    <row r="105" spans="1:8" s="3" customFormat="1" ht="51">
      <c r="A105" s="513"/>
      <c r="B105" s="65" t="s">
        <v>4549</v>
      </c>
      <c r="C105" s="514"/>
      <c r="D105" s="157"/>
      <c r="E105" s="443"/>
      <c r="F105" s="46"/>
      <c r="H105" s="1"/>
    </row>
    <row r="106" spans="1:8" s="3" customFormat="1">
      <c r="A106" s="515"/>
      <c r="B106" s="516" t="s">
        <v>117</v>
      </c>
      <c r="C106" s="517">
        <v>1</v>
      </c>
      <c r="D106" s="158"/>
      <c r="E106" s="442" t="str">
        <f>IF((D106&gt;0),SUM(C106*D106),"kn")</f>
        <v>kn</v>
      </c>
      <c r="F106" s="46"/>
      <c r="H106" s="1"/>
    </row>
    <row r="107" spans="1:8" s="3" customFormat="1">
      <c r="A107" s="518"/>
      <c r="B107" s="519"/>
      <c r="C107" s="520"/>
      <c r="D107" s="122"/>
      <c r="E107" s="72"/>
      <c r="F107" s="46"/>
      <c r="H107" s="1"/>
    </row>
    <row r="108" spans="1:8" s="74" customFormat="1" ht="21" customHeight="1">
      <c r="A108" s="101" t="str">
        <f>A67</f>
        <v>1.1.</v>
      </c>
      <c r="B108" s="102" t="s">
        <v>2347</v>
      </c>
      <c r="C108" s="103"/>
      <c r="D108" s="208"/>
      <c r="E108" s="444">
        <f>SUM(E77:E106)</f>
        <v>0</v>
      </c>
      <c r="F108" s="73"/>
    </row>
    <row r="109" spans="1:8">
      <c r="C109" s="33"/>
    </row>
    <row r="110" spans="1:8">
      <c r="C110" s="33"/>
    </row>
    <row r="111" spans="1:8" s="74" customFormat="1" ht="21" customHeight="1">
      <c r="A111" s="86" t="s">
        <v>56</v>
      </c>
      <c r="B111" s="79" t="s">
        <v>6</v>
      </c>
      <c r="C111" s="75"/>
      <c r="D111" s="230"/>
      <c r="E111" s="76"/>
      <c r="F111" s="73"/>
    </row>
    <row r="112" spans="1:8" s="441" customFormat="1" ht="21" customHeight="1">
      <c r="A112" s="503"/>
      <c r="B112" s="504" t="s">
        <v>2432</v>
      </c>
      <c r="C112" s="505"/>
      <c r="D112" s="138"/>
      <c r="E112" s="440"/>
    </row>
    <row r="113" spans="1:5" ht="293.25">
      <c r="A113" s="43"/>
      <c r="B113" s="61" t="s">
        <v>2601</v>
      </c>
      <c r="C113" s="17"/>
      <c r="D113" s="233"/>
      <c r="E113" s="15"/>
    </row>
    <row r="114" spans="1:5" ht="127.5">
      <c r="A114" s="43"/>
      <c r="B114" s="61" t="s">
        <v>2603</v>
      </c>
      <c r="C114" s="17"/>
      <c r="D114" s="233"/>
      <c r="E114" s="15"/>
    </row>
    <row r="115" spans="1:5" ht="204">
      <c r="A115" s="43"/>
      <c r="B115" s="61" t="s">
        <v>4569</v>
      </c>
      <c r="C115" s="17"/>
      <c r="D115" s="233"/>
      <c r="E115" s="15"/>
    </row>
    <row r="116" spans="1:5" ht="280.5">
      <c r="A116" s="43"/>
      <c r="B116" s="61" t="s">
        <v>4472</v>
      </c>
      <c r="C116" s="17"/>
      <c r="D116" s="233"/>
      <c r="E116" s="15"/>
    </row>
    <row r="117" spans="1:5" ht="127.5">
      <c r="A117" s="43"/>
      <c r="B117" s="61" t="s">
        <v>2624</v>
      </c>
      <c r="C117" s="17"/>
      <c r="D117" s="233"/>
      <c r="E117" s="15"/>
    </row>
    <row r="118" spans="1:5" ht="76.5">
      <c r="A118" s="43"/>
      <c r="B118" s="61" t="s">
        <v>2625</v>
      </c>
      <c r="C118" s="17"/>
      <c r="D118" s="233"/>
      <c r="E118" s="15"/>
    </row>
    <row r="119" spans="1:5" ht="191.25">
      <c r="A119" s="43"/>
      <c r="B119" s="70" t="s">
        <v>4473</v>
      </c>
      <c r="C119" s="17"/>
      <c r="D119" s="233"/>
      <c r="E119" s="15"/>
    </row>
    <row r="120" spans="1:5" ht="102">
      <c r="A120" s="43"/>
      <c r="B120" s="70" t="s">
        <v>2627</v>
      </c>
      <c r="C120" s="17"/>
      <c r="D120" s="233"/>
      <c r="E120" s="15"/>
    </row>
    <row r="121" spans="1:5" ht="63.75">
      <c r="A121" s="43"/>
      <c r="B121" s="500" t="s">
        <v>2629</v>
      </c>
      <c r="C121" s="17"/>
      <c r="D121" s="233"/>
      <c r="E121" s="15"/>
    </row>
    <row r="122" spans="1:5" ht="102">
      <c r="A122" s="43"/>
      <c r="B122" s="500" t="s">
        <v>2630</v>
      </c>
      <c r="C122" s="17"/>
      <c r="D122" s="233"/>
      <c r="E122" s="15"/>
    </row>
    <row r="123" spans="1:5" ht="114.75">
      <c r="A123" s="43"/>
      <c r="B123" s="70" t="s">
        <v>2631</v>
      </c>
      <c r="C123" s="18"/>
      <c r="D123" s="234"/>
      <c r="E123" s="23"/>
    </row>
    <row r="124" spans="1:5" ht="63.75">
      <c r="A124" s="43"/>
      <c r="B124" s="70" t="s">
        <v>2632</v>
      </c>
      <c r="C124" s="18"/>
      <c r="D124" s="234"/>
      <c r="E124" s="23"/>
    </row>
    <row r="125" spans="1:5">
      <c r="A125" s="90" t="s">
        <v>87</v>
      </c>
      <c r="B125" s="69" t="s">
        <v>2374</v>
      </c>
      <c r="C125" s="41"/>
      <c r="D125" s="235"/>
      <c r="E125" s="41"/>
    </row>
    <row r="126" spans="1:5" ht="165.75">
      <c r="A126" s="44"/>
      <c r="B126" s="61" t="s">
        <v>2634</v>
      </c>
      <c r="C126" s="57"/>
      <c r="D126" s="122"/>
      <c r="E126" s="58"/>
    </row>
    <row r="127" spans="1:5" ht="15" customHeight="1">
      <c r="A127" s="244"/>
      <c r="B127" s="61" t="s">
        <v>2375</v>
      </c>
      <c r="C127" s="83"/>
      <c r="D127" s="122"/>
      <c r="E127" s="9"/>
    </row>
    <row r="128" spans="1:5" ht="15">
      <c r="A128" s="244"/>
      <c r="B128" s="521" t="s">
        <v>1482</v>
      </c>
      <c r="C128" s="522">
        <v>1200</v>
      </c>
      <c r="D128" s="246"/>
      <c r="E128" s="445" t="str">
        <f>IF((D128&gt;0),SUM(C128*D128),"kn")</f>
        <v>kn</v>
      </c>
    </row>
    <row r="129" spans="1:7">
      <c r="A129" s="244"/>
      <c r="B129" s="61" t="s">
        <v>2377</v>
      </c>
      <c r="C129" s="83"/>
      <c r="D129" s="270"/>
      <c r="E129" s="11"/>
    </row>
    <row r="130" spans="1:7" ht="15">
      <c r="A130" s="244"/>
      <c r="B130" s="521" t="s">
        <v>1482</v>
      </c>
      <c r="C130" s="522">
        <v>150</v>
      </c>
      <c r="D130" s="246"/>
      <c r="E130" s="445" t="str">
        <f>IF((D130&gt;0),SUM(C130*D130),"kn")</f>
        <v>kn</v>
      </c>
    </row>
    <row r="131" spans="1:7" ht="25.5">
      <c r="A131" s="244"/>
      <c r="B131" s="61" t="s">
        <v>2376</v>
      </c>
      <c r="C131" s="83"/>
      <c r="D131" s="270"/>
      <c r="E131" s="11"/>
    </row>
    <row r="132" spans="1:7" ht="15">
      <c r="A132" s="244"/>
      <c r="B132" s="521" t="s">
        <v>1482</v>
      </c>
      <c r="C132" s="522">
        <v>1600</v>
      </c>
      <c r="D132" s="246"/>
      <c r="E132" s="445" t="str">
        <f>IF((D132&gt;0),SUM(C132*D132),"kn")</f>
        <v>kn</v>
      </c>
    </row>
    <row r="133" spans="1:7">
      <c r="A133" s="90" t="s">
        <v>57</v>
      </c>
      <c r="B133" s="69" t="s">
        <v>2353</v>
      </c>
      <c r="C133" s="41"/>
      <c r="D133" s="271"/>
      <c r="E133" s="268"/>
    </row>
    <row r="134" spans="1:7" ht="191.25">
      <c r="A134" s="44"/>
      <c r="B134" s="61" t="s">
        <v>2635</v>
      </c>
      <c r="C134" s="57"/>
      <c r="D134" s="270"/>
      <c r="E134" s="58"/>
    </row>
    <row r="135" spans="1:7" ht="127.5">
      <c r="A135" s="44"/>
      <c r="B135" s="61" t="s">
        <v>2639</v>
      </c>
      <c r="C135" s="34"/>
      <c r="D135" s="270"/>
      <c r="E135" s="58"/>
    </row>
    <row r="136" spans="1:7">
      <c r="A136" s="44"/>
      <c r="B136" s="61" t="s">
        <v>2511</v>
      </c>
      <c r="C136" s="34"/>
      <c r="D136" s="270"/>
      <c r="E136" s="58"/>
    </row>
    <row r="137" spans="1:7" ht="15.75">
      <c r="A137" s="244"/>
      <c r="B137" s="245" t="s">
        <v>46</v>
      </c>
      <c r="C137" s="83">
        <v>14725</v>
      </c>
      <c r="D137" s="150"/>
      <c r="E137" s="11" t="str">
        <f t="shared" ref="E137" si="0">IF((D137&gt;0),SUM(C137*D137),"kn")</f>
        <v>kn</v>
      </c>
      <c r="G137" s="48"/>
    </row>
    <row r="138" spans="1:7" ht="38.25">
      <c r="A138" s="244"/>
      <c r="B138" s="61" t="s">
        <v>4570</v>
      </c>
      <c r="C138" s="83"/>
      <c r="D138" s="270"/>
      <c r="E138" s="11"/>
      <c r="G138" s="48"/>
    </row>
    <row r="139" spans="1:7" ht="15.75">
      <c r="A139" s="244"/>
      <c r="B139" s="523" t="s">
        <v>1482</v>
      </c>
      <c r="C139" s="524">
        <v>3984</v>
      </c>
      <c r="D139" s="150"/>
      <c r="E139" s="446" t="str">
        <f>IF((D139&gt;0),SUM(C139*D139),"kn")</f>
        <v>kn</v>
      </c>
      <c r="G139" s="48"/>
    </row>
    <row r="140" spans="1:7" ht="15.75">
      <c r="A140" s="244"/>
      <c r="B140" s="525" t="s">
        <v>2059</v>
      </c>
      <c r="C140" s="524"/>
      <c r="D140" s="150"/>
      <c r="E140" s="446"/>
      <c r="G140" s="48"/>
    </row>
    <row r="141" spans="1:7" ht="15.75">
      <c r="A141" s="244"/>
      <c r="B141" s="521" t="s">
        <v>1482</v>
      </c>
      <c r="C141" s="522">
        <v>380</v>
      </c>
      <c r="D141" s="246"/>
      <c r="E141" s="445" t="str">
        <f>IF((D141&gt;0),SUM(C141*D141),"kn")</f>
        <v>kn</v>
      </c>
      <c r="G141" s="48"/>
    </row>
    <row r="142" spans="1:7" ht="38.25">
      <c r="A142" s="244"/>
      <c r="B142" s="61" t="s">
        <v>4571</v>
      </c>
      <c r="C142" s="83"/>
      <c r="D142" s="270"/>
      <c r="E142" s="11"/>
      <c r="G142" s="48"/>
    </row>
    <row r="143" spans="1:7" ht="15.75">
      <c r="A143" s="244"/>
      <c r="B143" s="521" t="s">
        <v>1482</v>
      </c>
      <c r="C143" s="522">
        <v>3800</v>
      </c>
      <c r="D143" s="246"/>
      <c r="E143" s="445" t="str">
        <f>IF((D143&gt;0),SUM(C143*D143),"kn")</f>
        <v>kn</v>
      </c>
      <c r="G143" s="48"/>
    </row>
    <row r="144" spans="1:7" ht="15.75">
      <c r="A144" s="244"/>
      <c r="B144" s="61" t="s">
        <v>2510</v>
      </c>
      <c r="C144" s="83"/>
      <c r="D144" s="270"/>
      <c r="E144" s="11"/>
      <c r="G144" s="48"/>
    </row>
    <row r="145" spans="1:7" ht="15.75">
      <c r="A145" s="244"/>
      <c r="B145" s="521" t="s">
        <v>1482</v>
      </c>
      <c r="C145" s="522">
        <v>150</v>
      </c>
      <c r="D145" s="246"/>
      <c r="E145" s="445" t="str">
        <f>IF((D145&gt;0),SUM(C145*D145),"kn")</f>
        <v>kn</v>
      </c>
      <c r="G145" s="48"/>
    </row>
    <row r="146" spans="1:7" ht="15.75">
      <c r="A146" s="84" t="s">
        <v>88</v>
      </c>
      <c r="B146" s="63" t="s">
        <v>2132</v>
      </c>
      <c r="C146" s="82"/>
      <c r="D146" s="272"/>
      <c r="E146" s="269"/>
      <c r="G146" s="48"/>
    </row>
    <row r="147" spans="1:7" ht="165.75">
      <c r="A147" s="43"/>
      <c r="B147" s="64" t="s">
        <v>2641</v>
      </c>
      <c r="C147" s="83"/>
      <c r="D147" s="270"/>
      <c r="E147" s="11"/>
      <c r="G147" s="48"/>
    </row>
    <row r="148" spans="1:7" ht="15.75">
      <c r="A148" s="89"/>
      <c r="B148" s="80" t="s">
        <v>46</v>
      </c>
      <c r="C148" s="81">
        <v>700</v>
      </c>
      <c r="D148" s="273"/>
      <c r="E148" s="28" t="str">
        <f t="shared" ref="E148" si="1">IF((D148&gt;0),SUM(C148*D148),"kn")</f>
        <v>kn</v>
      </c>
      <c r="G148" s="48"/>
    </row>
    <row r="149" spans="1:7" ht="15.75">
      <c r="A149" s="84" t="s">
        <v>2378</v>
      </c>
      <c r="B149" s="63" t="s">
        <v>2131</v>
      </c>
      <c r="C149" s="82"/>
      <c r="D149" s="272"/>
      <c r="E149" s="269"/>
      <c r="G149" s="48"/>
    </row>
    <row r="150" spans="1:7" ht="153">
      <c r="A150" s="43"/>
      <c r="B150" s="64" t="s">
        <v>2642</v>
      </c>
      <c r="C150" s="83"/>
      <c r="D150" s="270"/>
      <c r="E150" s="11"/>
      <c r="F150" s="96"/>
      <c r="G150" s="48"/>
    </row>
    <row r="151" spans="1:7" ht="15.75">
      <c r="A151" s="89"/>
      <c r="B151" s="80" t="s">
        <v>46</v>
      </c>
      <c r="C151" s="81">
        <v>1500</v>
      </c>
      <c r="D151" s="273"/>
      <c r="E151" s="28" t="str">
        <f t="shared" ref="E151" si="2">IF((D151&gt;0),SUM(C151*D151),"kn")</f>
        <v>kn</v>
      </c>
      <c r="G151" s="48"/>
    </row>
    <row r="152" spans="1:7">
      <c r="A152" s="526" t="s">
        <v>89</v>
      </c>
      <c r="B152" s="527" t="s">
        <v>186</v>
      </c>
      <c r="C152" s="528"/>
      <c r="D152" s="157"/>
      <c r="E152" s="447"/>
    </row>
    <row r="153" spans="1:7" ht="76.5">
      <c r="A153" s="526"/>
      <c r="B153" s="529" t="s">
        <v>2644</v>
      </c>
      <c r="C153" s="528"/>
      <c r="D153" s="157"/>
      <c r="E153" s="447"/>
    </row>
    <row r="154" spans="1:7">
      <c r="A154" s="88"/>
      <c r="B154" s="530" t="s">
        <v>46</v>
      </c>
      <c r="C154" s="531">
        <v>830</v>
      </c>
      <c r="D154" s="158"/>
      <c r="E154" s="448" t="str">
        <f t="shared" ref="E154" si="3">IF((D154&gt;0),SUM(C154*D154),"kn")</f>
        <v>kn</v>
      </c>
    </row>
    <row r="155" spans="1:7">
      <c r="A155" s="526" t="s">
        <v>185</v>
      </c>
      <c r="B155" s="527" t="s">
        <v>187</v>
      </c>
      <c r="C155" s="528"/>
      <c r="D155" s="157"/>
      <c r="E155" s="447"/>
    </row>
    <row r="156" spans="1:7" ht="63.75">
      <c r="A156" s="526"/>
      <c r="B156" s="529" t="s">
        <v>2646</v>
      </c>
      <c r="C156" s="528"/>
      <c r="D156" s="157"/>
      <c r="E156" s="447"/>
    </row>
    <row r="157" spans="1:7">
      <c r="A157" s="88"/>
      <c r="B157" s="530" t="s">
        <v>42</v>
      </c>
      <c r="C157" s="531">
        <v>238</v>
      </c>
      <c r="D157" s="158"/>
      <c r="E157" s="448" t="str">
        <f t="shared" ref="E157" si="4">IF((D157&gt;0),SUM(C157*D157),"kn")</f>
        <v>kn</v>
      </c>
    </row>
    <row r="158" spans="1:7">
      <c r="A158" s="43"/>
      <c r="B158" s="64"/>
      <c r="C158" s="32"/>
      <c r="D158" s="122"/>
      <c r="E158" s="9"/>
    </row>
    <row r="159" spans="1:7" s="74" customFormat="1" ht="21" customHeight="1">
      <c r="A159" s="101" t="str">
        <f>A111</f>
        <v>1.2.</v>
      </c>
      <c r="B159" s="102" t="s">
        <v>7</v>
      </c>
      <c r="C159" s="103"/>
      <c r="D159" s="208"/>
      <c r="E159" s="449">
        <f>SUM(E127:E157)</f>
        <v>0</v>
      </c>
      <c r="F159" s="73"/>
    </row>
    <row r="160" spans="1:7">
      <c r="A160" s="43"/>
      <c r="B160" s="24"/>
      <c r="C160" s="33"/>
      <c r="D160" s="122"/>
      <c r="E160" s="450"/>
    </row>
    <row r="161" spans="1:6">
      <c r="A161" s="43"/>
      <c r="B161" s="24"/>
      <c r="C161" s="33"/>
      <c r="D161" s="122"/>
      <c r="E161" s="450"/>
    </row>
    <row r="162" spans="1:6" s="74" customFormat="1" ht="21" customHeight="1">
      <c r="A162" s="97" t="s">
        <v>68</v>
      </c>
      <c r="B162" s="98" t="s">
        <v>124</v>
      </c>
      <c r="C162" s="99"/>
      <c r="D162" s="230"/>
      <c r="E162" s="100"/>
      <c r="F162" s="73"/>
    </row>
    <row r="163" spans="1:6">
      <c r="A163" s="43"/>
      <c r="B163" s="24"/>
      <c r="C163" s="33"/>
      <c r="D163" s="122"/>
      <c r="E163" s="450"/>
    </row>
    <row r="164" spans="1:6">
      <c r="A164" s="526" t="s">
        <v>107</v>
      </c>
      <c r="B164" s="527" t="s">
        <v>188</v>
      </c>
      <c r="C164" s="528"/>
      <c r="D164" s="134"/>
      <c r="E164" s="451"/>
    </row>
    <row r="165" spans="1:6" ht="178.5">
      <c r="A165" s="526"/>
      <c r="B165" s="532" t="s">
        <v>4596</v>
      </c>
      <c r="C165" s="528"/>
      <c r="D165" s="134"/>
      <c r="E165" s="447"/>
    </row>
    <row r="166" spans="1:6">
      <c r="A166" s="526"/>
      <c r="B166" s="529" t="s">
        <v>189</v>
      </c>
      <c r="C166" s="528"/>
      <c r="D166" s="134"/>
      <c r="E166" s="447"/>
    </row>
    <row r="167" spans="1:6">
      <c r="A167" s="526"/>
      <c r="B167" s="533" t="s">
        <v>121</v>
      </c>
      <c r="C167" s="528">
        <v>100</v>
      </c>
      <c r="D167" s="157"/>
      <c r="E167" s="447" t="str">
        <f t="shared" ref="E167" si="5">IF((D167&gt;0),SUM(C167*D167),"kn")</f>
        <v>kn</v>
      </c>
    </row>
    <row r="168" spans="1:6">
      <c r="A168" s="526"/>
      <c r="B168" s="529" t="s">
        <v>190</v>
      </c>
      <c r="C168" s="528"/>
      <c r="D168" s="157"/>
      <c r="E168" s="447"/>
    </row>
    <row r="169" spans="1:6">
      <c r="A169" s="88"/>
      <c r="B169" s="530" t="s">
        <v>121</v>
      </c>
      <c r="C169" s="531">
        <v>2290</v>
      </c>
      <c r="D169" s="158"/>
      <c r="E169" s="448" t="str">
        <f t="shared" ref="E169" si="6">IF((D169&gt;0),SUM(C169*D169),"kn")</f>
        <v>kn</v>
      </c>
    </row>
    <row r="170" spans="1:6" ht="18" customHeight="1">
      <c r="A170" s="43" t="s">
        <v>90</v>
      </c>
      <c r="B170" s="527" t="s">
        <v>122</v>
      </c>
      <c r="C170" s="32"/>
      <c r="D170" s="270"/>
      <c r="E170" s="11"/>
    </row>
    <row r="171" spans="1:6" ht="76.5">
      <c r="A171" s="43"/>
      <c r="B171" s="529" t="s">
        <v>2647</v>
      </c>
      <c r="C171" s="32"/>
      <c r="D171" s="270"/>
      <c r="E171" s="11"/>
    </row>
    <row r="172" spans="1:6">
      <c r="A172" s="89"/>
      <c r="B172" s="80" t="s">
        <v>121</v>
      </c>
      <c r="C172" s="31">
        <v>5845</v>
      </c>
      <c r="D172" s="273"/>
      <c r="E172" s="28" t="str">
        <f t="shared" ref="E172" si="7">IF((D172&gt;0),SUM(C172*D172),"kn")</f>
        <v>kn</v>
      </c>
    </row>
    <row r="173" spans="1:6">
      <c r="A173" s="43" t="s">
        <v>108</v>
      </c>
      <c r="B173" s="527" t="s">
        <v>123</v>
      </c>
      <c r="C173" s="32"/>
      <c r="D173" s="270"/>
      <c r="E173" s="11"/>
    </row>
    <row r="174" spans="1:6" ht="89.25">
      <c r="A174" s="43"/>
      <c r="B174" s="529" t="s">
        <v>2649</v>
      </c>
      <c r="C174" s="32"/>
      <c r="D174" s="270"/>
      <c r="E174" s="11"/>
    </row>
    <row r="175" spans="1:6">
      <c r="A175" s="89"/>
      <c r="B175" s="80" t="s">
        <v>32</v>
      </c>
      <c r="C175" s="31">
        <v>3</v>
      </c>
      <c r="D175" s="273"/>
      <c r="E175" s="28" t="str">
        <f t="shared" ref="E175" si="8">IF((D175&gt;0),SUM(C175*D175),"kn")</f>
        <v>kn</v>
      </c>
    </row>
    <row r="176" spans="1:6">
      <c r="A176" s="43" t="s">
        <v>109</v>
      </c>
      <c r="B176" s="527" t="s">
        <v>2354</v>
      </c>
      <c r="C176" s="32"/>
      <c r="D176" s="270"/>
      <c r="E176" s="11"/>
    </row>
    <row r="177" spans="1:6" ht="204">
      <c r="A177" s="43"/>
      <c r="B177" s="529" t="s">
        <v>5074</v>
      </c>
      <c r="C177" s="32"/>
      <c r="D177" s="270"/>
      <c r="E177" s="11"/>
    </row>
    <row r="178" spans="1:6">
      <c r="A178" s="89"/>
      <c r="B178" s="80" t="s">
        <v>121</v>
      </c>
      <c r="C178" s="31">
        <v>78</v>
      </c>
      <c r="D178" s="273"/>
      <c r="E178" s="28" t="str">
        <f t="shared" ref="E178" si="9">IF((D178&gt;0),SUM(C178*D178),"kn")</f>
        <v>kn</v>
      </c>
    </row>
    <row r="179" spans="1:6">
      <c r="A179" s="43"/>
      <c r="B179" s="24"/>
      <c r="C179" s="33"/>
      <c r="D179" s="122"/>
      <c r="E179" s="450"/>
    </row>
    <row r="180" spans="1:6" s="105" customFormat="1" ht="21" customHeight="1">
      <c r="A180" s="101" t="s">
        <v>68</v>
      </c>
      <c r="B180" s="102" t="s">
        <v>120</v>
      </c>
      <c r="C180" s="103"/>
      <c r="D180" s="208"/>
      <c r="E180" s="449">
        <f>SUM(E166:E178)</f>
        <v>0</v>
      </c>
      <c r="F180" s="104"/>
    </row>
    <row r="181" spans="1:6">
      <c r="A181" s="43"/>
      <c r="B181" s="64"/>
      <c r="C181" s="33"/>
      <c r="D181" s="236"/>
      <c r="E181" s="12"/>
    </row>
    <row r="182" spans="1:6">
      <c r="A182" s="43"/>
      <c r="B182" s="64"/>
      <c r="C182" s="33"/>
      <c r="D182" s="236"/>
      <c r="E182" s="12"/>
    </row>
    <row r="183" spans="1:6" s="74" customFormat="1" ht="21" customHeight="1">
      <c r="A183" s="97" t="s">
        <v>58</v>
      </c>
      <c r="B183" s="98" t="s">
        <v>45</v>
      </c>
      <c r="C183" s="99"/>
      <c r="D183" s="230"/>
      <c r="E183" s="100"/>
      <c r="F183" s="73"/>
    </row>
    <row r="184" spans="1:6" s="441" customFormat="1" ht="21" customHeight="1">
      <c r="A184" s="503"/>
      <c r="B184" s="504" t="s">
        <v>2432</v>
      </c>
      <c r="C184" s="505"/>
      <c r="D184" s="138"/>
      <c r="E184" s="440"/>
    </row>
    <row r="185" spans="1:6" ht="19.5" customHeight="1">
      <c r="A185" s="44"/>
      <c r="B185" s="67" t="s">
        <v>191</v>
      </c>
      <c r="C185" s="35"/>
      <c r="D185" s="131"/>
      <c r="E185" s="22"/>
    </row>
    <row r="186" spans="1:6" ht="63.75">
      <c r="A186" s="44"/>
      <c r="B186" s="61" t="s">
        <v>2657</v>
      </c>
      <c r="C186" s="35"/>
      <c r="D186" s="131"/>
      <c r="E186" s="22"/>
    </row>
    <row r="187" spans="1:6" ht="127.5">
      <c r="A187" s="44"/>
      <c r="B187" s="61" t="s">
        <v>2658</v>
      </c>
      <c r="C187" s="35"/>
      <c r="D187" s="131"/>
      <c r="E187" s="22"/>
    </row>
    <row r="188" spans="1:6" ht="114.75">
      <c r="A188" s="44"/>
      <c r="B188" s="61" t="s">
        <v>2659</v>
      </c>
      <c r="C188" s="35"/>
      <c r="D188" s="131"/>
      <c r="E188" s="22"/>
    </row>
    <row r="189" spans="1:6" ht="140.25">
      <c r="A189" s="44"/>
      <c r="B189" s="61" t="s">
        <v>5075</v>
      </c>
      <c r="C189" s="35"/>
      <c r="D189" s="131"/>
      <c r="E189" s="22"/>
    </row>
    <row r="190" spans="1:6">
      <c r="A190" s="44"/>
      <c r="B190" s="67" t="s">
        <v>193</v>
      </c>
      <c r="C190" s="36"/>
      <c r="D190" s="233"/>
      <c r="E190" s="19"/>
    </row>
    <row r="191" spans="1:6" ht="76.5">
      <c r="A191" s="44"/>
      <c r="B191" s="61" t="s">
        <v>2661</v>
      </c>
      <c r="C191" s="36"/>
      <c r="D191" s="233"/>
      <c r="E191" s="19"/>
    </row>
    <row r="192" spans="1:6" ht="76.5">
      <c r="A192" s="44"/>
      <c r="B192" s="61" t="s">
        <v>2662</v>
      </c>
      <c r="C192" s="36"/>
      <c r="D192" s="233"/>
      <c r="E192" s="19"/>
    </row>
    <row r="193" spans="1:5" ht="114.75">
      <c r="A193" s="44"/>
      <c r="B193" s="61" t="s">
        <v>2663</v>
      </c>
      <c r="C193" s="26"/>
      <c r="D193" s="234"/>
      <c r="E193" s="20"/>
    </row>
    <row r="194" spans="1:5" ht="114.75">
      <c r="A194" s="44"/>
      <c r="B194" s="61" t="s">
        <v>2664</v>
      </c>
      <c r="C194" s="26"/>
      <c r="D194" s="234"/>
      <c r="E194" s="20"/>
    </row>
    <row r="195" spans="1:5" ht="89.25">
      <c r="A195" s="44"/>
      <c r="B195" s="61" t="s">
        <v>2665</v>
      </c>
      <c r="C195" s="26"/>
      <c r="D195" s="234"/>
      <c r="E195" s="20"/>
    </row>
    <row r="196" spans="1:5" ht="17.25" customHeight="1">
      <c r="A196" s="44"/>
      <c r="B196" s="67" t="s">
        <v>192</v>
      </c>
      <c r="C196" s="26"/>
      <c r="D196" s="234"/>
      <c r="E196" s="20"/>
    </row>
    <row r="197" spans="1:5" ht="114.75">
      <c r="A197" s="44"/>
      <c r="B197" s="61" t="s">
        <v>2666</v>
      </c>
      <c r="C197" s="26"/>
      <c r="D197" s="234"/>
      <c r="E197" s="20"/>
    </row>
    <row r="198" spans="1:5" ht="153">
      <c r="A198" s="44"/>
      <c r="B198" s="61" t="s">
        <v>2667</v>
      </c>
      <c r="C198" s="26"/>
      <c r="D198" s="234"/>
      <c r="E198" s="20"/>
    </row>
    <row r="199" spans="1:5" ht="76.5">
      <c r="A199" s="44"/>
      <c r="B199" s="61" t="s">
        <v>2668</v>
      </c>
      <c r="C199" s="26"/>
      <c r="D199" s="234"/>
      <c r="E199" s="20"/>
    </row>
    <row r="200" spans="1:5" ht="153">
      <c r="A200" s="44"/>
      <c r="B200" s="61" t="s">
        <v>2669</v>
      </c>
      <c r="C200" s="26"/>
      <c r="D200" s="234"/>
      <c r="E200" s="20"/>
    </row>
    <row r="201" spans="1:5" ht="89.25">
      <c r="A201" s="44"/>
      <c r="B201" s="61" t="s">
        <v>2670</v>
      </c>
      <c r="C201" s="26"/>
      <c r="D201" s="234"/>
      <c r="E201" s="20"/>
    </row>
    <row r="202" spans="1:5" ht="26.25" customHeight="1">
      <c r="A202" s="44"/>
      <c r="B202" s="534" t="s">
        <v>2389</v>
      </c>
      <c r="C202" s="26"/>
      <c r="D202" s="234"/>
      <c r="E202" s="20"/>
    </row>
    <row r="203" spans="1:5" ht="153">
      <c r="A203" s="44"/>
      <c r="B203" s="500" t="s">
        <v>2671</v>
      </c>
      <c r="C203" s="26"/>
      <c r="D203" s="234"/>
      <c r="E203" s="20"/>
    </row>
    <row r="204" spans="1:5" ht="114.75">
      <c r="A204" s="44"/>
      <c r="B204" s="500" t="s">
        <v>3533</v>
      </c>
      <c r="C204" s="26"/>
      <c r="D204" s="234"/>
      <c r="E204" s="20"/>
    </row>
    <row r="205" spans="1:5" ht="19.5" customHeight="1">
      <c r="A205" s="44"/>
      <c r="B205" s="534" t="s">
        <v>2390</v>
      </c>
      <c r="C205" s="26"/>
      <c r="D205" s="234"/>
      <c r="E205" s="20"/>
    </row>
    <row r="206" spans="1:5" ht="178.5">
      <c r="A206" s="44"/>
      <c r="B206" s="500" t="s">
        <v>2672</v>
      </c>
      <c r="C206" s="26"/>
      <c r="D206" s="234"/>
      <c r="E206" s="20"/>
    </row>
    <row r="207" spans="1:5" ht="165.75">
      <c r="A207" s="44"/>
      <c r="B207" s="500" t="s">
        <v>2673</v>
      </c>
      <c r="C207" s="26"/>
      <c r="D207" s="234"/>
      <c r="E207" s="20"/>
    </row>
    <row r="208" spans="1:5" ht="89.25">
      <c r="A208" s="44"/>
      <c r="B208" s="500" t="s">
        <v>2674</v>
      </c>
      <c r="C208" s="26"/>
      <c r="D208" s="234"/>
      <c r="E208" s="20"/>
    </row>
    <row r="209" spans="1:7">
      <c r="A209" s="44"/>
      <c r="B209" s="534" t="s">
        <v>194</v>
      </c>
      <c r="C209" s="26"/>
      <c r="D209" s="234"/>
      <c r="E209" s="20"/>
    </row>
    <row r="210" spans="1:7" ht="178.5">
      <c r="A210" s="44"/>
      <c r="B210" s="500" t="s">
        <v>4474</v>
      </c>
      <c r="C210" s="26"/>
      <c r="D210" s="234"/>
      <c r="E210" s="20"/>
    </row>
    <row r="211" spans="1:7" ht="165.75">
      <c r="A211" s="44"/>
      <c r="B211" s="61" t="s">
        <v>2675</v>
      </c>
      <c r="C211" s="26"/>
      <c r="D211" s="234"/>
      <c r="E211" s="20"/>
    </row>
    <row r="212" spans="1:7" ht="114.75">
      <c r="A212" s="44"/>
      <c r="B212" s="61" t="s">
        <v>2676</v>
      </c>
      <c r="C212" s="26"/>
      <c r="D212" s="234"/>
      <c r="E212" s="20"/>
    </row>
    <row r="213" spans="1:7" ht="102">
      <c r="A213" s="44"/>
      <c r="B213" s="61" t="s">
        <v>2677</v>
      </c>
      <c r="C213" s="26"/>
      <c r="D213" s="234"/>
      <c r="E213" s="20"/>
    </row>
    <row r="214" spans="1:7" ht="63.75">
      <c r="A214" s="44"/>
      <c r="B214" s="61" t="s">
        <v>2678</v>
      </c>
      <c r="C214" s="26"/>
      <c r="D214" s="234"/>
      <c r="E214" s="20"/>
    </row>
    <row r="215" spans="1:7" ht="76.5">
      <c r="A215" s="44"/>
      <c r="B215" s="61" t="s">
        <v>2679</v>
      </c>
      <c r="C215" s="26"/>
      <c r="D215" s="234"/>
      <c r="E215" s="20"/>
    </row>
    <row r="216" spans="1:7" ht="89.25">
      <c r="A216" s="44"/>
      <c r="B216" s="61" t="s">
        <v>2680</v>
      </c>
      <c r="C216" s="26"/>
      <c r="D216" s="234"/>
      <c r="E216" s="20"/>
    </row>
    <row r="217" spans="1:7" ht="63.75">
      <c r="A217" s="44"/>
      <c r="B217" s="61" t="s">
        <v>2681</v>
      </c>
      <c r="C217" s="26"/>
      <c r="D217" s="234"/>
      <c r="E217" s="20"/>
    </row>
    <row r="218" spans="1:7" ht="63.75">
      <c r="A218" s="44"/>
      <c r="B218" s="61" t="s">
        <v>2682</v>
      </c>
      <c r="C218" s="26"/>
      <c r="D218" s="234"/>
      <c r="E218" s="20"/>
    </row>
    <row r="219" spans="1:7" ht="63.75">
      <c r="A219" s="44"/>
      <c r="B219" s="67" t="s">
        <v>2434</v>
      </c>
      <c r="C219" s="26"/>
      <c r="D219" s="234"/>
      <c r="E219" s="20"/>
    </row>
    <row r="220" spans="1:7" s="454" customFormat="1">
      <c r="A220" s="535" t="s">
        <v>91</v>
      </c>
      <c r="B220" s="536" t="s">
        <v>130</v>
      </c>
      <c r="C220" s="537"/>
      <c r="D220" s="237"/>
      <c r="E220" s="452"/>
      <c r="F220" s="453"/>
    </row>
    <row r="221" spans="1:7" s="454" customFormat="1" ht="63.75">
      <c r="A221" s="538"/>
      <c r="B221" s="529" t="s">
        <v>2684</v>
      </c>
      <c r="C221" s="528"/>
      <c r="D221" s="134"/>
      <c r="E221" s="455"/>
      <c r="F221" s="456"/>
    </row>
    <row r="222" spans="1:7" s="454" customFormat="1" ht="15.75">
      <c r="A222" s="539"/>
      <c r="B222" s="540" t="s">
        <v>46</v>
      </c>
      <c r="C222" s="541">
        <v>237</v>
      </c>
      <c r="D222" s="274"/>
      <c r="E222" s="132" t="str">
        <f>IF((D222&gt;0),SUM(C222*D222),"kn")</f>
        <v>kn</v>
      </c>
      <c r="F222" s="453"/>
      <c r="G222" s="457"/>
    </row>
    <row r="223" spans="1:7" s="454" customFormat="1" ht="15.75">
      <c r="A223" s="92" t="s">
        <v>92</v>
      </c>
      <c r="B223" s="542" t="s">
        <v>129</v>
      </c>
      <c r="C223" s="543"/>
      <c r="D223" s="275"/>
      <c r="E223" s="458"/>
      <c r="F223" s="453"/>
      <c r="G223" s="457"/>
    </row>
    <row r="224" spans="1:7" s="454" customFormat="1" ht="63.75">
      <c r="A224" s="538"/>
      <c r="B224" s="529" t="s">
        <v>2685</v>
      </c>
      <c r="C224" s="544"/>
      <c r="D224" s="276"/>
      <c r="E224" s="459"/>
      <c r="F224" s="453"/>
      <c r="G224" s="457"/>
    </row>
    <row r="225" spans="1:7" s="454" customFormat="1" ht="15.75">
      <c r="A225" s="539"/>
      <c r="B225" s="540" t="s">
        <v>46</v>
      </c>
      <c r="C225" s="541">
        <v>237</v>
      </c>
      <c r="D225" s="274"/>
      <c r="E225" s="132" t="str">
        <f>IF((D225&gt;0),SUM(C225*D225),"kn")</f>
        <v>kn</v>
      </c>
      <c r="F225" s="453"/>
      <c r="G225" s="457"/>
    </row>
    <row r="226" spans="1:7" s="454" customFormat="1">
      <c r="A226" s="545" t="s">
        <v>93</v>
      </c>
      <c r="B226" s="546" t="s">
        <v>131</v>
      </c>
      <c r="C226" s="547"/>
      <c r="D226" s="277"/>
      <c r="E226" s="460"/>
      <c r="F226" s="453"/>
    </row>
    <row r="227" spans="1:7" s="454" customFormat="1" ht="205.5">
      <c r="A227" s="548"/>
      <c r="B227" s="549" t="s">
        <v>2686</v>
      </c>
      <c r="C227" s="550"/>
      <c r="D227" s="278"/>
      <c r="E227" s="461"/>
      <c r="F227" s="456"/>
    </row>
    <row r="228" spans="1:7" s="454" customFormat="1">
      <c r="A228" s="551"/>
      <c r="B228" s="552" t="s">
        <v>70</v>
      </c>
      <c r="C228" s="553"/>
      <c r="D228" s="279"/>
      <c r="E228" s="455"/>
      <c r="F228" s="453"/>
    </row>
    <row r="229" spans="1:7" s="454" customFormat="1" ht="15.75">
      <c r="A229" s="538"/>
      <c r="B229" s="540" t="s">
        <v>46</v>
      </c>
      <c r="C229" s="554">
        <v>1550</v>
      </c>
      <c r="D229" s="280"/>
      <c r="E229" s="446" t="str">
        <f>IF((D229&gt;0),SUM(C229*D229),"kn")</f>
        <v>kn</v>
      </c>
      <c r="F229" s="453"/>
      <c r="G229" s="457"/>
    </row>
    <row r="230" spans="1:7" s="454" customFormat="1">
      <c r="A230" s="538"/>
      <c r="B230" s="555" t="s">
        <v>47</v>
      </c>
      <c r="C230" s="554"/>
      <c r="D230" s="280"/>
      <c r="E230" s="446"/>
      <c r="F230" s="453"/>
    </row>
    <row r="231" spans="1:7" s="454" customFormat="1">
      <c r="A231" s="539"/>
      <c r="B231" s="556" t="s">
        <v>42</v>
      </c>
      <c r="C231" s="541">
        <v>180</v>
      </c>
      <c r="D231" s="274"/>
      <c r="E231" s="462" t="str">
        <f>IF((D231&gt;0),SUM(C231*D231),"kn")</f>
        <v>kn</v>
      </c>
      <c r="F231" s="453"/>
    </row>
    <row r="232" spans="1:7" s="454" customFormat="1">
      <c r="A232" s="545" t="s">
        <v>94</v>
      </c>
      <c r="B232" s="546" t="s">
        <v>317</v>
      </c>
      <c r="C232" s="547"/>
      <c r="D232" s="277"/>
      <c r="E232" s="460"/>
      <c r="F232" s="453"/>
    </row>
    <row r="233" spans="1:7" s="454" customFormat="1" ht="192.75">
      <c r="A233" s="548"/>
      <c r="B233" s="549" t="s">
        <v>2687</v>
      </c>
      <c r="C233" s="550"/>
      <c r="D233" s="278"/>
      <c r="E233" s="461"/>
      <c r="F233" s="456"/>
    </row>
    <row r="234" spans="1:7" s="454" customFormat="1">
      <c r="A234" s="551"/>
      <c r="B234" s="552" t="s">
        <v>200</v>
      </c>
      <c r="C234" s="553"/>
      <c r="D234" s="279"/>
      <c r="E234" s="455"/>
      <c r="F234" s="453"/>
    </row>
    <row r="235" spans="1:7" s="454" customFormat="1">
      <c r="A235" s="538"/>
      <c r="B235" s="540" t="s">
        <v>46</v>
      </c>
      <c r="C235" s="557">
        <v>490</v>
      </c>
      <c r="D235" s="279"/>
      <c r="E235" s="446" t="str">
        <f>IF((D235&gt;0),SUM(C235*D235),"kn")</f>
        <v>kn</v>
      </c>
      <c r="F235" s="453"/>
    </row>
    <row r="236" spans="1:7" s="454" customFormat="1">
      <c r="A236" s="538"/>
      <c r="B236" s="555" t="s">
        <v>47</v>
      </c>
      <c r="C236" s="557"/>
      <c r="D236" s="279"/>
      <c r="E236" s="446"/>
      <c r="F236" s="453"/>
    </row>
    <row r="237" spans="1:7" s="454" customFormat="1">
      <c r="A237" s="539"/>
      <c r="B237" s="556" t="s">
        <v>42</v>
      </c>
      <c r="C237" s="558">
        <v>240</v>
      </c>
      <c r="D237" s="281"/>
      <c r="E237" s="462" t="str">
        <f>IF((D237&gt;0),SUM(C237*D237),"kn")</f>
        <v>kn</v>
      </c>
      <c r="F237" s="453"/>
    </row>
    <row r="238" spans="1:7" s="454" customFormat="1">
      <c r="A238" s="538" t="s">
        <v>59</v>
      </c>
      <c r="B238" s="559" t="s">
        <v>195</v>
      </c>
      <c r="C238" s="553"/>
      <c r="D238" s="279"/>
      <c r="E238" s="463"/>
      <c r="F238" s="453"/>
    </row>
    <row r="239" spans="1:7" s="454" customFormat="1" ht="102">
      <c r="A239" s="538"/>
      <c r="B239" s="529" t="s">
        <v>2688</v>
      </c>
      <c r="C239" s="528"/>
      <c r="D239" s="157"/>
      <c r="E239" s="455"/>
      <c r="F239" s="453"/>
    </row>
    <row r="240" spans="1:7" s="454" customFormat="1">
      <c r="A240" s="551"/>
      <c r="B240" s="552" t="s">
        <v>201</v>
      </c>
      <c r="C240" s="553"/>
      <c r="D240" s="279"/>
      <c r="E240" s="446"/>
      <c r="F240" s="453"/>
    </row>
    <row r="241" spans="1:6" s="454" customFormat="1">
      <c r="A241" s="538"/>
      <c r="B241" s="540" t="s">
        <v>46</v>
      </c>
      <c r="C241" s="557">
        <v>840</v>
      </c>
      <c r="D241" s="279"/>
      <c r="E241" s="446" t="str">
        <f>IF((D241&gt;0),SUM(C241*D241),"kn")</f>
        <v>kn</v>
      </c>
      <c r="F241" s="453"/>
    </row>
    <row r="242" spans="1:6" s="454" customFormat="1">
      <c r="A242" s="538"/>
      <c r="B242" s="555" t="s">
        <v>47</v>
      </c>
      <c r="C242" s="557"/>
      <c r="D242" s="279"/>
      <c r="E242" s="446"/>
      <c r="F242" s="453"/>
    </row>
    <row r="243" spans="1:6" s="454" customFormat="1">
      <c r="A243" s="539"/>
      <c r="B243" s="556" t="s">
        <v>42</v>
      </c>
      <c r="C243" s="558">
        <v>3950</v>
      </c>
      <c r="D243" s="281"/>
      <c r="E243" s="462" t="str">
        <f>IF((D243&gt;0),SUM(C243*D243),"kn")</f>
        <v>kn</v>
      </c>
      <c r="F243" s="453"/>
    </row>
    <row r="244" spans="1:6" s="454" customFormat="1">
      <c r="A244" s="538" t="s">
        <v>60</v>
      </c>
      <c r="B244" s="559" t="s">
        <v>196</v>
      </c>
      <c r="C244" s="553"/>
      <c r="D244" s="279"/>
      <c r="E244" s="463"/>
      <c r="F244" s="453"/>
    </row>
    <row r="245" spans="1:6" s="454" customFormat="1" ht="89.25">
      <c r="A245" s="538"/>
      <c r="B245" s="529" t="s">
        <v>2689</v>
      </c>
      <c r="C245" s="528"/>
      <c r="D245" s="157"/>
      <c r="E245" s="455"/>
      <c r="F245" s="453"/>
    </row>
    <row r="246" spans="1:6" s="454" customFormat="1">
      <c r="A246" s="551"/>
      <c r="B246" s="552" t="s">
        <v>201</v>
      </c>
      <c r="C246" s="553"/>
      <c r="D246" s="279"/>
      <c r="E246" s="446"/>
      <c r="F246" s="453"/>
    </row>
    <row r="247" spans="1:6" s="454" customFormat="1">
      <c r="A247" s="538"/>
      <c r="B247" s="540" t="s">
        <v>46</v>
      </c>
      <c r="C247" s="557">
        <v>530</v>
      </c>
      <c r="D247" s="279"/>
      <c r="E247" s="446" t="str">
        <f>IF((D247&gt;0),SUM(C247*D247),"kn")</f>
        <v>kn</v>
      </c>
      <c r="F247" s="453"/>
    </row>
    <row r="248" spans="1:6" s="454" customFormat="1">
      <c r="A248" s="538"/>
      <c r="B248" s="555" t="s">
        <v>47</v>
      </c>
      <c r="C248" s="557"/>
      <c r="D248" s="279"/>
      <c r="E248" s="446"/>
      <c r="F248" s="453"/>
    </row>
    <row r="249" spans="1:6" s="454" customFormat="1">
      <c r="A249" s="539"/>
      <c r="B249" s="556" t="s">
        <v>42</v>
      </c>
      <c r="C249" s="558">
        <v>2650</v>
      </c>
      <c r="D249" s="281"/>
      <c r="E249" s="462" t="str">
        <f>IF((D249&gt;0),SUM(C249*D249),"kn")</f>
        <v>kn</v>
      </c>
      <c r="F249" s="453"/>
    </row>
    <row r="250" spans="1:6" s="454" customFormat="1">
      <c r="A250" s="538" t="s">
        <v>72</v>
      </c>
      <c r="B250" s="559" t="s">
        <v>197</v>
      </c>
      <c r="C250" s="553"/>
      <c r="D250" s="279"/>
      <c r="E250" s="463"/>
      <c r="F250" s="453"/>
    </row>
    <row r="251" spans="1:6" s="454" customFormat="1" ht="127.5">
      <c r="A251" s="538"/>
      <c r="B251" s="529" t="s">
        <v>2690</v>
      </c>
      <c r="C251" s="528"/>
      <c r="D251" s="157"/>
      <c r="E251" s="455"/>
      <c r="F251" s="453"/>
    </row>
    <row r="252" spans="1:6" s="454" customFormat="1">
      <c r="A252" s="551"/>
      <c r="B252" s="552" t="s">
        <v>200</v>
      </c>
      <c r="C252" s="553"/>
      <c r="D252" s="279"/>
      <c r="E252" s="455"/>
      <c r="F252" s="453"/>
    </row>
    <row r="253" spans="1:6" s="454" customFormat="1">
      <c r="A253" s="538"/>
      <c r="B253" s="540" t="s">
        <v>46</v>
      </c>
      <c r="C253" s="557">
        <v>13</v>
      </c>
      <c r="D253" s="279"/>
      <c r="E253" s="446" t="str">
        <f>IF((D253&gt;0),SUM(C253*D253),"kn")</f>
        <v>kn</v>
      </c>
      <c r="F253" s="453"/>
    </row>
    <row r="254" spans="1:6" s="454" customFormat="1">
      <c r="A254" s="538"/>
      <c r="B254" s="555" t="s">
        <v>198</v>
      </c>
      <c r="C254" s="557"/>
      <c r="D254" s="279"/>
      <c r="E254" s="446"/>
      <c r="F254" s="453"/>
    </row>
    <row r="255" spans="1:6" s="454" customFormat="1">
      <c r="A255" s="539"/>
      <c r="B255" s="556" t="s">
        <v>42</v>
      </c>
      <c r="C255" s="558">
        <v>105</v>
      </c>
      <c r="D255" s="281"/>
      <c r="E255" s="462" t="str">
        <f>IF((D255&gt;0),SUM(C255*D255),"kn")</f>
        <v>kn</v>
      </c>
      <c r="F255" s="453"/>
    </row>
    <row r="256" spans="1:6" s="454" customFormat="1">
      <c r="A256" s="538" t="s">
        <v>71</v>
      </c>
      <c r="B256" s="559" t="s">
        <v>199</v>
      </c>
      <c r="C256" s="553"/>
      <c r="D256" s="279"/>
      <c r="E256" s="463"/>
      <c r="F256" s="453"/>
    </row>
    <row r="257" spans="1:6" s="454" customFormat="1" ht="153">
      <c r="A257" s="538"/>
      <c r="B257" s="529" t="s">
        <v>2691</v>
      </c>
      <c r="C257" s="528"/>
      <c r="D257" s="157"/>
      <c r="E257" s="455"/>
      <c r="F257" s="453"/>
    </row>
    <row r="258" spans="1:6" s="454" customFormat="1">
      <c r="A258" s="538"/>
      <c r="B258" s="552" t="s">
        <v>206</v>
      </c>
      <c r="C258" s="553"/>
      <c r="D258" s="279"/>
      <c r="E258" s="455"/>
      <c r="F258" s="453"/>
    </row>
    <row r="259" spans="1:6" s="454" customFormat="1">
      <c r="A259" s="538"/>
      <c r="B259" s="540" t="s">
        <v>46</v>
      </c>
      <c r="C259" s="557">
        <v>35</v>
      </c>
      <c r="D259" s="279"/>
      <c r="E259" s="446" t="str">
        <f>IF((D259&gt;0),SUM(C259*D259),"kn")</f>
        <v>kn</v>
      </c>
      <c r="F259" s="453"/>
    </row>
    <row r="260" spans="1:6" s="454" customFormat="1">
      <c r="A260" s="538"/>
      <c r="B260" s="555" t="s">
        <v>198</v>
      </c>
      <c r="C260" s="557"/>
      <c r="D260" s="279"/>
      <c r="E260" s="446"/>
      <c r="F260" s="453"/>
    </row>
    <row r="261" spans="1:6" s="454" customFormat="1">
      <c r="A261" s="538"/>
      <c r="B261" s="540" t="s">
        <v>42</v>
      </c>
      <c r="C261" s="557">
        <v>295</v>
      </c>
      <c r="D261" s="279"/>
      <c r="E261" s="446" t="str">
        <f>IF((D261&gt;0),SUM(C261*D261),"kn")</f>
        <v>kn</v>
      </c>
      <c r="F261" s="453"/>
    </row>
    <row r="262" spans="1:6" s="454" customFormat="1">
      <c r="A262" s="538"/>
      <c r="B262" s="552" t="s">
        <v>207</v>
      </c>
      <c r="C262" s="557"/>
      <c r="D262" s="279"/>
      <c r="E262" s="455"/>
      <c r="F262" s="453"/>
    </row>
    <row r="263" spans="1:6" s="454" customFormat="1">
      <c r="A263" s="538"/>
      <c r="B263" s="540" t="s">
        <v>46</v>
      </c>
      <c r="C263" s="557">
        <v>14</v>
      </c>
      <c r="D263" s="279"/>
      <c r="E263" s="446" t="str">
        <f>IF((D263&gt;0),SUM(C263*D263),"kn")</f>
        <v>kn</v>
      </c>
      <c r="F263" s="453"/>
    </row>
    <row r="264" spans="1:6" s="454" customFormat="1">
      <c r="A264" s="538"/>
      <c r="B264" s="555" t="s">
        <v>198</v>
      </c>
      <c r="C264" s="557"/>
      <c r="D264" s="279"/>
      <c r="E264" s="446"/>
      <c r="F264" s="453"/>
    </row>
    <row r="265" spans="1:6" s="454" customFormat="1">
      <c r="A265" s="538"/>
      <c r="B265" s="540" t="s">
        <v>42</v>
      </c>
      <c r="C265" s="557">
        <v>100</v>
      </c>
      <c r="D265" s="279"/>
      <c r="E265" s="446" t="str">
        <f>IF((D265&gt;0),SUM(C265*D265),"kn")</f>
        <v>kn</v>
      </c>
      <c r="F265" s="453"/>
    </row>
    <row r="266" spans="1:6" s="454" customFormat="1">
      <c r="A266" s="551"/>
      <c r="B266" s="552" t="s">
        <v>209</v>
      </c>
      <c r="C266" s="557"/>
      <c r="D266" s="279"/>
      <c r="E266" s="455"/>
      <c r="F266" s="453"/>
    </row>
    <row r="267" spans="1:6" s="454" customFormat="1">
      <c r="A267" s="538"/>
      <c r="B267" s="540" t="s">
        <v>46</v>
      </c>
      <c r="C267" s="557">
        <v>85</v>
      </c>
      <c r="D267" s="279"/>
      <c r="E267" s="446" t="str">
        <f>IF((D267&gt;0),SUM(C267*D267),"kn")</f>
        <v>kn</v>
      </c>
      <c r="F267" s="453"/>
    </row>
    <row r="268" spans="1:6" s="454" customFormat="1">
      <c r="A268" s="538"/>
      <c r="B268" s="555" t="s">
        <v>198</v>
      </c>
      <c r="C268" s="557"/>
      <c r="D268" s="279"/>
      <c r="E268" s="446"/>
      <c r="F268" s="453"/>
    </row>
    <row r="269" spans="1:6" s="454" customFormat="1">
      <c r="A269" s="539"/>
      <c r="B269" s="556" t="s">
        <v>42</v>
      </c>
      <c r="C269" s="558">
        <v>435</v>
      </c>
      <c r="D269" s="281"/>
      <c r="E269" s="462" t="str">
        <f>IF((D269&gt;0),SUM(C269*D269),"kn")</f>
        <v>kn</v>
      </c>
      <c r="F269" s="453"/>
    </row>
    <row r="270" spans="1:6" s="454" customFormat="1">
      <c r="A270" s="538" t="s">
        <v>73</v>
      </c>
      <c r="B270" s="559" t="s">
        <v>214</v>
      </c>
      <c r="C270" s="557"/>
      <c r="D270" s="279"/>
      <c r="E270" s="463"/>
      <c r="F270" s="453"/>
    </row>
    <row r="271" spans="1:6" s="454" customFormat="1" ht="153">
      <c r="A271" s="538"/>
      <c r="B271" s="529" t="s">
        <v>2683</v>
      </c>
      <c r="C271" s="528"/>
      <c r="D271" s="157"/>
      <c r="E271" s="455"/>
      <c r="F271" s="453"/>
    </row>
    <row r="272" spans="1:6" s="454" customFormat="1">
      <c r="A272" s="538"/>
      <c r="B272" s="552" t="s">
        <v>210</v>
      </c>
      <c r="C272" s="553"/>
      <c r="D272" s="279"/>
      <c r="E272" s="455"/>
      <c r="F272" s="453"/>
    </row>
    <row r="273" spans="1:6" s="454" customFormat="1">
      <c r="A273" s="538"/>
      <c r="B273" s="540" t="s">
        <v>46</v>
      </c>
      <c r="C273" s="557">
        <v>27</v>
      </c>
      <c r="D273" s="279"/>
      <c r="E273" s="446" t="str">
        <f>IF((D273&gt;0),SUM(C273*D273),"kn")</f>
        <v>kn</v>
      </c>
      <c r="F273" s="453"/>
    </row>
    <row r="274" spans="1:6" s="454" customFormat="1">
      <c r="A274" s="538"/>
      <c r="B274" s="555" t="s">
        <v>198</v>
      </c>
      <c r="C274" s="557"/>
      <c r="D274" s="279"/>
      <c r="E274" s="446"/>
      <c r="F274" s="453"/>
    </row>
    <row r="275" spans="1:6" s="454" customFormat="1">
      <c r="A275" s="538"/>
      <c r="B275" s="540" t="s">
        <v>42</v>
      </c>
      <c r="C275" s="557">
        <v>296</v>
      </c>
      <c r="D275" s="279"/>
      <c r="E275" s="446" t="str">
        <f>IF((D275&gt;0),SUM(C275*D275),"kn")</f>
        <v>kn</v>
      </c>
      <c r="F275" s="453"/>
    </row>
    <row r="276" spans="1:6" s="454" customFormat="1">
      <c r="A276" s="538"/>
      <c r="B276" s="552" t="s">
        <v>211</v>
      </c>
      <c r="C276" s="557"/>
      <c r="D276" s="279"/>
      <c r="E276" s="455"/>
      <c r="F276" s="453"/>
    </row>
    <row r="277" spans="1:6" s="454" customFormat="1">
      <c r="A277" s="538"/>
      <c r="B277" s="540" t="s">
        <v>46</v>
      </c>
      <c r="C277" s="557">
        <v>415</v>
      </c>
      <c r="D277" s="279"/>
      <c r="E277" s="446" t="str">
        <f>IF((D277&gt;0),SUM(C277*D277),"kn")</f>
        <v>kn</v>
      </c>
      <c r="F277" s="453"/>
    </row>
    <row r="278" spans="1:6" s="454" customFormat="1">
      <c r="A278" s="538"/>
      <c r="B278" s="555" t="s">
        <v>198</v>
      </c>
      <c r="C278" s="557"/>
      <c r="D278" s="279"/>
      <c r="E278" s="446"/>
      <c r="F278" s="453"/>
    </row>
    <row r="279" spans="1:6" s="454" customFormat="1">
      <c r="A279" s="538"/>
      <c r="B279" s="540" t="s">
        <v>42</v>
      </c>
      <c r="C279" s="557">
        <v>3730</v>
      </c>
      <c r="D279" s="279"/>
      <c r="E279" s="446" t="str">
        <f>IF((D279&gt;0),SUM(C279*D279),"kn")</f>
        <v>kn</v>
      </c>
      <c r="F279" s="453"/>
    </row>
    <row r="280" spans="1:6" s="454" customFormat="1">
      <c r="A280" s="551"/>
      <c r="B280" s="552" t="s">
        <v>213</v>
      </c>
      <c r="C280" s="557"/>
      <c r="D280" s="279"/>
      <c r="E280" s="455"/>
      <c r="F280" s="453"/>
    </row>
    <row r="281" spans="1:6" s="454" customFormat="1">
      <c r="A281" s="538"/>
      <c r="B281" s="540" t="s">
        <v>46</v>
      </c>
      <c r="C281" s="557">
        <v>129</v>
      </c>
      <c r="D281" s="279"/>
      <c r="E281" s="446" t="str">
        <f>IF((D281&gt;0),SUM(C281*D281),"kn")</f>
        <v>kn</v>
      </c>
      <c r="F281" s="453"/>
    </row>
    <row r="282" spans="1:6" s="454" customFormat="1">
      <c r="A282" s="538"/>
      <c r="B282" s="555" t="s">
        <v>198</v>
      </c>
      <c r="C282" s="557"/>
      <c r="D282" s="279"/>
      <c r="E282" s="446"/>
      <c r="F282" s="453"/>
    </row>
    <row r="283" spans="1:6" s="454" customFormat="1">
      <c r="A283" s="539"/>
      <c r="B283" s="556" t="s">
        <v>42</v>
      </c>
      <c r="C283" s="558">
        <v>675</v>
      </c>
      <c r="D283" s="281"/>
      <c r="E283" s="462" t="str">
        <f>IF((D283&gt;0),SUM(C283*D283),"kn")</f>
        <v>kn</v>
      </c>
      <c r="F283" s="453"/>
    </row>
    <row r="284" spans="1:6" s="454" customFormat="1">
      <c r="A284" s="538" t="s">
        <v>74</v>
      </c>
      <c r="B284" s="559" t="s">
        <v>215</v>
      </c>
      <c r="C284" s="553"/>
      <c r="D284" s="279"/>
      <c r="E284" s="463"/>
      <c r="F284" s="453"/>
    </row>
    <row r="285" spans="1:6" s="454" customFormat="1" ht="153">
      <c r="A285" s="538"/>
      <c r="B285" s="529" t="s">
        <v>2683</v>
      </c>
      <c r="C285" s="528"/>
      <c r="D285" s="157"/>
      <c r="E285" s="455"/>
      <c r="F285" s="453"/>
    </row>
    <row r="286" spans="1:6" s="454" customFormat="1">
      <c r="A286" s="538"/>
      <c r="B286" s="552" t="s">
        <v>210</v>
      </c>
      <c r="C286" s="553"/>
      <c r="D286" s="279"/>
      <c r="E286" s="455"/>
      <c r="F286" s="453"/>
    </row>
    <row r="287" spans="1:6" s="454" customFormat="1">
      <c r="A287" s="538"/>
      <c r="B287" s="540" t="s">
        <v>46</v>
      </c>
      <c r="C287" s="557">
        <v>805</v>
      </c>
      <c r="D287" s="279"/>
      <c r="E287" s="446" t="str">
        <f>IF((D287&gt;0),SUM(C287*D287),"kn")</f>
        <v>kn</v>
      </c>
      <c r="F287" s="453"/>
    </row>
    <row r="288" spans="1:6" s="454" customFormat="1">
      <c r="A288" s="538"/>
      <c r="B288" s="555" t="s">
        <v>198</v>
      </c>
      <c r="C288" s="557"/>
      <c r="D288" s="279"/>
      <c r="E288" s="446"/>
      <c r="F288" s="453"/>
    </row>
    <row r="289" spans="1:6" s="454" customFormat="1">
      <c r="A289" s="538"/>
      <c r="B289" s="540" t="s">
        <v>42</v>
      </c>
      <c r="C289" s="557">
        <v>8315</v>
      </c>
      <c r="D289" s="279"/>
      <c r="E289" s="446" t="str">
        <f>IF((D289&gt;0),SUM(C289*D289),"kn")</f>
        <v>kn</v>
      </c>
      <c r="F289" s="453"/>
    </row>
    <row r="290" spans="1:6" s="454" customFormat="1">
      <c r="A290" s="538"/>
      <c r="B290" s="552" t="s">
        <v>211</v>
      </c>
      <c r="C290" s="557"/>
      <c r="D290" s="279"/>
      <c r="E290" s="455"/>
      <c r="F290" s="453"/>
    </row>
    <row r="291" spans="1:6" s="454" customFormat="1">
      <c r="A291" s="538"/>
      <c r="B291" s="540" t="s">
        <v>46</v>
      </c>
      <c r="C291" s="557">
        <v>185</v>
      </c>
      <c r="D291" s="279"/>
      <c r="E291" s="446" t="str">
        <f>IF((D291&gt;0),SUM(C291*D291),"kn")</f>
        <v>kn</v>
      </c>
      <c r="F291" s="453"/>
    </row>
    <row r="292" spans="1:6" s="454" customFormat="1">
      <c r="A292" s="538"/>
      <c r="B292" s="555" t="s">
        <v>198</v>
      </c>
      <c r="C292" s="557"/>
      <c r="D292" s="279"/>
      <c r="E292" s="446"/>
      <c r="F292" s="453"/>
    </row>
    <row r="293" spans="1:6" s="454" customFormat="1">
      <c r="A293" s="538"/>
      <c r="B293" s="540" t="s">
        <v>42</v>
      </c>
      <c r="C293" s="557">
        <v>1550</v>
      </c>
      <c r="D293" s="279"/>
      <c r="E293" s="446" t="str">
        <f>IF((D293&gt;0),SUM(C293*D293),"kn")</f>
        <v>kn</v>
      </c>
      <c r="F293" s="453"/>
    </row>
    <row r="294" spans="1:6" s="454" customFormat="1">
      <c r="A294" s="538"/>
      <c r="B294" s="552" t="s">
        <v>212</v>
      </c>
      <c r="C294" s="557"/>
      <c r="D294" s="279"/>
      <c r="E294" s="455"/>
      <c r="F294" s="453"/>
    </row>
    <row r="295" spans="1:6" s="454" customFormat="1">
      <c r="A295" s="538"/>
      <c r="B295" s="540" t="s">
        <v>46</v>
      </c>
      <c r="C295" s="557">
        <v>25</v>
      </c>
      <c r="D295" s="279"/>
      <c r="E295" s="446" t="str">
        <f>IF((D295&gt;0),SUM(C295*D295),"kn")</f>
        <v>kn</v>
      </c>
      <c r="F295" s="453"/>
    </row>
    <row r="296" spans="1:6" s="454" customFormat="1">
      <c r="A296" s="538"/>
      <c r="B296" s="555" t="s">
        <v>198</v>
      </c>
      <c r="C296" s="557"/>
      <c r="D296" s="279"/>
      <c r="E296" s="446"/>
      <c r="F296" s="453"/>
    </row>
    <row r="297" spans="1:6" s="454" customFormat="1">
      <c r="A297" s="538"/>
      <c r="B297" s="540" t="s">
        <v>42</v>
      </c>
      <c r="C297" s="557">
        <v>170</v>
      </c>
      <c r="D297" s="279"/>
      <c r="E297" s="446" t="str">
        <f>IF((D297&gt;0),SUM(C297*D297),"kn")</f>
        <v>kn</v>
      </c>
      <c r="F297" s="453"/>
    </row>
    <row r="298" spans="1:6" s="454" customFormat="1">
      <c r="A298" s="538"/>
      <c r="B298" s="552" t="s">
        <v>208</v>
      </c>
      <c r="C298" s="557"/>
      <c r="D298" s="279"/>
      <c r="E298" s="455"/>
      <c r="F298" s="453"/>
    </row>
    <row r="299" spans="1:6" s="454" customFormat="1">
      <c r="A299" s="538"/>
      <c r="B299" s="540" t="s">
        <v>46</v>
      </c>
      <c r="C299" s="557">
        <v>70</v>
      </c>
      <c r="D299" s="279"/>
      <c r="E299" s="446" t="str">
        <f>IF((D299&gt;0),SUM(C299*D299),"kn")</f>
        <v>kn</v>
      </c>
      <c r="F299" s="453"/>
    </row>
    <row r="300" spans="1:6" s="454" customFormat="1">
      <c r="A300" s="538"/>
      <c r="B300" s="555" t="s">
        <v>198</v>
      </c>
      <c r="C300" s="557"/>
      <c r="D300" s="279"/>
      <c r="E300" s="446"/>
      <c r="F300" s="453"/>
    </row>
    <row r="301" spans="1:6" s="454" customFormat="1">
      <c r="A301" s="539"/>
      <c r="B301" s="556" t="s">
        <v>42</v>
      </c>
      <c r="C301" s="558">
        <v>300</v>
      </c>
      <c r="D301" s="281"/>
      <c r="E301" s="462" t="str">
        <f>IF((D301&gt;0),SUM(C301*D301),"kn")</f>
        <v>kn</v>
      </c>
      <c r="F301" s="453"/>
    </row>
    <row r="302" spans="1:6">
      <c r="A302" s="93" t="s">
        <v>204</v>
      </c>
      <c r="B302" s="560" t="s">
        <v>202</v>
      </c>
      <c r="C302" s="561"/>
      <c r="D302" s="282"/>
      <c r="E302" s="58"/>
    </row>
    <row r="303" spans="1:6" ht="127.5">
      <c r="A303" s="538"/>
      <c r="B303" s="529" t="s">
        <v>2692</v>
      </c>
      <c r="C303" s="528"/>
      <c r="D303" s="157"/>
      <c r="E303" s="455"/>
    </row>
    <row r="304" spans="1:6">
      <c r="A304" s="551"/>
      <c r="B304" s="552" t="s">
        <v>203</v>
      </c>
      <c r="C304" s="553"/>
      <c r="D304" s="279"/>
      <c r="E304" s="455"/>
    </row>
    <row r="305" spans="1:7">
      <c r="A305" s="538"/>
      <c r="B305" s="540" t="s">
        <v>46</v>
      </c>
      <c r="C305" s="557">
        <v>21</v>
      </c>
      <c r="D305" s="279"/>
      <c r="E305" s="446" t="str">
        <f>IF((D305&gt;0),SUM(C305*D305),"kn")</f>
        <v>kn</v>
      </c>
    </row>
    <row r="306" spans="1:7">
      <c r="A306" s="538"/>
      <c r="B306" s="555" t="s">
        <v>198</v>
      </c>
      <c r="C306" s="557"/>
      <c r="D306" s="279"/>
      <c r="E306" s="446"/>
    </row>
    <row r="307" spans="1:7">
      <c r="A307" s="539"/>
      <c r="B307" s="556" t="s">
        <v>42</v>
      </c>
      <c r="C307" s="558">
        <v>82</v>
      </c>
      <c r="D307" s="281"/>
      <c r="E307" s="462" t="str">
        <f>IF((D307&gt;0),SUM(C307*D307),"kn")</f>
        <v>kn</v>
      </c>
    </row>
    <row r="308" spans="1:7">
      <c r="A308" s="93" t="s">
        <v>216</v>
      </c>
      <c r="B308" s="562" t="s">
        <v>132</v>
      </c>
      <c r="C308" s="563"/>
      <c r="D308" s="282"/>
      <c r="E308" s="58"/>
    </row>
    <row r="309" spans="1:7" ht="140.25">
      <c r="A309" s="538"/>
      <c r="B309" s="529" t="s">
        <v>2693</v>
      </c>
      <c r="C309" s="528"/>
      <c r="D309" s="157"/>
      <c r="E309" s="455"/>
    </row>
    <row r="310" spans="1:7">
      <c r="A310" s="551"/>
      <c r="B310" s="552" t="s">
        <v>70</v>
      </c>
      <c r="C310" s="553"/>
      <c r="D310" s="279"/>
      <c r="E310" s="455"/>
    </row>
    <row r="311" spans="1:7">
      <c r="A311" s="538"/>
      <c r="B311" s="540" t="s">
        <v>46</v>
      </c>
      <c r="C311" s="557">
        <v>89</v>
      </c>
      <c r="D311" s="279"/>
      <c r="E311" s="446" t="str">
        <f>IF((D311&gt;0),SUM(C311*D311),"kn")</f>
        <v>kn</v>
      </c>
      <c r="F311" s="55"/>
    </row>
    <row r="312" spans="1:7">
      <c r="A312" s="538"/>
      <c r="B312" s="555" t="s">
        <v>2133</v>
      </c>
      <c r="C312" s="557"/>
      <c r="D312" s="279"/>
      <c r="E312" s="446"/>
    </row>
    <row r="313" spans="1:7">
      <c r="A313" s="539"/>
      <c r="B313" s="556" t="s">
        <v>42</v>
      </c>
      <c r="C313" s="558">
        <v>758</v>
      </c>
      <c r="D313" s="281"/>
      <c r="E313" s="462" t="str">
        <f>IF((D313&gt;0),SUM(C313*D313),"kn")</f>
        <v>kn</v>
      </c>
    </row>
    <row r="314" spans="1:7">
      <c r="A314" s="43" t="s">
        <v>217</v>
      </c>
      <c r="B314" s="562" t="s">
        <v>133</v>
      </c>
      <c r="C314" s="563"/>
      <c r="D314" s="282"/>
      <c r="E314" s="58"/>
    </row>
    <row r="315" spans="1:7" ht="114.75">
      <c r="A315" s="526"/>
      <c r="B315" s="564" t="s">
        <v>2694</v>
      </c>
      <c r="C315" s="528"/>
      <c r="D315" s="157"/>
      <c r="E315" s="464"/>
      <c r="F315" s="47"/>
    </row>
    <row r="316" spans="1:7">
      <c r="A316" s="565"/>
      <c r="B316" s="552" t="s">
        <v>201</v>
      </c>
      <c r="C316" s="553"/>
      <c r="D316" s="279"/>
      <c r="E316" s="464"/>
    </row>
    <row r="317" spans="1:7" ht="15.75">
      <c r="A317" s="566"/>
      <c r="B317" s="540" t="s">
        <v>46</v>
      </c>
      <c r="C317" s="554">
        <v>259</v>
      </c>
      <c r="D317" s="280"/>
      <c r="E317" s="446" t="str">
        <f>IF((D317&gt;0),SUM(C317*D317),"kn")</f>
        <v>kn</v>
      </c>
      <c r="G317" s="49"/>
    </row>
    <row r="318" spans="1:7">
      <c r="A318" s="566"/>
      <c r="B318" s="555" t="s">
        <v>2133</v>
      </c>
      <c r="C318" s="554"/>
      <c r="D318" s="280"/>
      <c r="E318" s="446"/>
    </row>
    <row r="319" spans="1:7">
      <c r="A319" s="567"/>
      <c r="B319" s="556" t="s">
        <v>42</v>
      </c>
      <c r="C319" s="541">
        <v>1955</v>
      </c>
      <c r="D319" s="274"/>
      <c r="E319" s="462" t="str">
        <f>IF((D319&gt;0),SUM(C319*D319),"kn")</f>
        <v>kn</v>
      </c>
    </row>
    <row r="320" spans="1:7">
      <c r="A320" s="43" t="s">
        <v>218</v>
      </c>
      <c r="B320" s="562" t="s">
        <v>205</v>
      </c>
      <c r="C320" s="563"/>
      <c r="D320" s="282"/>
      <c r="E320" s="58"/>
      <c r="F320" s="46"/>
    </row>
    <row r="321" spans="1:7" ht="140.25">
      <c r="A321" s="526"/>
      <c r="B321" s="564" t="s">
        <v>2695</v>
      </c>
      <c r="C321" s="528"/>
      <c r="D321" s="157"/>
      <c r="E321" s="464"/>
      <c r="F321" s="47"/>
    </row>
    <row r="322" spans="1:7">
      <c r="A322" s="565"/>
      <c r="B322" s="552" t="s">
        <v>201</v>
      </c>
      <c r="C322" s="553"/>
      <c r="D322" s="279"/>
      <c r="E322" s="464"/>
      <c r="F322" s="47"/>
    </row>
    <row r="323" spans="1:7">
      <c r="A323" s="566"/>
      <c r="B323" s="540" t="s">
        <v>46</v>
      </c>
      <c r="C323" s="554">
        <v>46.55</v>
      </c>
      <c r="D323" s="280"/>
      <c r="E323" s="446" t="str">
        <f>IF((D323&gt;0),SUM(C323*D323),"kn")</f>
        <v>kn</v>
      </c>
      <c r="F323" s="47"/>
    </row>
    <row r="324" spans="1:7">
      <c r="A324" s="566"/>
      <c r="B324" s="555" t="s">
        <v>2133</v>
      </c>
      <c r="C324" s="554"/>
      <c r="D324" s="280"/>
      <c r="E324" s="446"/>
      <c r="F324" s="47"/>
    </row>
    <row r="325" spans="1:7">
      <c r="A325" s="567"/>
      <c r="B325" s="556" t="s">
        <v>42</v>
      </c>
      <c r="C325" s="541">
        <v>435.2</v>
      </c>
      <c r="D325" s="274"/>
      <c r="E325" s="462" t="str">
        <f>IF((D325&gt;0),SUM(C325*D325),"kn")</f>
        <v>kn</v>
      </c>
      <c r="F325" s="47"/>
    </row>
    <row r="326" spans="1:7">
      <c r="A326" s="93" t="s">
        <v>219</v>
      </c>
      <c r="B326" s="562" t="s">
        <v>223</v>
      </c>
      <c r="C326" s="563"/>
      <c r="D326" s="282"/>
      <c r="E326" s="58"/>
    </row>
    <row r="327" spans="1:7" ht="102">
      <c r="A327" s="538"/>
      <c r="B327" s="529" t="s">
        <v>2696</v>
      </c>
      <c r="C327" s="528"/>
      <c r="D327" s="157"/>
      <c r="E327" s="455"/>
      <c r="F327" s="47"/>
    </row>
    <row r="328" spans="1:7">
      <c r="A328" s="551"/>
      <c r="B328" s="552" t="s">
        <v>200</v>
      </c>
      <c r="C328" s="553"/>
      <c r="D328" s="279"/>
      <c r="E328" s="446"/>
    </row>
    <row r="329" spans="1:7" ht="15.75">
      <c r="A329" s="538"/>
      <c r="B329" s="540" t="s">
        <v>46</v>
      </c>
      <c r="C329" s="554">
        <v>79</v>
      </c>
      <c r="D329" s="280"/>
      <c r="E329" s="446" t="str">
        <f>IF((D329&gt;0),SUM(C329*D329),"kn")</f>
        <v>kn</v>
      </c>
      <c r="G329" s="49"/>
    </row>
    <row r="330" spans="1:7">
      <c r="A330" s="538"/>
      <c r="B330" s="555" t="s">
        <v>47</v>
      </c>
      <c r="C330" s="554"/>
      <c r="D330" s="280"/>
      <c r="E330" s="446"/>
    </row>
    <row r="331" spans="1:7">
      <c r="A331" s="539"/>
      <c r="B331" s="556" t="s">
        <v>42</v>
      </c>
      <c r="C331" s="541">
        <v>738</v>
      </c>
      <c r="D331" s="274"/>
      <c r="E331" s="462" t="str">
        <f>IF((D331&gt;0),SUM(C331*D331),"kn")</f>
        <v>kn</v>
      </c>
    </row>
    <row r="332" spans="1:7" s="454" customFormat="1">
      <c r="A332" s="526" t="s">
        <v>220</v>
      </c>
      <c r="B332" s="559" t="s">
        <v>221</v>
      </c>
      <c r="C332" s="568"/>
      <c r="D332" s="279"/>
      <c r="E332" s="463"/>
      <c r="F332" s="453"/>
    </row>
    <row r="333" spans="1:7" s="454" customFormat="1" ht="102">
      <c r="A333" s="526"/>
      <c r="B333" s="529" t="s">
        <v>2697</v>
      </c>
      <c r="C333" s="528"/>
      <c r="D333" s="157"/>
      <c r="E333" s="447"/>
      <c r="F333" s="456"/>
    </row>
    <row r="334" spans="1:7" s="454" customFormat="1">
      <c r="A334" s="569"/>
      <c r="B334" s="552" t="s">
        <v>201</v>
      </c>
      <c r="C334" s="553"/>
      <c r="D334" s="279"/>
      <c r="E334" s="447"/>
      <c r="F334" s="453"/>
    </row>
    <row r="335" spans="1:7" s="454" customFormat="1" ht="15.75">
      <c r="A335" s="526"/>
      <c r="B335" s="570" t="s">
        <v>46</v>
      </c>
      <c r="C335" s="557">
        <v>29</v>
      </c>
      <c r="D335" s="280"/>
      <c r="E335" s="447" t="str">
        <f>IF((D335&gt;0),SUM(C335*D335),"kn")</f>
        <v>kn</v>
      </c>
      <c r="F335" s="453"/>
      <c r="G335" s="457"/>
    </row>
    <row r="336" spans="1:7" s="454" customFormat="1">
      <c r="A336" s="526"/>
      <c r="B336" s="571" t="s">
        <v>47</v>
      </c>
      <c r="C336" s="557"/>
      <c r="D336" s="280"/>
      <c r="E336" s="447"/>
      <c r="F336" s="453"/>
    </row>
    <row r="337" spans="1:6" s="454" customFormat="1">
      <c r="A337" s="88"/>
      <c r="B337" s="572" t="s">
        <v>42</v>
      </c>
      <c r="C337" s="558">
        <v>144</v>
      </c>
      <c r="D337" s="274"/>
      <c r="E337" s="448" t="str">
        <f>IF((D337&gt;0),SUM(C337*D337),"kn")</f>
        <v>kn</v>
      </c>
      <c r="F337" s="453"/>
    </row>
    <row r="338" spans="1:6">
      <c r="A338" s="93" t="s">
        <v>222</v>
      </c>
      <c r="B338" s="562" t="s">
        <v>69</v>
      </c>
      <c r="C338" s="563"/>
      <c r="D338" s="282"/>
      <c r="E338" s="58"/>
    </row>
    <row r="339" spans="1:6" s="454" customFormat="1" ht="102">
      <c r="A339" s="538"/>
      <c r="B339" s="529" t="s">
        <v>2698</v>
      </c>
      <c r="C339" s="573"/>
      <c r="D339" s="157"/>
      <c r="E339" s="455"/>
      <c r="F339" s="453"/>
    </row>
    <row r="340" spans="1:6" s="454" customFormat="1" ht="51">
      <c r="A340" s="538"/>
      <c r="B340" s="504" t="s">
        <v>2699</v>
      </c>
      <c r="C340" s="573"/>
      <c r="D340" s="157"/>
      <c r="E340" s="455"/>
      <c r="F340" s="453"/>
    </row>
    <row r="341" spans="1:6" s="454" customFormat="1" ht="20.25" customHeight="1">
      <c r="A341" s="551"/>
      <c r="B341" s="552" t="s">
        <v>201</v>
      </c>
      <c r="C341" s="574"/>
      <c r="D341" s="279"/>
      <c r="E341" s="455"/>
      <c r="F341" s="453"/>
    </row>
    <row r="342" spans="1:6" s="454" customFormat="1">
      <c r="A342" s="538"/>
      <c r="B342" s="540" t="s">
        <v>46</v>
      </c>
      <c r="C342" s="557">
        <v>21</v>
      </c>
      <c r="D342" s="279"/>
      <c r="E342" s="446" t="str">
        <f>IF((D342&gt;0),SUM(C342*D342),"kn")</f>
        <v>kn</v>
      </c>
      <c r="F342" s="453"/>
    </row>
    <row r="343" spans="1:6" s="454" customFormat="1">
      <c r="A343" s="538"/>
      <c r="B343" s="555" t="s">
        <v>47</v>
      </c>
      <c r="C343" s="557"/>
      <c r="D343" s="279"/>
      <c r="E343" s="446"/>
      <c r="F343" s="453"/>
    </row>
    <row r="344" spans="1:6" s="454" customFormat="1">
      <c r="A344" s="539"/>
      <c r="B344" s="556" t="s">
        <v>42</v>
      </c>
      <c r="C344" s="558">
        <v>129</v>
      </c>
      <c r="D344" s="281"/>
      <c r="E344" s="462" t="str">
        <f>IF((D344&gt;0),SUM(C344*D344),"kn")</f>
        <v>kn</v>
      </c>
      <c r="F344" s="453"/>
    </row>
    <row r="345" spans="1:6" s="454" customFormat="1" ht="51">
      <c r="A345" s="538"/>
      <c r="B345" s="504" t="s">
        <v>2700</v>
      </c>
      <c r="C345" s="573"/>
      <c r="D345" s="157"/>
      <c r="E345" s="455"/>
      <c r="F345" s="453"/>
    </row>
    <row r="346" spans="1:6" s="454" customFormat="1">
      <c r="A346" s="551"/>
      <c r="B346" s="552" t="s">
        <v>201</v>
      </c>
      <c r="C346" s="574"/>
      <c r="D346" s="279"/>
      <c r="E346" s="455"/>
      <c r="F346" s="453"/>
    </row>
    <row r="347" spans="1:6" s="454" customFormat="1">
      <c r="A347" s="538"/>
      <c r="B347" s="540" t="s">
        <v>46</v>
      </c>
      <c r="C347" s="557">
        <v>3.8</v>
      </c>
      <c r="D347" s="279"/>
      <c r="E347" s="446" t="str">
        <f>IF((D347&gt;0),SUM(C347*D347),"kn")</f>
        <v>kn</v>
      </c>
      <c r="F347" s="453"/>
    </row>
    <row r="348" spans="1:6" s="454" customFormat="1">
      <c r="A348" s="538"/>
      <c r="B348" s="555" t="s">
        <v>47</v>
      </c>
      <c r="C348" s="557"/>
      <c r="D348" s="279"/>
      <c r="E348" s="446"/>
      <c r="F348" s="453"/>
    </row>
    <row r="349" spans="1:6" s="454" customFormat="1">
      <c r="A349" s="539"/>
      <c r="B349" s="556" t="s">
        <v>42</v>
      </c>
      <c r="C349" s="558">
        <v>27</v>
      </c>
      <c r="D349" s="281"/>
      <c r="E349" s="462" t="str">
        <f>IF((D349&gt;0),SUM(C349*D349),"kn")</f>
        <v>kn</v>
      </c>
      <c r="F349" s="453"/>
    </row>
    <row r="350" spans="1:6" s="454" customFormat="1" ht="51">
      <c r="A350" s="538"/>
      <c r="B350" s="504" t="s">
        <v>2701</v>
      </c>
      <c r="C350" s="573"/>
      <c r="D350" s="157"/>
      <c r="E350" s="455"/>
      <c r="F350" s="453"/>
    </row>
    <row r="351" spans="1:6" s="454" customFormat="1">
      <c r="A351" s="551"/>
      <c r="B351" s="552" t="s">
        <v>201</v>
      </c>
      <c r="C351" s="574"/>
      <c r="D351" s="279"/>
      <c r="E351" s="455"/>
      <c r="F351" s="453"/>
    </row>
    <row r="352" spans="1:6" s="454" customFormat="1">
      <c r="A352" s="538"/>
      <c r="B352" s="540" t="s">
        <v>46</v>
      </c>
      <c r="C352" s="557">
        <v>7.8</v>
      </c>
      <c r="D352" s="279"/>
      <c r="E352" s="446" t="str">
        <f>IF((D352&gt;0),SUM(C352*D352),"kn")</f>
        <v>kn</v>
      </c>
      <c r="F352" s="453"/>
    </row>
    <row r="353" spans="1:6" s="454" customFormat="1">
      <c r="A353" s="538"/>
      <c r="B353" s="555" t="s">
        <v>47</v>
      </c>
      <c r="C353" s="557"/>
      <c r="D353" s="279"/>
      <c r="E353" s="446"/>
      <c r="F353" s="453"/>
    </row>
    <row r="354" spans="1:6" s="454" customFormat="1">
      <c r="A354" s="539"/>
      <c r="B354" s="556" t="s">
        <v>42</v>
      </c>
      <c r="C354" s="558">
        <v>51</v>
      </c>
      <c r="D354" s="281"/>
      <c r="E354" s="462" t="str">
        <f>IF((D354&gt;0),SUM(C354*D354),"kn")</f>
        <v>kn</v>
      </c>
      <c r="F354" s="453"/>
    </row>
    <row r="355" spans="1:6" s="454" customFormat="1" ht="51">
      <c r="A355" s="538"/>
      <c r="B355" s="504" t="s">
        <v>2702</v>
      </c>
      <c r="C355" s="573"/>
      <c r="D355" s="157"/>
      <c r="E355" s="455"/>
      <c r="F355" s="453"/>
    </row>
    <row r="356" spans="1:6" s="454" customFormat="1">
      <c r="A356" s="551"/>
      <c r="B356" s="552" t="s">
        <v>201</v>
      </c>
      <c r="C356" s="557"/>
      <c r="D356" s="279"/>
      <c r="E356" s="455"/>
      <c r="F356" s="453"/>
    </row>
    <row r="357" spans="1:6" s="454" customFormat="1">
      <c r="A357" s="538"/>
      <c r="B357" s="540" t="s">
        <v>46</v>
      </c>
      <c r="C357" s="557">
        <v>9.8000000000000007</v>
      </c>
      <c r="D357" s="279"/>
      <c r="E357" s="446" t="str">
        <f>IF((D357&gt;0),SUM(C357*D357),"kn")</f>
        <v>kn</v>
      </c>
      <c r="F357" s="453"/>
    </row>
    <row r="358" spans="1:6" s="454" customFormat="1">
      <c r="A358" s="538"/>
      <c r="B358" s="555" t="s">
        <v>47</v>
      </c>
      <c r="C358" s="557"/>
      <c r="D358" s="279"/>
      <c r="E358" s="446"/>
      <c r="F358" s="453"/>
    </row>
    <row r="359" spans="1:6" s="454" customFormat="1">
      <c r="A359" s="539"/>
      <c r="B359" s="556" t="s">
        <v>42</v>
      </c>
      <c r="C359" s="558">
        <v>69</v>
      </c>
      <c r="D359" s="281"/>
      <c r="E359" s="462" t="str">
        <f>IF((D359&gt;0),SUM(C359*D359),"kn")</f>
        <v>kn</v>
      </c>
      <c r="F359" s="453"/>
    </row>
    <row r="360" spans="1:6" s="454" customFormat="1" ht="51">
      <c r="A360" s="538"/>
      <c r="B360" s="504" t="s">
        <v>2703</v>
      </c>
      <c r="C360" s="575"/>
      <c r="D360" s="157"/>
      <c r="E360" s="455"/>
      <c r="F360" s="453"/>
    </row>
    <row r="361" spans="1:6" s="454" customFormat="1">
      <c r="A361" s="551"/>
      <c r="B361" s="552" t="s">
        <v>201</v>
      </c>
      <c r="C361" s="557"/>
      <c r="D361" s="279"/>
      <c r="E361" s="455"/>
      <c r="F361" s="453"/>
    </row>
    <row r="362" spans="1:6" s="454" customFormat="1">
      <c r="A362" s="538"/>
      <c r="B362" s="540" t="s">
        <v>46</v>
      </c>
      <c r="C362" s="557">
        <v>4.9000000000000004</v>
      </c>
      <c r="D362" s="279"/>
      <c r="E362" s="446" t="str">
        <f>IF((D362&gt;0),SUM(C362*D362),"kn")</f>
        <v>kn</v>
      </c>
      <c r="F362" s="453"/>
    </row>
    <row r="363" spans="1:6" s="454" customFormat="1">
      <c r="A363" s="538"/>
      <c r="B363" s="555" t="s">
        <v>47</v>
      </c>
      <c r="C363" s="557"/>
      <c r="D363" s="279"/>
      <c r="E363" s="446"/>
      <c r="F363" s="453"/>
    </row>
    <row r="364" spans="1:6" s="454" customFormat="1">
      <c r="A364" s="539"/>
      <c r="B364" s="556" t="s">
        <v>42</v>
      </c>
      <c r="C364" s="558">
        <v>29</v>
      </c>
      <c r="D364" s="281"/>
      <c r="E364" s="462" t="str">
        <f>IF((D364&gt;0),SUM(C364*D364),"kn")</f>
        <v>kn</v>
      </c>
      <c r="F364" s="453"/>
    </row>
    <row r="365" spans="1:6" s="454" customFormat="1" ht="51">
      <c r="A365" s="538"/>
      <c r="B365" s="504" t="s">
        <v>2704</v>
      </c>
      <c r="C365" s="575"/>
      <c r="D365" s="157"/>
      <c r="E365" s="455"/>
      <c r="F365" s="453"/>
    </row>
    <row r="366" spans="1:6" s="454" customFormat="1">
      <c r="A366" s="551"/>
      <c r="B366" s="552" t="s">
        <v>201</v>
      </c>
      <c r="C366" s="557"/>
      <c r="D366" s="279"/>
      <c r="E366" s="455"/>
      <c r="F366" s="453"/>
    </row>
    <row r="367" spans="1:6" s="454" customFormat="1">
      <c r="A367" s="538"/>
      <c r="B367" s="540" t="s">
        <v>46</v>
      </c>
      <c r="C367" s="557">
        <v>0.8</v>
      </c>
      <c r="D367" s="279"/>
      <c r="E367" s="446" t="str">
        <f>IF((D367&gt;0),SUM(C367*D367),"kn")</f>
        <v>kn</v>
      </c>
      <c r="F367" s="453"/>
    </row>
    <row r="368" spans="1:6" s="454" customFormat="1">
      <c r="A368" s="538"/>
      <c r="B368" s="555" t="s">
        <v>47</v>
      </c>
      <c r="C368" s="557"/>
      <c r="D368" s="279"/>
      <c r="E368" s="446"/>
      <c r="F368" s="453"/>
    </row>
    <row r="369" spans="1:7" s="454" customFormat="1">
      <c r="A369" s="539"/>
      <c r="B369" s="556" t="s">
        <v>42</v>
      </c>
      <c r="C369" s="558">
        <v>9</v>
      </c>
      <c r="D369" s="281"/>
      <c r="E369" s="462" t="str">
        <f>IF((D369&gt;0),SUM(C369*D369),"kn")</f>
        <v>kn</v>
      </c>
      <c r="F369" s="453"/>
    </row>
    <row r="370" spans="1:7" s="454" customFormat="1" ht="51">
      <c r="A370" s="538"/>
      <c r="B370" s="504" t="s">
        <v>2705</v>
      </c>
      <c r="C370" s="575"/>
      <c r="D370" s="157"/>
      <c r="E370" s="455"/>
      <c r="F370" s="453"/>
    </row>
    <row r="371" spans="1:7" s="454" customFormat="1">
      <c r="A371" s="551"/>
      <c r="B371" s="552" t="s">
        <v>201</v>
      </c>
      <c r="C371" s="557"/>
      <c r="D371" s="279"/>
      <c r="E371" s="455"/>
      <c r="F371" s="453"/>
    </row>
    <row r="372" spans="1:7" s="454" customFormat="1">
      <c r="A372" s="538"/>
      <c r="B372" s="540" t="s">
        <v>46</v>
      </c>
      <c r="C372" s="557">
        <v>1.2</v>
      </c>
      <c r="D372" s="280"/>
      <c r="E372" s="446" t="str">
        <f>IF((D372&gt;0),SUM(C372*D372),"kn")</f>
        <v>kn</v>
      </c>
      <c r="F372" s="453"/>
    </row>
    <row r="373" spans="1:7" s="454" customFormat="1">
      <c r="A373" s="538"/>
      <c r="B373" s="555" t="s">
        <v>47</v>
      </c>
      <c r="C373" s="557"/>
      <c r="D373" s="279"/>
      <c r="E373" s="446"/>
      <c r="F373" s="453"/>
    </row>
    <row r="374" spans="1:7" s="454" customFormat="1">
      <c r="A374" s="539"/>
      <c r="B374" s="556" t="s">
        <v>42</v>
      </c>
      <c r="C374" s="558">
        <v>17</v>
      </c>
      <c r="D374" s="281"/>
      <c r="E374" s="462" t="str">
        <f>IF((D374&gt;0),SUM(C374*D374),"kn")</f>
        <v>kn</v>
      </c>
      <c r="F374" s="453"/>
    </row>
    <row r="375" spans="1:7" s="454" customFormat="1">
      <c r="A375" s="526" t="s">
        <v>2134</v>
      </c>
      <c r="B375" s="559" t="s">
        <v>1971</v>
      </c>
      <c r="C375" s="553"/>
      <c r="D375" s="279"/>
      <c r="E375" s="447"/>
      <c r="F375" s="453"/>
    </row>
    <row r="376" spans="1:7" s="454" customFormat="1" ht="153">
      <c r="A376" s="526"/>
      <c r="B376" s="529" t="s">
        <v>2706</v>
      </c>
      <c r="C376" s="528"/>
      <c r="D376" s="157"/>
      <c r="E376" s="447"/>
      <c r="F376" s="456"/>
    </row>
    <row r="377" spans="1:7" s="454" customFormat="1">
      <c r="A377" s="569"/>
      <c r="B377" s="552" t="s">
        <v>201</v>
      </c>
      <c r="C377" s="553"/>
      <c r="D377" s="279"/>
      <c r="E377" s="447"/>
      <c r="F377" s="453"/>
    </row>
    <row r="378" spans="1:7" s="454" customFormat="1" ht="15.75">
      <c r="A378" s="526"/>
      <c r="B378" s="570" t="s">
        <v>46</v>
      </c>
      <c r="C378" s="557">
        <v>22</v>
      </c>
      <c r="D378" s="279"/>
      <c r="E378" s="447" t="str">
        <f>IF((D378&gt;0),SUM(C378*D378),"kn")</f>
        <v>kn</v>
      </c>
      <c r="F378" s="453"/>
      <c r="G378" s="457"/>
    </row>
    <row r="379" spans="1:7" s="454" customFormat="1">
      <c r="A379" s="526"/>
      <c r="B379" s="571" t="s">
        <v>47</v>
      </c>
      <c r="C379" s="557"/>
      <c r="D379" s="279"/>
      <c r="E379" s="447"/>
      <c r="F379" s="453"/>
    </row>
    <row r="380" spans="1:7" s="454" customFormat="1">
      <c r="A380" s="88"/>
      <c r="B380" s="572" t="s">
        <v>42</v>
      </c>
      <c r="C380" s="558">
        <v>209</v>
      </c>
      <c r="D380" s="281"/>
      <c r="E380" s="448" t="str">
        <f>IF((D380&gt;0),SUM(C380*D380),"kn")</f>
        <v>kn</v>
      </c>
      <c r="F380" s="453"/>
    </row>
    <row r="381" spans="1:7">
      <c r="A381" s="44" t="s">
        <v>226</v>
      </c>
      <c r="B381" s="576" t="s">
        <v>225</v>
      </c>
      <c r="C381" s="577"/>
      <c r="D381" s="282"/>
      <c r="E381" s="58"/>
    </row>
    <row r="382" spans="1:7" ht="102">
      <c r="A382" s="44"/>
      <c r="B382" s="532" t="s">
        <v>2707</v>
      </c>
      <c r="C382" s="149"/>
      <c r="D382" s="283"/>
      <c r="E382" s="58"/>
    </row>
    <row r="383" spans="1:7">
      <c r="A383" s="44"/>
      <c r="B383" s="532" t="s">
        <v>2153</v>
      </c>
      <c r="C383" s="149"/>
      <c r="D383" s="283"/>
      <c r="E383" s="58"/>
    </row>
    <row r="384" spans="1:7">
      <c r="A384" s="578"/>
      <c r="B384" s="579" t="s">
        <v>2140</v>
      </c>
      <c r="C384" s="580"/>
      <c r="D384" s="282"/>
      <c r="E384" s="445"/>
    </row>
    <row r="385" spans="1:5">
      <c r="A385" s="87"/>
      <c r="B385" s="581" t="s">
        <v>32</v>
      </c>
      <c r="C385" s="580">
        <v>1</v>
      </c>
      <c r="D385" s="279"/>
      <c r="E385" s="10" t="str">
        <f>IF((D385&gt;0),SUM(C385*D385),"kn")</f>
        <v>kn</v>
      </c>
    </row>
    <row r="386" spans="1:5">
      <c r="A386" s="87"/>
      <c r="B386" s="579" t="s">
        <v>2141</v>
      </c>
      <c r="C386" s="580"/>
      <c r="D386" s="279"/>
      <c r="E386" s="445"/>
    </row>
    <row r="387" spans="1:5">
      <c r="A387" s="87"/>
      <c r="B387" s="581" t="s">
        <v>32</v>
      </c>
      <c r="C387" s="580">
        <v>2</v>
      </c>
      <c r="D387" s="279"/>
      <c r="E387" s="10" t="str">
        <f>IF((D387&gt;0),SUM(C387*D387),"kn")</f>
        <v>kn</v>
      </c>
    </row>
    <row r="388" spans="1:5">
      <c r="A388" s="87"/>
      <c r="B388" s="579" t="s">
        <v>2142</v>
      </c>
      <c r="C388" s="580"/>
      <c r="D388" s="279"/>
      <c r="E388" s="445"/>
    </row>
    <row r="389" spans="1:5">
      <c r="A389" s="87"/>
      <c r="B389" s="581" t="s">
        <v>32</v>
      </c>
      <c r="C389" s="580">
        <v>1</v>
      </c>
      <c r="D389" s="279"/>
      <c r="E389" s="10" t="str">
        <f>IF((D389&gt;0),SUM(C389*D389),"kn")</f>
        <v>kn</v>
      </c>
    </row>
    <row r="390" spans="1:5">
      <c r="A390" s="87"/>
      <c r="B390" s="579" t="s">
        <v>2143</v>
      </c>
      <c r="C390" s="580"/>
      <c r="D390" s="279"/>
      <c r="E390" s="445"/>
    </row>
    <row r="391" spans="1:5">
      <c r="A391" s="87"/>
      <c r="B391" s="581" t="s">
        <v>32</v>
      </c>
      <c r="C391" s="580">
        <v>2</v>
      </c>
      <c r="D391" s="279"/>
      <c r="E391" s="10" t="str">
        <f>IF((D391&gt;0),SUM(C391*D391),"kn")</f>
        <v>kn</v>
      </c>
    </row>
    <row r="392" spans="1:5">
      <c r="A392" s="87"/>
      <c r="B392" s="579" t="s">
        <v>2144</v>
      </c>
      <c r="C392" s="580"/>
      <c r="D392" s="279"/>
      <c r="E392" s="445"/>
    </row>
    <row r="393" spans="1:5">
      <c r="A393" s="87"/>
      <c r="B393" s="581" t="s">
        <v>32</v>
      </c>
      <c r="C393" s="580">
        <v>1</v>
      </c>
      <c r="D393" s="279"/>
      <c r="E393" s="10" t="str">
        <f>IF((D393&gt;0),SUM(C393*D393),"kn")</f>
        <v>kn</v>
      </c>
    </row>
    <row r="394" spans="1:5">
      <c r="A394" s="87"/>
      <c r="B394" s="579" t="s">
        <v>2145</v>
      </c>
      <c r="C394" s="580"/>
      <c r="D394" s="279"/>
      <c r="E394" s="445"/>
    </row>
    <row r="395" spans="1:5">
      <c r="A395" s="87"/>
      <c r="B395" s="581" t="s">
        <v>32</v>
      </c>
      <c r="C395" s="580">
        <v>1</v>
      </c>
      <c r="D395" s="279"/>
      <c r="E395" s="10" t="str">
        <f>IF((D395&gt;0),SUM(C395*D395),"kn")</f>
        <v>kn</v>
      </c>
    </row>
    <row r="396" spans="1:5">
      <c r="A396" s="87"/>
      <c r="B396" s="579" t="s">
        <v>2146</v>
      </c>
      <c r="C396" s="580"/>
      <c r="D396" s="279"/>
      <c r="E396" s="445"/>
    </row>
    <row r="397" spans="1:5">
      <c r="A397" s="87"/>
      <c r="B397" s="581" t="s">
        <v>32</v>
      </c>
      <c r="C397" s="580">
        <v>1</v>
      </c>
      <c r="D397" s="279"/>
      <c r="E397" s="10" t="str">
        <f>IF((D397&gt;0),SUM(C397*D397),"kn")</f>
        <v>kn</v>
      </c>
    </row>
    <row r="398" spans="1:5">
      <c r="A398" s="87"/>
      <c r="B398" s="579" t="s">
        <v>2147</v>
      </c>
      <c r="C398" s="580"/>
      <c r="D398" s="279"/>
      <c r="E398" s="445"/>
    </row>
    <row r="399" spans="1:5">
      <c r="A399" s="87"/>
      <c r="B399" s="581" t="s">
        <v>32</v>
      </c>
      <c r="C399" s="580">
        <v>1</v>
      </c>
      <c r="D399" s="279"/>
      <c r="E399" s="10" t="str">
        <f>IF((D399&gt;0),SUM(C399*D399),"kn")</f>
        <v>kn</v>
      </c>
    </row>
    <row r="400" spans="1:5">
      <c r="A400" s="87"/>
      <c r="B400" s="579" t="s">
        <v>2148</v>
      </c>
      <c r="C400" s="580"/>
      <c r="D400" s="279"/>
      <c r="E400" s="445"/>
    </row>
    <row r="401" spans="1:5">
      <c r="A401" s="87"/>
      <c r="B401" s="581" t="s">
        <v>32</v>
      </c>
      <c r="C401" s="580">
        <v>1</v>
      </c>
      <c r="D401" s="279"/>
      <c r="E401" s="10" t="str">
        <f>IF((D401&gt;0),SUM(C401*D401),"kn")</f>
        <v>kn</v>
      </c>
    </row>
    <row r="402" spans="1:5">
      <c r="A402" s="87"/>
      <c r="B402" s="579" t="s">
        <v>2149</v>
      </c>
      <c r="C402" s="580"/>
      <c r="D402" s="279"/>
      <c r="E402" s="445"/>
    </row>
    <row r="403" spans="1:5">
      <c r="A403" s="87"/>
      <c r="B403" s="581" t="s">
        <v>32</v>
      </c>
      <c r="C403" s="580">
        <v>1</v>
      </c>
      <c r="D403" s="279"/>
      <c r="E403" s="10" t="str">
        <f>IF((D403&gt;0),SUM(C403*D403),"kn")</f>
        <v>kn</v>
      </c>
    </row>
    <row r="404" spans="1:5">
      <c r="A404" s="87"/>
      <c r="B404" s="579" t="s">
        <v>2150</v>
      </c>
      <c r="C404" s="580"/>
      <c r="D404" s="279"/>
      <c r="E404" s="445"/>
    </row>
    <row r="405" spans="1:5">
      <c r="A405" s="87"/>
      <c r="B405" s="581" t="s">
        <v>32</v>
      </c>
      <c r="C405" s="580">
        <v>1</v>
      </c>
      <c r="D405" s="279"/>
      <c r="E405" s="10" t="str">
        <f>IF((D405&gt;0),SUM(C405*D405),"kn")</f>
        <v>kn</v>
      </c>
    </row>
    <row r="406" spans="1:5">
      <c r="A406" s="87"/>
      <c r="B406" s="579" t="s">
        <v>2151</v>
      </c>
      <c r="C406" s="580"/>
      <c r="D406" s="279"/>
      <c r="E406" s="445"/>
    </row>
    <row r="407" spans="1:5">
      <c r="A407" s="87"/>
      <c r="B407" s="581" t="s">
        <v>32</v>
      </c>
      <c r="C407" s="580">
        <v>6</v>
      </c>
      <c r="D407" s="279"/>
      <c r="E407" s="10" t="str">
        <f>IF((D407&gt;0),SUM(C407*D407),"kn")</f>
        <v>kn</v>
      </c>
    </row>
    <row r="408" spans="1:5">
      <c r="A408" s="87"/>
      <c r="B408" s="579" t="s">
        <v>2152</v>
      </c>
      <c r="C408" s="580"/>
      <c r="D408" s="279"/>
      <c r="E408" s="445"/>
    </row>
    <row r="409" spans="1:5">
      <c r="A409" s="87"/>
      <c r="B409" s="581" t="s">
        <v>32</v>
      </c>
      <c r="C409" s="580">
        <v>2</v>
      </c>
      <c r="D409" s="279"/>
      <c r="E409" s="10" t="str">
        <f>IF((D409&gt;0),SUM(C409*D409),"kn")</f>
        <v>kn</v>
      </c>
    </row>
    <row r="410" spans="1:5">
      <c r="A410" s="87"/>
      <c r="B410" s="579" t="s">
        <v>2154</v>
      </c>
      <c r="C410" s="580"/>
      <c r="D410" s="279"/>
      <c r="E410" s="445"/>
    </row>
    <row r="411" spans="1:5">
      <c r="A411" s="87"/>
      <c r="B411" s="581" t="s">
        <v>32</v>
      </c>
      <c r="C411" s="580">
        <v>2</v>
      </c>
      <c r="D411" s="279"/>
      <c r="E411" s="10" t="str">
        <f>IF((D411&gt;0),SUM(C411*D411),"kn")</f>
        <v>kn</v>
      </c>
    </row>
    <row r="412" spans="1:5">
      <c r="A412" s="87"/>
      <c r="B412" s="579" t="s">
        <v>2155</v>
      </c>
      <c r="C412" s="580"/>
      <c r="D412" s="279"/>
      <c r="E412" s="445"/>
    </row>
    <row r="413" spans="1:5">
      <c r="A413" s="87"/>
      <c r="B413" s="581" t="s">
        <v>32</v>
      </c>
      <c r="C413" s="580">
        <v>8</v>
      </c>
      <c r="D413" s="279"/>
      <c r="E413" s="10" t="str">
        <f>IF((D413&gt;0),SUM(C413*D413),"kn")</f>
        <v>kn</v>
      </c>
    </row>
    <row r="414" spans="1:5">
      <c r="A414" s="87"/>
      <c r="B414" s="532" t="s">
        <v>2156</v>
      </c>
      <c r="C414" s="580"/>
      <c r="D414" s="282"/>
      <c r="E414" s="10"/>
    </row>
    <row r="415" spans="1:5">
      <c r="A415" s="87"/>
      <c r="B415" s="579" t="s">
        <v>2167</v>
      </c>
      <c r="C415" s="580"/>
      <c r="D415" s="282"/>
      <c r="E415" s="445"/>
    </row>
    <row r="416" spans="1:5">
      <c r="A416" s="87"/>
      <c r="B416" s="581" t="s">
        <v>32</v>
      </c>
      <c r="C416" s="580">
        <v>12</v>
      </c>
      <c r="D416" s="279"/>
      <c r="E416" s="10" t="str">
        <f>IF((D416&gt;0),SUM(C416*D416),"kn")</f>
        <v>kn</v>
      </c>
    </row>
    <row r="417" spans="1:5">
      <c r="A417" s="87"/>
      <c r="B417" s="579" t="s">
        <v>2168</v>
      </c>
      <c r="C417" s="580"/>
      <c r="D417" s="279"/>
      <c r="E417" s="445"/>
    </row>
    <row r="418" spans="1:5">
      <c r="A418" s="87"/>
      <c r="B418" s="581" t="s">
        <v>32</v>
      </c>
      <c r="C418" s="580">
        <v>15</v>
      </c>
      <c r="D418" s="279"/>
      <c r="E418" s="10" t="str">
        <f>IF((D418&gt;0),SUM(C418*D418),"kn")</f>
        <v>kn</v>
      </c>
    </row>
    <row r="419" spans="1:5">
      <c r="A419" s="87"/>
      <c r="B419" s="579" t="s">
        <v>2163</v>
      </c>
      <c r="C419" s="580"/>
      <c r="D419" s="279"/>
      <c r="E419" s="445"/>
    </row>
    <row r="420" spans="1:5">
      <c r="A420" s="87"/>
      <c r="B420" s="581" t="s">
        <v>32</v>
      </c>
      <c r="C420" s="580">
        <v>5</v>
      </c>
      <c r="D420" s="279"/>
      <c r="E420" s="10" t="str">
        <f>IF((D420&gt;0),SUM(C420*D420),"kn")</f>
        <v>kn</v>
      </c>
    </row>
    <row r="421" spans="1:5">
      <c r="A421" s="87"/>
      <c r="B421" s="579" t="s">
        <v>2164</v>
      </c>
      <c r="C421" s="580"/>
      <c r="D421" s="279"/>
      <c r="E421" s="445"/>
    </row>
    <row r="422" spans="1:5">
      <c r="A422" s="87"/>
      <c r="B422" s="581" t="s">
        <v>32</v>
      </c>
      <c r="C422" s="580">
        <v>11</v>
      </c>
      <c r="D422" s="279"/>
      <c r="E422" s="10" t="str">
        <f>IF((D422&gt;0),SUM(C422*D422),"kn")</f>
        <v>kn</v>
      </c>
    </row>
    <row r="423" spans="1:5">
      <c r="A423" s="87"/>
      <c r="B423" s="579" t="s">
        <v>2165</v>
      </c>
      <c r="C423" s="580"/>
      <c r="D423" s="279"/>
      <c r="E423" s="445"/>
    </row>
    <row r="424" spans="1:5">
      <c r="A424" s="87"/>
      <c r="B424" s="581" t="s">
        <v>32</v>
      </c>
      <c r="C424" s="580">
        <v>1</v>
      </c>
      <c r="D424" s="279"/>
      <c r="E424" s="10" t="str">
        <f>IF((D424&gt;0),SUM(C424*D424),"kn")</f>
        <v>kn</v>
      </c>
    </row>
    <row r="425" spans="1:5">
      <c r="A425" s="87"/>
      <c r="B425" s="579" t="s">
        <v>2166</v>
      </c>
      <c r="C425" s="580"/>
      <c r="D425" s="279"/>
      <c r="E425" s="445"/>
    </row>
    <row r="426" spans="1:5">
      <c r="A426" s="87"/>
      <c r="B426" s="581" t="s">
        <v>32</v>
      </c>
      <c r="C426" s="580">
        <v>1</v>
      </c>
      <c r="D426" s="279"/>
      <c r="E426" s="10" t="str">
        <f>IF((D426&gt;0),SUM(C426*D426),"kn")</f>
        <v>kn</v>
      </c>
    </row>
    <row r="427" spans="1:5">
      <c r="A427" s="87"/>
      <c r="B427" s="579" t="s">
        <v>2169</v>
      </c>
      <c r="C427" s="580"/>
      <c r="D427" s="279"/>
      <c r="E427" s="445"/>
    </row>
    <row r="428" spans="1:5">
      <c r="A428" s="87"/>
      <c r="B428" s="581" t="s">
        <v>32</v>
      </c>
      <c r="C428" s="580">
        <v>10</v>
      </c>
      <c r="D428" s="279"/>
      <c r="E428" s="10" t="str">
        <f>IF((D428&gt;0),SUM(C428*D428),"kn")</f>
        <v>kn</v>
      </c>
    </row>
    <row r="429" spans="1:5">
      <c r="A429" s="87"/>
      <c r="B429" s="579" t="s">
        <v>2170</v>
      </c>
      <c r="C429" s="580"/>
      <c r="D429" s="279"/>
      <c r="E429" s="445"/>
    </row>
    <row r="430" spans="1:5">
      <c r="A430" s="87"/>
      <c r="B430" s="581" t="s">
        <v>32</v>
      </c>
      <c r="C430" s="580">
        <v>1</v>
      </c>
      <c r="D430" s="279"/>
      <c r="E430" s="10" t="str">
        <f>IF((D430&gt;0),SUM(C430*D430),"kn")</f>
        <v>kn</v>
      </c>
    </row>
    <row r="431" spans="1:5">
      <c r="A431" s="87"/>
      <c r="B431" s="579" t="s">
        <v>2171</v>
      </c>
      <c r="C431" s="580"/>
      <c r="D431" s="279"/>
      <c r="E431" s="445"/>
    </row>
    <row r="432" spans="1:5">
      <c r="A432" s="87"/>
      <c r="B432" s="581" t="s">
        <v>32</v>
      </c>
      <c r="C432" s="580">
        <v>3</v>
      </c>
      <c r="D432" s="279"/>
      <c r="E432" s="10" t="str">
        <f>IF((D432&gt;0),SUM(C432*D432),"kn")</f>
        <v>kn</v>
      </c>
    </row>
    <row r="433" spans="1:5">
      <c r="A433" s="87"/>
      <c r="B433" s="579" t="s">
        <v>2172</v>
      </c>
      <c r="C433" s="580"/>
      <c r="D433" s="279"/>
      <c r="E433" s="445"/>
    </row>
    <row r="434" spans="1:5">
      <c r="A434" s="87"/>
      <c r="B434" s="581" t="s">
        <v>32</v>
      </c>
      <c r="C434" s="580">
        <v>2</v>
      </c>
      <c r="D434" s="279"/>
      <c r="E434" s="10" t="str">
        <f>IF((D434&gt;0),SUM(C434*D434),"kn")</f>
        <v>kn</v>
      </c>
    </row>
    <row r="435" spans="1:5">
      <c r="A435" s="87"/>
      <c r="B435" s="579" t="s">
        <v>2173</v>
      </c>
      <c r="C435" s="580"/>
      <c r="D435" s="279"/>
      <c r="E435" s="445"/>
    </row>
    <row r="436" spans="1:5">
      <c r="A436" s="87"/>
      <c r="B436" s="581" t="s">
        <v>32</v>
      </c>
      <c r="C436" s="580">
        <v>4</v>
      </c>
      <c r="D436" s="279"/>
      <c r="E436" s="10" t="str">
        <f>IF((D436&gt;0),SUM(C436*D436),"kn")</f>
        <v>kn</v>
      </c>
    </row>
    <row r="437" spans="1:5">
      <c r="A437" s="87"/>
      <c r="B437" s="579" t="s">
        <v>2174</v>
      </c>
      <c r="C437" s="580"/>
      <c r="D437" s="279"/>
      <c r="E437" s="445"/>
    </row>
    <row r="438" spans="1:5">
      <c r="A438" s="87"/>
      <c r="B438" s="581" t="s">
        <v>32</v>
      </c>
      <c r="C438" s="580">
        <v>1</v>
      </c>
      <c r="D438" s="279"/>
      <c r="E438" s="10" t="str">
        <f>IF((D438&gt;0),SUM(C438*D438),"kn")</f>
        <v>kn</v>
      </c>
    </row>
    <row r="439" spans="1:5">
      <c r="A439" s="87"/>
      <c r="B439" s="579" t="s">
        <v>2175</v>
      </c>
      <c r="C439" s="580"/>
      <c r="D439" s="279"/>
      <c r="E439" s="445"/>
    </row>
    <row r="440" spans="1:5">
      <c r="A440" s="87"/>
      <c r="B440" s="581" t="s">
        <v>32</v>
      </c>
      <c r="C440" s="580">
        <v>1</v>
      </c>
      <c r="D440" s="279"/>
      <c r="E440" s="10" t="str">
        <f>IF((D440&gt;0),SUM(C440*D440),"kn")</f>
        <v>kn</v>
      </c>
    </row>
    <row r="441" spans="1:5">
      <c r="A441" s="87"/>
      <c r="B441" s="579" t="s">
        <v>2176</v>
      </c>
      <c r="C441" s="580"/>
      <c r="D441" s="279"/>
      <c r="E441" s="445"/>
    </row>
    <row r="442" spans="1:5">
      <c r="A442" s="87"/>
      <c r="B442" s="581" t="s">
        <v>32</v>
      </c>
      <c r="C442" s="580">
        <v>2</v>
      </c>
      <c r="D442" s="279"/>
      <c r="E442" s="10" t="str">
        <f>IF((D442&gt;0),SUM(C442*D442),"kn")</f>
        <v>kn</v>
      </c>
    </row>
    <row r="443" spans="1:5">
      <c r="A443" s="87"/>
      <c r="B443" s="579" t="s">
        <v>2157</v>
      </c>
      <c r="C443" s="580"/>
      <c r="D443" s="279"/>
      <c r="E443" s="445"/>
    </row>
    <row r="444" spans="1:5">
      <c r="A444" s="87"/>
      <c r="B444" s="581" t="s">
        <v>32</v>
      </c>
      <c r="C444" s="580">
        <v>16</v>
      </c>
      <c r="D444" s="279"/>
      <c r="E444" s="10" t="str">
        <f>IF((D444&gt;0),SUM(C444*D444),"kn")</f>
        <v>kn</v>
      </c>
    </row>
    <row r="445" spans="1:5">
      <c r="A445" s="87"/>
      <c r="B445" s="579" t="s">
        <v>2158</v>
      </c>
      <c r="C445" s="580"/>
      <c r="D445" s="279"/>
      <c r="E445" s="445"/>
    </row>
    <row r="446" spans="1:5">
      <c r="A446" s="87"/>
      <c r="B446" s="581" t="s">
        <v>32</v>
      </c>
      <c r="C446" s="580">
        <v>2</v>
      </c>
      <c r="D446" s="279"/>
      <c r="E446" s="10" t="str">
        <f>IF((D446&gt;0),SUM(C446*D446),"kn")</f>
        <v>kn</v>
      </c>
    </row>
    <row r="447" spans="1:5">
      <c r="A447" s="87"/>
      <c r="B447" s="579" t="s">
        <v>2159</v>
      </c>
      <c r="C447" s="580"/>
      <c r="D447" s="279"/>
      <c r="E447" s="445"/>
    </row>
    <row r="448" spans="1:5">
      <c r="A448" s="87"/>
      <c r="B448" s="581" t="s">
        <v>32</v>
      </c>
      <c r="C448" s="580">
        <v>16</v>
      </c>
      <c r="D448" s="279"/>
      <c r="E448" s="10" t="str">
        <f>IF((D448&gt;0),SUM(C448*D448),"kn")</f>
        <v>kn</v>
      </c>
    </row>
    <row r="449" spans="1:5">
      <c r="A449" s="87"/>
      <c r="B449" s="579" t="s">
        <v>2160</v>
      </c>
      <c r="C449" s="580"/>
      <c r="D449" s="279"/>
      <c r="E449" s="445"/>
    </row>
    <row r="450" spans="1:5">
      <c r="A450" s="87"/>
      <c r="B450" s="581" t="s">
        <v>32</v>
      </c>
      <c r="C450" s="580">
        <v>6</v>
      </c>
      <c r="D450" s="279"/>
      <c r="E450" s="10" t="str">
        <f>IF((D450&gt;0),SUM(C450*D450),"kn")</f>
        <v>kn</v>
      </c>
    </row>
    <row r="451" spans="1:5">
      <c r="A451" s="87"/>
      <c r="B451" s="579" t="s">
        <v>2161</v>
      </c>
      <c r="C451" s="580"/>
      <c r="D451" s="279"/>
      <c r="E451" s="445"/>
    </row>
    <row r="452" spans="1:5">
      <c r="A452" s="87"/>
      <c r="B452" s="581" t="s">
        <v>32</v>
      </c>
      <c r="C452" s="580">
        <v>7</v>
      </c>
      <c r="D452" s="279"/>
      <c r="E452" s="10" t="str">
        <f>IF((D452&gt;0),SUM(C452*D452),"kn")</f>
        <v>kn</v>
      </c>
    </row>
    <row r="453" spans="1:5">
      <c r="A453" s="87"/>
      <c r="B453" s="579" t="s">
        <v>2162</v>
      </c>
      <c r="C453" s="580"/>
      <c r="D453" s="282"/>
      <c r="E453" s="445"/>
    </row>
    <row r="454" spans="1:5">
      <c r="A454" s="87"/>
      <c r="B454" s="581" t="s">
        <v>32</v>
      </c>
      <c r="C454" s="580">
        <v>8</v>
      </c>
      <c r="D454" s="279"/>
      <c r="E454" s="10" t="str">
        <f>IF((D454&gt;0),SUM(C454*D454),"kn")</f>
        <v>kn</v>
      </c>
    </row>
    <row r="455" spans="1:5">
      <c r="A455" s="87"/>
      <c r="B455" s="579" t="s">
        <v>2177</v>
      </c>
      <c r="C455" s="580"/>
      <c r="D455" s="279"/>
      <c r="E455" s="445"/>
    </row>
    <row r="456" spans="1:5">
      <c r="A456" s="87"/>
      <c r="B456" s="581" t="s">
        <v>32</v>
      </c>
      <c r="C456" s="580">
        <v>2</v>
      </c>
      <c r="D456" s="279"/>
      <c r="E456" s="10" t="str">
        <f>IF((D456&gt;0),SUM(C456*D456),"kn")</f>
        <v>kn</v>
      </c>
    </row>
    <row r="457" spans="1:5">
      <c r="A457" s="87"/>
      <c r="B457" s="579" t="s">
        <v>2178</v>
      </c>
      <c r="C457" s="580"/>
      <c r="D457" s="279"/>
      <c r="E457" s="445"/>
    </row>
    <row r="458" spans="1:5">
      <c r="A458" s="87"/>
      <c r="B458" s="581" t="s">
        <v>32</v>
      </c>
      <c r="C458" s="580">
        <v>1</v>
      </c>
      <c r="D458" s="279"/>
      <c r="E458" s="10" t="str">
        <f>IF((D458&gt;0),SUM(C458*D458),"kn")</f>
        <v>kn</v>
      </c>
    </row>
    <row r="459" spans="1:5">
      <c r="A459" s="87"/>
      <c r="B459" s="579" t="s">
        <v>2180</v>
      </c>
      <c r="C459" s="580"/>
      <c r="D459" s="279"/>
      <c r="E459" s="445"/>
    </row>
    <row r="460" spans="1:5">
      <c r="A460" s="87"/>
      <c r="B460" s="581" t="s">
        <v>32</v>
      </c>
      <c r="C460" s="580">
        <v>6</v>
      </c>
      <c r="D460" s="279"/>
      <c r="E460" s="10" t="str">
        <f>IF((D460&gt;0),SUM(C460*D460),"kn")</f>
        <v>kn</v>
      </c>
    </row>
    <row r="461" spans="1:5">
      <c r="A461" s="87"/>
      <c r="B461" s="579" t="s">
        <v>2179</v>
      </c>
      <c r="C461" s="580"/>
      <c r="D461" s="279"/>
      <c r="E461" s="445"/>
    </row>
    <row r="462" spans="1:5">
      <c r="A462" s="87"/>
      <c r="B462" s="581" t="s">
        <v>32</v>
      </c>
      <c r="C462" s="580">
        <v>7</v>
      </c>
      <c r="D462" s="279"/>
      <c r="E462" s="10" t="str">
        <f>IF((D462&gt;0),SUM(C462*D462),"kn")</f>
        <v>kn</v>
      </c>
    </row>
    <row r="463" spans="1:5">
      <c r="A463" s="87"/>
      <c r="B463" s="579" t="s">
        <v>2181</v>
      </c>
      <c r="C463" s="580"/>
      <c r="D463" s="279"/>
      <c r="E463" s="445"/>
    </row>
    <row r="464" spans="1:5">
      <c r="A464" s="87"/>
      <c r="B464" s="581" t="s">
        <v>32</v>
      </c>
      <c r="C464" s="580">
        <v>9</v>
      </c>
      <c r="D464" s="279"/>
      <c r="E464" s="10" t="str">
        <f>IF((D464&gt;0),SUM(C464*D464),"kn")</f>
        <v>kn</v>
      </c>
    </row>
    <row r="465" spans="1:5">
      <c r="A465" s="87"/>
      <c r="B465" s="579" t="s">
        <v>2182</v>
      </c>
      <c r="C465" s="580"/>
      <c r="D465" s="279"/>
      <c r="E465" s="445"/>
    </row>
    <row r="466" spans="1:5">
      <c r="A466" s="87"/>
      <c r="B466" s="581" t="s">
        <v>32</v>
      </c>
      <c r="C466" s="580">
        <v>2</v>
      </c>
      <c r="D466" s="279"/>
      <c r="E466" s="10" t="str">
        <f>IF((D466&gt;0),SUM(C466*D466),"kn")</f>
        <v>kn</v>
      </c>
    </row>
    <row r="467" spans="1:5">
      <c r="A467" s="87"/>
      <c r="B467" s="579" t="s">
        <v>2183</v>
      </c>
      <c r="C467" s="580"/>
      <c r="D467" s="279"/>
      <c r="E467" s="445"/>
    </row>
    <row r="468" spans="1:5">
      <c r="A468" s="87"/>
      <c r="B468" s="581" t="s">
        <v>32</v>
      </c>
      <c r="C468" s="580">
        <v>1</v>
      </c>
      <c r="D468" s="279"/>
      <c r="E468" s="10" t="str">
        <f>IF((D468&gt;0),SUM(C468*D468),"kn")</f>
        <v>kn</v>
      </c>
    </row>
    <row r="469" spans="1:5">
      <c r="A469" s="87"/>
      <c r="B469" s="579" t="s">
        <v>2184</v>
      </c>
      <c r="C469" s="580"/>
      <c r="D469" s="279"/>
      <c r="E469" s="445"/>
    </row>
    <row r="470" spans="1:5">
      <c r="A470" s="87"/>
      <c r="B470" s="581" t="s">
        <v>32</v>
      </c>
      <c r="C470" s="580">
        <v>8</v>
      </c>
      <c r="D470" s="279"/>
      <c r="E470" s="10" t="str">
        <f>IF((D470&gt;0),SUM(C470*D470),"kn")</f>
        <v>kn</v>
      </c>
    </row>
    <row r="471" spans="1:5">
      <c r="A471" s="87"/>
      <c r="B471" s="579" t="s">
        <v>2185</v>
      </c>
      <c r="C471" s="580"/>
      <c r="D471" s="279"/>
      <c r="E471" s="445"/>
    </row>
    <row r="472" spans="1:5">
      <c r="A472" s="87"/>
      <c r="B472" s="581" t="s">
        <v>32</v>
      </c>
      <c r="C472" s="580">
        <v>4</v>
      </c>
      <c r="D472" s="279"/>
      <c r="E472" s="10" t="str">
        <f>IF((D472&gt;0),SUM(C472*D472),"kn")</f>
        <v>kn</v>
      </c>
    </row>
    <row r="473" spans="1:5">
      <c r="A473" s="87"/>
      <c r="B473" s="579" t="s">
        <v>2186</v>
      </c>
      <c r="C473" s="580"/>
      <c r="D473" s="279"/>
      <c r="E473" s="445"/>
    </row>
    <row r="474" spans="1:5">
      <c r="A474" s="87"/>
      <c r="B474" s="581" t="s">
        <v>32</v>
      </c>
      <c r="C474" s="580">
        <v>1</v>
      </c>
      <c r="D474" s="279"/>
      <c r="E474" s="10" t="str">
        <f>IF((D474&gt;0),SUM(C474*D474),"kn")</f>
        <v>kn</v>
      </c>
    </row>
    <row r="475" spans="1:5">
      <c r="A475" s="87"/>
      <c r="B475" s="579" t="s">
        <v>2187</v>
      </c>
      <c r="C475" s="580"/>
      <c r="D475" s="279"/>
      <c r="E475" s="445"/>
    </row>
    <row r="476" spans="1:5">
      <c r="A476" s="87"/>
      <c r="B476" s="581" t="s">
        <v>32</v>
      </c>
      <c r="C476" s="580">
        <v>2</v>
      </c>
      <c r="D476" s="279"/>
      <c r="E476" s="10" t="str">
        <f>IF((D476&gt;0),SUM(C476*D476),"kn")</f>
        <v>kn</v>
      </c>
    </row>
    <row r="477" spans="1:5">
      <c r="A477" s="87"/>
      <c r="B477" s="579" t="s">
        <v>2188</v>
      </c>
      <c r="C477" s="580"/>
      <c r="D477" s="279"/>
      <c r="E477" s="445"/>
    </row>
    <row r="478" spans="1:5">
      <c r="A478" s="87"/>
      <c r="B478" s="581" t="s">
        <v>32</v>
      </c>
      <c r="C478" s="580">
        <v>1</v>
      </c>
      <c r="D478" s="279"/>
      <c r="E478" s="10" t="str">
        <f>IF((D478&gt;0),SUM(C478*D478),"kn")</f>
        <v>kn</v>
      </c>
    </row>
    <row r="479" spans="1:5">
      <c r="A479" s="87"/>
      <c r="B479" s="579" t="s">
        <v>2189</v>
      </c>
      <c r="C479" s="580"/>
      <c r="D479" s="279"/>
      <c r="E479" s="445"/>
    </row>
    <row r="480" spans="1:5">
      <c r="A480" s="87"/>
      <c r="B480" s="581" t="s">
        <v>32</v>
      </c>
      <c r="C480" s="580">
        <v>1</v>
      </c>
      <c r="D480" s="279"/>
      <c r="E480" s="10" t="str">
        <f>IF((D480&gt;0),SUM(C480*D480),"kn")</f>
        <v>kn</v>
      </c>
    </row>
    <row r="481" spans="1:5">
      <c r="A481" s="87"/>
      <c r="B481" s="579" t="s">
        <v>2189</v>
      </c>
      <c r="C481" s="580"/>
      <c r="D481" s="279"/>
      <c r="E481" s="445"/>
    </row>
    <row r="482" spans="1:5">
      <c r="A482" s="87"/>
      <c r="B482" s="581" t="s">
        <v>32</v>
      </c>
      <c r="C482" s="580">
        <v>2</v>
      </c>
      <c r="D482" s="279"/>
      <c r="E482" s="10" t="str">
        <f>IF((D482&gt;0),SUM(C482*D482),"kn")</f>
        <v>kn</v>
      </c>
    </row>
    <row r="483" spans="1:5">
      <c r="A483" s="87"/>
      <c r="B483" s="579" t="s">
        <v>2190</v>
      </c>
      <c r="C483" s="580"/>
      <c r="D483" s="279"/>
      <c r="E483" s="445"/>
    </row>
    <row r="484" spans="1:5">
      <c r="A484" s="87"/>
      <c r="B484" s="581" t="s">
        <v>32</v>
      </c>
      <c r="C484" s="580">
        <v>2</v>
      </c>
      <c r="D484" s="279"/>
      <c r="E484" s="10" t="str">
        <f>IF((D484&gt;0),SUM(C484*D484),"kn")</f>
        <v>kn</v>
      </c>
    </row>
    <row r="485" spans="1:5">
      <c r="A485" s="87"/>
      <c r="B485" s="579" t="s">
        <v>2191</v>
      </c>
      <c r="C485" s="580"/>
      <c r="D485" s="279"/>
      <c r="E485" s="445"/>
    </row>
    <row r="486" spans="1:5">
      <c r="A486" s="87"/>
      <c r="B486" s="581" t="s">
        <v>32</v>
      </c>
      <c r="C486" s="580">
        <v>8</v>
      </c>
      <c r="D486" s="279"/>
      <c r="E486" s="10" t="str">
        <f>IF((D486&gt;0),SUM(C486*D486),"kn")</f>
        <v>kn</v>
      </c>
    </row>
    <row r="487" spans="1:5">
      <c r="A487" s="87"/>
      <c r="B487" s="579" t="s">
        <v>2192</v>
      </c>
      <c r="C487" s="580"/>
      <c r="D487" s="282"/>
      <c r="E487" s="445"/>
    </row>
    <row r="488" spans="1:5">
      <c r="A488" s="87"/>
      <c r="B488" s="581" t="s">
        <v>32</v>
      </c>
      <c r="C488" s="580">
        <v>15</v>
      </c>
      <c r="D488" s="279"/>
      <c r="E488" s="10" t="str">
        <f>IF((D488&gt;0),SUM(C488*D488),"kn")</f>
        <v>kn</v>
      </c>
    </row>
    <row r="489" spans="1:5">
      <c r="A489" s="87"/>
      <c r="B489" s="579" t="s">
        <v>2193</v>
      </c>
      <c r="C489" s="580"/>
      <c r="D489" s="279"/>
      <c r="E489" s="445"/>
    </row>
    <row r="490" spans="1:5">
      <c r="A490" s="87"/>
      <c r="B490" s="581" t="s">
        <v>63</v>
      </c>
      <c r="C490" s="580">
        <v>54</v>
      </c>
      <c r="D490" s="279"/>
      <c r="E490" s="10" t="str">
        <f>IF((D490&gt;0),SUM(C490*D490),"kn")</f>
        <v>kn</v>
      </c>
    </row>
    <row r="491" spans="1:5">
      <c r="A491" s="87"/>
      <c r="B491" s="579" t="s">
        <v>2512</v>
      </c>
      <c r="C491" s="580"/>
      <c r="D491" s="279"/>
      <c r="E491" s="445"/>
    </row>
    <row r="492" spans="1:5">
      <c r="A492" s="87"/>
      <c r="B492" s="581" t="s">
        <v>32</v>
      </c>
      <c r="C492" s="580">
        <v>80</v>
      </c>
      <c r="D492" s="279"/>
      <c r="E492" s="10" t="str">
        <f>IF((D492&gt;0),SUM(C492*D492),"kn")</f>
        <v>kn</v>
      </c>
    </row>
    <row r="493" spans="1:5">
      <c r="A493" s="87"/>
      <c r="B493" s="579" t="s">
        <v>2513</v>
      </c>
      <c r="C493" s="580"/>
      <c r="D493" s="279"/>
      <c r="E493" s="445"/>
    </row>
    <row r="494" spans="1:5">
      <c r="A494" s="87"/>
      <c r="B494" s="581" t="s">
        <v>32</v>
      </c>
      <c r="C494" s="580">
        <v>21</v>
      </c>
      <c r="D494" s="279"/>
      <c r="E494" s="10" t="str">
        <f>IF((D494&gt;0),SUM(C494*D494),"kn")</f>
        <v>kn</v>
      </c>
    </row>
    <row r="495" spans="1:5">
      <c r="A495" s="87"/>
      <c r="B495" s="579" t="s">
        <v>2514</v>
      </c>
      <c r="C495" s="580"/>
      <c r="D495" s="279"/>
      <c r="E495" s="445"/>
    </row>
    <row r="496" spans="1:5">
      <c r="A496" s="87"/>
      <c r="B496" s="581" t="s">
        <v>32</v>
      </c>
      <c r="C496" s="580">
        <v>6</v>
      </c>
      <c r="D496" s="279"/>
      <c r="E496" s="10" t="str">
        <f>IF((D496&gt;0),SUM(C496*D496),"kn")</f>
        <v>kn</v>
      </c>
    </row>
    <row r="497" spans="1:5">
      <c r="A497" s="87"/>
      <c r="B497" s="579" t="s">
        <v>2515</v>
      </c>
      <c r="C497" s="580"/>
      <c r="D497" s="279"/>
      <c r="E497" s="445"/>
    </row>
    <row r="498" spans="1:5">
      <c r="A498" s="87"/>
      <c r="B498" s="581" t="s">
        <v>32</v>
      </c>
      <c r="C498" s="580">
        <v>18</v>
      </c>
      <c r="D498" s="279"/>
      <c r="E498" s="10" t="str">
        <f>IF((D498&gt;0),SUM(C498*D498),"kn")</f>
        <v>kn</v>
      </c>
    </row>
    <row r="499" spans="1:5">
      <c r="A499" s="87"/>
      <c r="B499" s="579" t="s">
        <v>2516</v>
      </c>
      <c r="C499" s="580"/>
      <c r="D499" s="279"/>
      <c r="E499" s="445"/>
    </row>
    <row r="500" spans="1:5">
      <c r="A500" s="87"/>
      <c r="B500" s="581" t="s">
        <v>32</v>
      </c>
      <c r="C500" s="580">
        <v>17</v>
      </c>
      <c r="D500" s="279"/>
      <c r="E500" s="10" t="str">
        <f>IF((D500&gt;0),SUM(C500*D500),"kn")</f>
        <v>kn</v>
      </c>
    </row>
    <row r="501" spans="1:5">
      <c r="A501" s="87"/>
      <c r="B501" s="579" t="s">
        <v>2517</v>
      </c>
      <c r="C501" s="580"/>
      <c r="D501" s="279"/>
      <c r="E501" s="445"/>
    </row>
    <row r="502" spans="1:5">
      <c r="A502" s="87"/>
      <c r="B502" s="581" t="s">
        <v>32</v>
      </c>
      <c r="C502" s="580">
        <v>11</v>
      </c>
      <c r="D502" s="279"/>
      <c r="E502" s="10" t="str">
        <f>IF((D502&gt;0),SUM(C502*D502),"kn")</f>
        <v>kn</v>
      </c>
    </row>
    <row r="503" spans="1:5">
      <c r="A503" s="87"/>
      <c r="B503" s="579" t="s">
        <v>2518</v>
      </c>
      <c r="C503" s="580"/>
      <c r="D503" s="279"/>
      <c r="E503" s="445"/>
    </row>
    <row r="504" spans="1:5">
      <c r="A504" s="87"/>
      <c r="B504" s="581" t="s">
        <v>32</v>
      </c>
      <c r="C504" s="580">
        <v>19</v>
      </c>
      <c r="D504" s="279"/>
      <c r="E504" s="10" t="str">
        <f>IF((D504&gt;0),SUM(C504*D504),"kn")</f>
        <v>kn</v>
      </c>
    </row>
    <row r="505" spans="1:5">
      <c r="A505" s="87"/>
      <c r="B505" s="579" t="s">
        <v>2519</v>
      </c>
      <c r="C505" s="580"/>
      <c r="D505" s="279"/>
      <c r="E505" s="445"/>
    </row>
    <row r="506" spans="1:5">
      <c r="A506" s="87"/>
      <c r="B506" s="581" t="s">
        <v>32</v>
      </c>
      <c r="C506" s="580">
        <v>18</v>
      </c>
      <c r="D506" s="279"/>
      <c r="E506" s="10" t="str">
        <f>IF((D506&gt;0),SUM(C506*D506),"kn")</f>
        <v>kn</v>
      </c>
    </row>
    <row r="507" spans="1:5">
      <c r="A507" s="87"/>
      <c r="B507" s="579" t="s">
        <v>2520</v>
      </c>
      <c r="C507" s="580"/>
      <c r="D507" s="279"/>
      <c r="E507" s="445"/>
    </row>
    <row r="508" spans="1:5">
      <c r="A508" s="87"/>
      <c r="B508" s="581" t="s">
        <v>32</v>
      </c>
      <c r="C508" s="580">
        <v>2</v>
      </c>
      <c r="D508" s="279"/>
      <c r="E508" s="10" t="str">
        <f>IF((D508&gt;0),SUM(C508*D508),"kn")</f>
        <v>kn</v>
      </c>
    </row>
    <row r="509" spans="1:5">
      <c r="A509" s="87"/>
      <c r="B509" s="579" t="s">
        <v>2521</v>
      </c>
      <c r="C509" s="580"/>
      <c r="D509" s="279"/>
      <c r="E509" s="445"/>
    </row>
    <row r="510" spans="1:5">
      <c r="A510" s="137"/>
      <c r="B510" s="556" t="s">
        <v>32</v>
      </c>
      <c r="C510" s="582">
        <v>2</v>
      </c>
      <c r="D510" s="281"/>
      <c r="E510" s="132" t="str">
        <f>IF((D510&gt;0),SUM(C510*D510),"kn")</f>
        <v>kn</v>
      </c>
    </row>
    <row r="511" spans="1:5">
      <c r="A511" s="87"/>
      <c r="B511" s="581"/>
      <c r="C511" s="580"/>
      <c r="D511" s="282"/>
      <c r="E511" s="10"/>
    </row>
    <row r="512" spans="1:5">
      <c r="A512" s="44" t="s">
        <v>229</v>
      </c>
      <c r="B512" s="576" t="s">
        <v>227</v>
      </c>
      <c r="C512" s="580"/>
      <c r="D512" s="282"/>
      <c r="E512" s="10"/>
    </row>
    <row r="513" spans="1:5" ht="102">
      <c r="A513" s="44"/>
      <c r="B513" s="532" t="s">
        <v>4080</v>
      </c>
      <c r="C513" s="83"/>
      <c r="D513" s="283"/>
      <c r="E513" s="10"/>
    </row>
    <row r="514" spans="1:5">
      <c r="A514" s="583"/>
      <c r="B514" s="579" t="s">
        <v>2342</v>
      </c>
      <c r="C514" s="580"/>
      <c r="D514" s="282"/>
      <c r="E514" s="445"/>
    </row>
    <row r="515" spans="1:5">
      <c r="A515" s="44"/>
      <c r="B515" s="581" t="s">
        <v>32</v>
      </c>
      <c r="C515" s="580">
        <v>10</v>
      </c>
      <c r="D515" s="279"/>
      <c r="E515" s="10" t="str">
        <f>IF((D515&gt;0),SUM(C515*D515),"kn")</f>
        <v>kn</v>
      </c>
    </row>
    <row r="516" spans="1:5">
      <c r="A516" s="44"/>
      <c r="B516" s="579" t="s">
        <v>2343</v>
      </c>
      <c r="C516" s="580"/>
      <c r="D516" s="279"/>
      <c r="E516" s="445"/>
    </row>
    <row r="517" spans="1:5">
      <c r="A517" s="44"/>
      <c r="B517" s="581" t="s">
        <v>32</v>
      </c>
      <c r="C517" s="580">
        <v>10</v>
      </c>
      <c r="D517" s="279"/>
      <c r="E517" s="10" t="str">
        <f>IF((D517&gt;0),SUM(C517*D517),"kn")</f>
        <v>kn</v>
      </c>
    </row>
    <row r="518" spans="1:5">
      <c r="A518" s="44"/>
      <c r="B518" s="579" t="s">
        <v>2344</v>
      </c>
      <c r="C518" s="580"/>
      <c r="D518" s="279"/>
      <c r="E518" s="445"/>
    </row>
    <row r="519" spans="1:5">
      <c r="A519" s="156"/>
      <c r="B519" s="556" t="s">
        <v>32</v>
      </c>
      <c r="C519" s="582">
        <v>10</v>
      </c>
      <c r="D519" s="281"/>
      <c r="E519" s="132" t="str">
        <f>IF((D519&gt;0),SUM(C519*D519),"kn")</f>
        <v>kn</v>
      </c>
    </row>
    <row r="520" spans="1:5">
      <c r="A520" s="93" t="s">
        <v>2005</v>
      </c>
      <c r="B520" s="562" t="s">
        <v>315</v>
      </c>
      <c r="C520" s="563"/>
      <c r="D520" s="282"/>
      <c r="E520" s="58"/>
    </row>
    <row r="521" spans="1:5" ht="89.25">
      <c r="A521" s="93"/>
      <c r="B521" s="532" t="s">
        <v>2708</v>
      </c>
      <c r="C521" s="37"/>
      <c r="D521" s="283"/>
      <c r="E521" s="13"/>
    </row>
    <row r="522" spans="1:5">
      <c r="A522" s="94"/>
      <c r="B522" s="556" t="s">
        <v>46</v>
      </c>
      <c r="C522" s="584">
        <v>10</v>
      </c>
      <c r="D522" s="281"/>
      <c r="E522" s="132" t="str">
        <f>IF((D522&gt;0),SUM(C522*D522),"kn")</f>
        <v>kn</v>
      </c>
    </row>
    <row r="523" spans="1:5">
      <c r="A523" s="93"/>
      <c r="B523" s="581"/>
      <c r="C523" s="563"/>
      <c r="D523" s="282"/>
      <c r="E523" s="10"/>
    </row>
    <row r="524" spans="1:5">
      <c r="A524" s="93"/>
      <c r="B524" s="585" t="s">
        <v>134</v>
      </c>
      <c r="C524" s="563"/>
      <c r="D524" s="282"/>
      <c r="E524" s="10"/>
    </row>
    <row r="525" spans="1:5" s="441" customFormat="1" ht="21" customHeight="1">
      <c r="A525" s="503"/>
      <c r="B525" s="504" t="s">
        <v>2432</v>
      </c>
      <c r="C525" s="505"/>
      <c r="D525" s="142"/>
      <c r="E525" s="465"/>
    </row>
    <row r="526" spans="1:5" ht="127.5">
      <c r="A526" s="93"/>
      <c r="B526" s="529" t="s">
        <v>2709</v>
      </c>
      <c r="C526" s="563"/>
      <c r="D526" s="282"/>
      <c r="E526" s="10"/>
    </row>
    <row r="527" spans="1:5">
      <c r="A527" s="93"/>
      <c r="B527" s="529" t="s">
        <v>235</v>
      </c>
      <c r="C527" s="563"/>
      <c r="D527" s="282"/>
      <c r="E527" s="10"/>
    </row>
    <row r="528" spans="1:5" ht="153">
      <c r="A528" s="93"/>
      <c r="B528" s="529" t="s">
        <v>2710</v>
      </c>
      <c r="C528" s="563"/>
      <c r="D528" s="282"/>
      <c r="E528" s="10"/>
    </row>
    <row r="529" spans="1:5" ht="114.75">
      <c r="A529" s="93"/>
      <c r="B529" s="586" t="s">
        <v>2711</v>
      </c>
      <c r="C529" s="563"/>
      <c r="D529" s="282"/>
      <c r="E529" s="10"/>
    </row>
    <row r="530" spans="1:5">
      <c r="A530" s="93"/>
      <c r="B530" s="586" t="s">
        <v>228</v>
      </c>
      <c r="C530" s="563"/>
      <c r="D530" s="282"/>
      <c r="E530" s="10"/>
    </row>
    <row r="531" spans="1:5" ht="204">
      <c r="A531" s="93"/>
      <c r="B531" s="586" t="s">
        <v>2712</v>
      </c>
      <c r="C531" s="563"/>
      <c r="D531" s="282"/>
      <c r="E531" s="10"/>
    </row>
    <row r="532" spans="1:5" ht="153">
      <c r="A532" s="93"/>
      <c r="B532" s="586" t="s">
        <v>4475</v>
      </c>
      <c r="C532" s="563"/>
      <c r="D532" s="282"/>
      <c r="E532" s="10"/>
    </row>
    <row r="533" spans="1:5">
      <c r="A533" s="93" t="s">
        <v>2136</v>
      </c>
      <c r="B533" s="562" t="s">
        <v>48</v>
      </c>
      <c r="C533" s="563"/>
      <c r="D533" s="282"/>
      <c r="E533" s="58"/>
    </row>
    <row r="534" spans="1:5" ht="153">
      <c r="A534" s="93"/>
      <c r="B534" s="532" t="s">
        <v>4084</v>
      </c>
      <c r="C534" s="37"/>
      <c r="D534" s="283"/>
      <c r="E534" s="10"/>
    </row>
    <row r="535" spans="1:5">
      <c r="A535" s="93"/>
      <c r="B535" s="529" t="s">
        <v>322</v>
      </c>
      <c r="C535" s="37"/>
      <c r="D535" s="283"/>
      <c r="E535" s="10"/>
    </row>
    <row r="536" spans="1:5">
      <c r="A536" s="93"/>
      <c r="B536" s="581" t="s">
        <v>30</v>
      </c>
      <c r="C536" s="587">
        <v>313847.3</v>
      </c>
      <c r="D536" s="282"/>
      <c r="E536" s="10" t="str">
        <f>IF((D536&gt;0),SUM(C536*D536),"kn")</f>
        <v>kn</v>
      </c>
    </row>
    <row r="537" spans="1:5">
      <c r="A537" s="93"/>
      <c r="B537" s="529" t="s">
        <v>323</v>
      </c>
      <c r="C537" s="83"/>
      <c r="D537" s="283"/>
      <c r="E537" s="10"/>
    </row>
    <row r="538" spans="1:5">
      <c r="A538" s="94"/>
      <c r="B538" s="556" t="s">
        <v>30</v>
      </c>
      <c r="C538" s="588">
        <v>289492.5</v>
      </c>
      <c r="D538" s="281"/>
      <c r="E538" s="132" t="str">
        <f>IF((D538&gt;0),SUM(C538*D538),"kn")</f>
        <v>kn</v>
      </c>
    </row>
    <row r="539" spans="1:5">
      <c r="A539" s="93"/>
      <c r="B539" s="581"/>
      <c r="C539" s="473"/>
      <c r="D539" s="282"/>
      <c r="E539" s="10"/>
    </row>
    <row r="540" spans="1:5">
      <c r="A540" s="93" t="s">
        <v>2135</v>
      </c>
      <c r="B540" s="562" t="s">
        <v>2137</v>
      </c>
      <c r="C540" s="563"/>
      <c r="D540" s="282"/>
      <c r="E540" s="58"/>
    </row>
    <row r="541" spans="1:5" ht="114.75">
      <c r="A541" s="93"/>
      <c r="B541" s="529" t="s">
        <v>2713</v>
      </c>
      <c r="C541" s="37"/>
      <c r="D541" s="283"/>
      <c r="E541" s="13"/>
    </row>
    <row r="542" spans="1:5" ht="63.75">
      <c r="A542" s="93"/>
      <c r="B542" s="529" t="s">
        <v>2714</v>
      </c>
      <c r="C542" s="37"/>
      <c r="D542" s="283"/>
      <c r="E542" s="13"/>
    </row>
    <row r="543" spans="1:5" ht="51">
      <c r="A543" s="93"/>
      <c r="B543" s="529" t="s">
        <v>2715</v>
      </c>
      <c r="C543" s="37"/>
      <c r="D543" s="283"/>
      <c r="E543" s="13"/>
    </row>
    <row r="544" spans="1:5" ht="51">
      <c r="A544" s="589"/>
      <c r="B544" s="590" t="s">
        <v>2717</v>
      </c>
      <c r="C544" s="591"/>
      <c r="D544" s="282"/>
      <c r="E544" s="466"/>
    </row>
    <row r="545" spans="1:5" ht="76.5">
      <c r="A545" s="589"/>
      <c r="B545" s="590" t="s">
        <v>2716</v>
      </c>
      <c r="C545" s="591"/>
      <c r="D545" s="282"/>
      <c r="E545" s="466"/>
    </row>
    <row r="546" spans="1:5" ht="63.75">
      <c r="A546" s="589"/>
      <c r="B546" s="590" t="s">
        <v>2718</v>
      </c>
      <c r="C546" s="591"/>
      <c r="D546" s="282"/>
      <c r="E546" s="466"/>
    </row>
    <row r="547" spans="1:5" ht="76.5">
      <c r="A547" s="589"/>
      <c r="B547" s="590" t="s">
        <v>4726</v>
      </c>
      <c r="C547" s="591"/>
      <c r="D547" s="282"/>
      <c r="E547" s="466"/>
    </row>
    <row r="548" spans="1:5" ht="63.75">
      <c r="A548" s="589"/>
      <c r="B548" s="590" t="s">
        <v>4727</v>
      </c>
      <c r="C548" s="591"/>
      <c r="D548" s="282"/>
      <c r="E548" s="466"/>
    </row>
    <row r="549" spans="1:5">
      <c r="A549" s="589"/>
      <c r="B549" s="590" t="s">
        <v>2006</v>
      </c>
      <c r="C549" s="591"/>
      <c r="D549" s="282"/>
      <c r="E549" s="466"/>
    </row>
    <row r="550" spans="1:5">
      <c r="A550" s="589"/>
      <c r="B550" s="590" t="s">
        <v>2007</v>
      </c>
      <c r="C550" s="591"/>
      <c r="D550" s="282"/>
      <c r="E550" s="466"/>
    </row>
    <row r="551" spans="1:5">
      <c r="A551" s="94"/>
      <c r="B551" s="556" t="s">
        <v>1165</v>
      </c>
      <c r="C551" s="592">
        <v>9.8000000000000007</v>
      </c>
      <c r="D551" s="281"/>
      <c r="E551" s="132" t="str">
        <f>IF((D551&gt;0),SUM(C551*D551),"kn")</f>
        <v>kn</v>
      </c>
    </row>
    <row r="552" spans="1:5">
      <c r="A552" s="93"/>
      <c r="B552" s="590" t="s">
        <v>2008</v>
      </c>
      <c r="C552" s="593"/>
      <c r="D552" s="282"/>
      <c r="E552" s="466"/>
    </row>
    <row r="553" spans="1:5">
      <c r="A553" s="94"/>
      <c r="B553" s="556" t="s">
        <v>1165</v>
      </c>
      <c r="C553" s="592">
        <v>4.8</v>
      </c>
      <c r="D553" s="281"/>
      <c r="E553" s="132" t="str">
        <f>IF((D553&gt;0),SUM(C553*D553),"kn")</f>
        <v>kn</v>
      </c>
    </row>
    <row r="554" spans="1:5" ht="25.5">
      <c r="A554" s="93" t="s">
        <v>2139</v>
      </c>
      <c r="B554" s="562" t="s">
        <v>2138</v>
      </c>
      <c r="C554" s="563"/>
      <c r="D554" s="282"/>
      <c r="E554" s="58"/>
    </row>
    <row r="555" spans="1:5" ht="114.75">
      <c r="A555" s="93"/>
      <c r="B555" s="529" t="s">
        <v>2721</v>
      </c>
      <c r="C555" s="37"/>
      <c r="D555" s="283"/>
      <c r="E555" s="13"/>
    </row>
    <row r="556" spans="1:5" ht="63.75">
      <c r="A556" s="93"/>
      <c r="B556" s="529" t="s">
        <v>2722</v>
      </c>
      <c r="C556" s="37"/>
      <c r="D556" s="283"/>
      <c r="E556" s="13"/>
    </row>
    <row r="557" spans="1:5" ht="51">
      <c r="A557" s="93"/>
      <c r="B557" s="529" t="s">
        <v>2715</v>
      </c>
      <c r="C557" s="37"/>
      <c r="D557" s="283"/>
      <c r="E557" s="13"/>
    </row>
    <row r="558" spans="1:5" ht="51">
      <c r="A558" s="589"/>
      <c r="B558" s="590" t="s">
        <v>2717</v>
      </c>
      <c r="C558" s="591"/>
      <c r="D558" s="282"/>
      <c r="E558" s="466"/>
    </row>
    <row r="559" spans="1:5" ht="76.5">
      <c r="A559" s="589"/>
      <c r="B559" s="590" t="s">
        <v>2716</v>
      </c>
      <c r="C559" s="591"/>
      <c r="D559" s="282"/>
      <c r="E559" s="466"/>
    </row>
    <row r="560" spans="1:5" ht="63.75">
      <c r="A560" s="589"/>
      <c r="B560" s="590" t="s">
        <v>2718</v>
      </c>
      <c r="C560" s="591"/>
      <c r="D560" s="282"/>
      <c r="E560" s="466"/>
    </row>
    <row r="561" spans="1:6" ht="63.75">
      <c r="A561" s="589"/>
      <c r="B561" s="590" t="s">
        <v>2719</v>
      </c>
      <c r="C561" s="591"/>
      <c r="D561" s="282"/>
      <c r="E561" s="466"/>
    </row>
    <row r="562" spans="1:6" ht="63.75">
      <c r="A562" s="589"/>
      <c r="B562" s="590" t="s">
        <v>2720</v>
      </c>
      <c r="C562" s="591"/>
      <c r="D562" s="282"/>
      <c r="E562" s="466"/>
    </row>
    <row r="563" spans="1:6" ht="17.25" customHeight="1">
      <c r="A563" s="589"/>
      <c r="B563" s="590" t="s">
        <v>2006</v>
      </c>
      <c r="C563" s="591"/>
      <c r="D563" s="282"/>
      <c r="E563" s="466"/>
    </row>
    <row r="564" spans="1:6" ht="15.75" customHeight="1">
      <c r="A564" s="589"/>
      <c r="B564" s="590" t="s">
        <v>2007</v>
      </c>
      <c r="C564" s="591"/>
      <c r="D564" s="282"/>
      <c r="E564" s="466"/>
    </row>
    <row r="565" spans="1:6">
      <c r="A565" s="94"/>
      <c r="B565" s="556" t="s">
        <v>1165</v>
      </c>
      <c r="C565" s="592">
        <v>8.8000000000000007</v>
      </c>
      <c r="D565" s="281"/>
      <c r="E565" s="132" t="str">
        <f>IF((D565&gt;0),SUM(C565*D565),"kn")</f>
        <v>kn</v>
      </c>
    </row>
    <row r="566" spans="1:6">
      <c r="A566" s="93"/>
      <c r="B566" s="590" t="s">
        <v>2008</v>
      </c>
      <c r="C566" s="593"/>
      <c r="D566" s="282"/>
      <c r="E566" s="466"/>
    </row>
    <row r="567" spans="1:6">
      <c r="A567" s="94"/>
      <c r="B567" s="556" t="s">
        <v>1165</v>
      </c>
      <c r="C567" s="592">
        <v>2.4</v>
      </c>
      <c r="D567" s="281"/>
      <c r="E567" s="132" t="str">
        <f>IF((D567&gt;0),SUM(C567*D567),"kn")</f>
        <v>kn</v>
      </c>
    </row>
    <row r="568" spans="1:6">
      <c r="A568" s="93"/>
      <c r="B568" s="581"/>
      <c r="C568" s="563"/>
      <c r="D568" s="133"/>
      <c r="E568" s="14"/>
    </row>
    <row r="569" spans="1:6" s="105" customFormat="1" ht="21" customHeight="1">
      <c r="A569" s="261" t="str">
        <f>A183</f>
        <v>1.4.</v>
      </c>
      <c r="B569" s="111" t="s">
        <v>52</v>
      </c>
      <c r="C569" s="113"/>
      <c r="D569" s="123"/>
      <c r="E569" s="467">
        <f>SUM(E220:E567)</f>
        <v>0</v>
      </c>
      <c r="F569" s="104"/>
    </row>
    <row r="570" spans="1:6" ht="12.75">
      <c r="A570" s="262"/>
      <c r="B570" s="61"/>
      <c r="C570" s="34"/>
      <c r="D570" s="122"/>
      <c r="E570" s="468"/>
    </row>
    <row r="571" spans="1:6" ht="12.75">
      <c r="A571" s="262"/>
      <c r="B571" s="61"/>
      <c r="C571" s="34"/>
      <c r="D571" s="122"/>
      <c r="E571" s="468"/>
    </row>
    <row r="572" spans="1:6" s="74" customFormat="1" ht="21" customHeight="1">
      <c r="A572" s="263" t="s">
        <v>75</v>
      </c>
      <c r="B572" s="98" t="s">
        <v>135</v>
      </c>
      <c r="C572" s="99"/>
      <c r="D572" s="230"/>
      <c r="E572" s="100"/>
      <c r="F572" s="73"/>
    </row>
    <row r="573" spans="1:6" s="441" customFormat="1" ht="21" customHeight="1">
      <c r="A573" s="503"/>
      <c r="B573" s="504" t="s">
        <v>2432</v>
      </c>
      <c r="C573" s="505"/>
      <c r="D573" s="138"/>
      <c r="E573" s="440"/>
    </row>
    <row r="574" spans="1:6" ht="114.75">
      <c r="A574" s="44"/>
      <c r="B574" s="67" t="s">
        <v>2723</v>
      </c>
      <c r="C574" s="34"/>
      <c r="D574" s="122"/>
      <c r="E574" s="468"/>
    </row>
    <row r="575" spans="1:6" ht="114.75">
      <c r="A575" s="44"/>
      <c r="B575" s="61" t="s">
        <v>2724</v>
      </c>
      <c r="C575" s="34"/>
      <c r="D575" s="122"/>
      <c r="E575" s="468"/>
    </row>
    <row r="576" spans="1:6" ht="153">
      <c r="A576" s="44"/>
      <c r="B576" s="61" t="s">
        <v>2725</v>
      </c>
      <c r="C576" s="34"/>
      <c r="D576" s="122"/>
      <c r="E576" s="468"/>
    </row>
    <row r="577" spans="1:5" ht="153">
      <c r="A577" s="44"/>
      <c r="B577" s="61" t="s">
        <v>2726</v>
      </c>
      <c r="C577" s="34"/>
      <c r="D577" s="122"/>
      <c r="E577" s="468"/>
    </row>
    <row r="578" spans="1:5" ht="76.5">
      <c r="A578" s="44"/>
      <c r="B578" s="61" t="s">
        <v>2727</v>
      </c>
      <c r="C578" s="34"/>
      <c r="D578" s="122"/>
      <c r="E578" s="468"/>
    </row>
    <row r="579" spans="1:5" ht="63.75">
      <c r="A579" s="44"/>
      <c r="B579" s="67" t="s">
        <v>4607</v>
      </c>
      <c r="C579" s="34"/>
      <c r="D579" s="122"/>
      <c r="E579" s="468"/>
    </row>
    <row r="580" spans="1:5" ht="127.5">
      <c r="A580" s="44"/>
      <c r="B580" s="67" t="s">
        <v>2728</v>
      </c>
      <c r="C580" s="34"/>
      <c r="D580" s="122"/>
      <c r="E580" s="468"/>
    </row>
    <row r="581" spans="1:5" ht="51">
      <c r="A581" s="44"/>
      <c r="B581" s="67" t="s">
        <v>2729</v>
      </c>
      <c r="C581" s="34"/>
      <c r="D581" s="122"/>
      <c r="E581" s="468"/>
    </row>
    <row r="582" spans="1:5" ht="16.5" customHeight="1">
      <c r="A582" s="92" t="s">
        <v>95</v>
      </c>
      <c r="B582" s="536" t="s">
        <v>170</v>
      </c>
      <c r="C582" s="594"/>
      <c r="D582" s="237"/>
      <c r="E582" s="56"/>
    </row>
    <row r="583" spans="1:5" ht="191.25">
      <c r="A583" s="93"/>
      <c r="B583" s="532" t="s">
        <v>4629</v>
      </c>
      <c r="C583" s="37"/>
      <c r="D583" s="51"/>
      <c r="E583" s="10"/>
    </row>
    <row r="584" spans="1:5">
      <c r="A584" s="94"/>
      <c r="B584" s="556" t="s">
        <v>30</v>
      </c>
      <c r="C584" s="584">
        <v>48216.55</v>
      </c>
      <c r="D584" s="281"/>
      <c r="E584" s="132" t="str">
        <f>IF((D584&gt;0),SUM(C584*D584),"kn")</f>
        <v>kn</v>
      </c>
    </row>
    <row r="585" spans="1:5">
      <c r="A585" s="92" t="s">
        <v>96</v>
      </c>
      <c r="B585" s="536" t="s">
        <v>136</v>
      </c>
      <c r="C585" s="34"/>
      <c r="D585" s="270"/>
      <c r="E585" s="468"/>
    </row>
    <row r="586" spans="1:5" ht="229.5">
      <c r="A586" s="44"/>
      <c r="B586" s="61" t="s">
        <v>4630</v>
      </c>
      <c r="C586" s="34"/>
      <c r="D586" s="270"/>
      <c r="E586" s="468"/>
    </row>
    <row r="587" spans="1:5">
      <c r="A587" s="94"/>
      <c r="B587" s="556" t="s">
        <v>30</v>
      </c>
      <c r="C587" s="582">
        <v>19425.18</v>
      </c>
      <c r="D587" s="281"/>
      <c r="E587" s="132" t="str">
        <f>IF((D587&gt;0),SUM(C587*D587),"kn")</f>
        <v>kn</v>
      </c>
    </row>
    <row r="588" spans="1:5">
      <c r="A588" s="92" t="s">
        <v>230</v>
      </c>
      <c r="B588" s="595" t="s">
        <v>234</v>
      </c>
      <c r="C588" s="34"/>
      <c r="D588" s="270"/>
      <c r="E588" s="468"/>
    </row>
    <row r="589" spans="1:5" ht="114.75">
      <c r="A589" s="44"/>
      <c r="B589" s="61" t="s">
        <v>4085</v>
      </c>
      <c r="C589" s="34"/>
      <c r="D589" s="270"/>
      <c r="E589" s="468"/>
    </row>
    <row r="590" spans="1:5">
      <c r="A590" s="44"/>
      <c r="B590" s="61" t="s">
        <v>2391</v>
      </c>
      <c r="C590" s="34"/>
      <c r="D590" s="270"/>
      <c r="E590" s="468"/>
    </row>
    <row r="591" spans="1:5">
      <c r="A591" s="94"/>
      <c r="B591" s="556" t="s">
        <v>30</v>
      </c>
      <c r="C591" s="582">
        <v>5194.3500000000004</v>
      </c>
      <c r="D591" s="281"/>
      <c r="E591" s="132" t="str">
        <f>IF((D591&gt;0),SUM(C591*D591),"kn")</f>
        <v>kn</v>
      </c>
    </row>
    <row r="592" spans="1:5">
      <c r="A592" s="44"/>
      <c r="B592" s="61" t="s">
        <v>2392</v>
      </c>
      <c r="C592" s="34"/>
      <c r="D592" s="270"/>
      <c r="E592" s="468"/>
    </row>
    <row r="593" spans="1:5">
      <c r="A593" s="94"/>
      <c r="B593" s="556" t="s">
        <v>1165</v>
      </c>
      <c r="C593" s="582">
        <v>3.4</v>
      </c>
      <c r="D593" s="281"/>
      <c r="E593" s="132" t="str">
        <f>IF((D593&gt;0),SUM(C593*D593),"kn")</f>
        <v>kn</v>
      </c>
    </row>
    <row r="594" spans="1:5">
      <c r="A594" s="92" t="s">
        <v>231</v>
      </c>
      <c r="B594" s="595" t="s">
        <v>454</v>
      </c>
      <c r="C594" s="34"/>
      <c r="D594" s="270"/>
      <c r="E594" s="468"/>
    </row>
    <row r="595" spans="1:5" ht="89.25">
      <c r="A595" s="44"/>
      <c r="B595" s="61" t="s">
        <v>4086</v>
      </c>
      <c r="C595" s="34"/>
      <c r="D595" s="270"/>
      <c r="E595" s="468"/>
    </row>
    <row r="596" spans="1:5">
      <c r="A596" s="94"/>
      <c r="B596" s="556" t="s">
        <v>30</v>
      </c>
      <c r="C596" s="582">
        <v>7261.9</v>
      </c>
      <c r="D596" s="281"/>
      <c r="E596" s="132" t="str">
        <f>IF((D596&gt;0),SUM(C596*D596),"kn")</f>
        <v>kn</v>
      </c>
    </row>
    <row r="597" spans="1:5">
      <c r="A597" s="92" t="s">
        <v>233</v>
      </c>
      <c r="B597" s="595" t="s">
        <v>455</v>
      </c>
      <c r="C597" s="34"/>
      <c r="D597" s="270"/>
      <c r="E597" s="468"/>
    </row>
    <row r="598" spans="1:5" ht="89.25">
      <c r="A598" s="44"/>
      <c r="B598" s="61" t="s">
        <v>4087</v>
      </c>
      <c r="C598" s="34"/>
      <c r="D598" s="270"/>
      <c r="E598" s="468"/>
    </row>
    <row r="599" spans="1:5">
      <c r="A599" s="94"/>
      <c r="B599" s="556" t="s">
        <v>30</v>
      </c>
      <c r="C599" s="582">
        <v>1884.2</v>
      </c>
      <c r="D599" s="281"/>
      <c r="E599" s="132" t="str">
        <f>IF((D599&gt;0),SUM(C599*D599),"kn")</f>
        <v>kn</v>
      </c>
    </row>
    <row r="600" spans="1:5">
      <c r="A600" s="92" t="s">
        <v>456</v>
      </c>
      <c r="B600" s="542" t="s">
        <v>232</v>
      </c>
      <c r="C600" s="34"/>
      <c r="D600" s="270"/>
      <c r="E600" s="468"/>
    </row>
    <row r="601" spans="1:5" ht="165.75">
      <c r="A601" s="44"/>
      <c r="B601" s="61" t="s">
        <v>4631</v>
      </c>
      <c r="C601" s="34"/>
      <c r="D601" s="270"/>
      <c r="E601" s="468"/>
    </row>
    <row r="602" spans="1:5">
      <c r="A602" s="44"/>
      <c r="B602" s="61" t="s">
        <v>2380</v>
      </c>
      <c r="C602" s="34"/>
      <c r="D602" s="270"/>
      <c r="E602" s="468"/>
    </row>
    <row r="603" spans="1:5">
      <c r="A603" s="94"/>
      <c r="B603" s="596" t="s">
        <v>30</v>
      </c>
      <c r="C603" s="592">
        <v>13160.3</v>
      </c>
      <c r="D603" s="274"/>
      <c r="E603" s="132" t="str">
        <f>IF((D603&gt;0),SUM(C603*D603),"kn")</f>
        <v>kn</v>
      </c>
    </row>
    <row r="604" spans="1:5">
      <c r="A604" s="44"/>
      <c r="B604" s="61" t="s">
        <v>2381</v>
      </c>
      <c r="C604" s="34"/>
      <c r="D604" s="270"/>
      <c r="E604" s="468"/>
    </row>
    <row r="605" spans="1:5">
      <c r="A605" s="94"/>
      <c r="B605" s="556" t="s">
        <v>1165</v>
      </c>
      <c r="C605" s="582">
        <v>9.5</v>
      </c>
      <c r="D605" s="281"/>
      <c r="E605" s="132" t="str">
        <f>IF((D605&gt;0),SUM(C605*D605),"kn")</f>
        <v>kn</v>
      </c>
    </row>
    <row r="606" spans="1:5">
      <c r="A606" s="90" t="s">
        <v>457</v>
      </c>
      <c r="B606" s="595" t="s">
        <v>458</v>
      </c>
      <c r="C606" s="34"/>
      <c r="D606" s="270"/>
      <c r="E606" s="468"/>
    </row>
    <row r="607" spans="1:5" ht="153">
      <c r="A607" s="44"/>
      <c r="B607" s="61" t="s">
        <v>4088</v>
      </c>
      <c r="C607" s="34"/>
      <c r="D607" s="270"/>
      <c r="E607" s="468"/>
    </row>
    <row r="608" spans="1:5" ht="102">
      <c r="A608" s="44"/>
      <c r="B608" s="61" t="s">
        <v>2730</v>
      </c>
      <c r="C608" s="34"/>
      <c r="D608" s="270"/>
      <c r="E608" s="468"/>
    </row>
    <row r="609" spans="1:5">
      <c r="A609" s="44"/>
      <c r="B609" s="525" t="s">
        <v>414</v>
      </c>
      <c r="C609" s="34"/>
      <c r="D609" s="270"/>
      <c r="E609" s="468"/>
    </row>
    <row r="610" spans="1:5">
      <c r="A610" s="44"/>
      <c r="B610" s="581" t="s">
        <v>30</v>
      </c>
      <c r="C610" s="580">
        <v>1872.5</v>
      </c>
      <c r="D610" s="279"/>
      <c r="E610" s="10" t="str">
        <f>IF((D610&gt;0),SUM(C610*D610),"kn")</f>
        <v>kn</v>
      </c>
    </row>
    <row r="611" spans="1:5">
      <c r="A611" s="93"/>
      <c r="B611" s="525" t="s">
        <v>415</v>
      </c>
      <c r="C611" s="597"/>
      <c r="D611" s="284"/>
      <c r="E611" s="463"/>
    </row>
    <row r="612" spans="1:5">
      <c r="A612" s="93"/>
      <c r="B612" s="598" t="s">
        <v>63</v>
      </c>
      <c r="C612" s="580">
        <v>27</v>
      </c>
      <c r="D612" s="279"/>
      <c r="E612" s="10" t="str">
        <f>IF((D612&gt;0),SUM(C612*D612),"kn")</f>
        <v>kn</v>
      </c>
    </row>
    <row r="613" spans="1:5">
      <c r="A613" s="93"/>
      <c r="B613" s="525" t="s">
        <v>2531</v>
      </c>
      <c r="C613" s="599"/>
      <c r="D613" s="150"/>
      <c r="E613" s="446"/>
    </row>
    <row r="614" spans="1:5">
      <c r="A614" s="93"/>
      <c r="B614" s="598" t="s">
        <v>32</v>
      </c>
      <c r="C614" s="580">
        <v>36</v>
      </c>
      <c r="D614" s="279"/>
      <c r="E614" s="10" t="str">
        <f>IF((D614&gt;0),SUM(C614*D614),"kn")</f>
        <v>kn</v>
      </c>
    </row>
    <row r="615" spans="1:5">
      <c r="A615" s="93"/>
      <c r="B615" s="600" t="s">
        <v>2532</v>
      </c>
      <c r="C615" s="599"/>
      <c r="D615" s="150"/>
      <c r="E615" s="446"/>
    </row>
    <row r="616" spans="1:5">
      <c r="A616" s="93"/>
      <c r="B616" s="598" t="s">
        <v>32</v>
      </c>
      <c r="C616" s="580">
        <v>4</v>
      </c>
      <c r="D616" s="279"/>
      <c r="E616" s="10" t="str">
        <f>IF((D616&gt;0),SUM(C616*D616),"kn")</f>
        <v>kn</v>
      </c>
    </row>
    <row r="617" spans="1:5">
      <c r="A617" s="93"/>
      <c r="B617" s="600" t="s">
        <v>2533</v>
      </c>
      <c r="C617" s="601"/>
      <c r="D617" s="150"/>
      <c r="E617" s="445"/>
    </row>
    <row r="618" spans="1:5">
      <c r="A618" s="94"/>
      <c r="B618" s="602" t="s">
        <v>32</v>
      </c>
      <c r="C618" s="603">
        <v>4</v>
      </c>
      <c r="D618" s="151"/>
      <c r="E618" s="462" t="str">
        <f>IF((D618&gt;0),SUM(C618*D618),"kn")</f>
        <v>kn</v>
      </c>
    </row>
    <row r="619" spans="1:5">
      <c r="A619" s="604" t="s">
        <v>459</v>
      </c>
      <c r="B619" s="605" t="s">
        <v>395</v>
      </c>
      <c r="C619" s="599"/>
      <c r="D619" s="150"/>
      <c r="E619" s="446"/>
    </row>
    <row r="620" spans="1:5" ht="242.25">
      <c r="A620" s="604"/>
      <c r="B620" s="525" t="s">
        <v>4089</v>
      </c>
      <c r="C620" s="599"/>
      <c r="D620" s="150"/>
      <c r="E620" s="446"/>
    </row>
    <row r="621" spans="1:5" ht="102">
      <c r="A621" s="604"/>
      <c r="B621" s="525" t="s">
        <v>2730</v>
      </c>
      <c r="C621" s="599"/>
      <c r="D621" s="150"/>
      <c r="E621" s="446"/>
    </row>
    <row r="622" spans="1:5" ht="26.25" customHeight="1">
      <c r="A622" s="604"/>
      <c r="B622" s="606" t="s">
        <v>598</v>
      </c>
      <c r="C622" s="599"/>
      <c r="D622" s="150"/>
      <c r="E622" s="446"/>
    </row>
    <row r="623" spans="1:5">
      <c r="A623" s="604"/>
      <c r="B623" s="525" t="s">
        <v>398</v>
      </c>
      <c r="C623" s="599"/>
      <c r="D623" s="150"/>
      <c r="E623" s="446"/>
    </row>
    <row r="624" spans="1:5">
      <c r="A624" s="607"/>
      <c r="B624" s="602" t="s">
        <v>30</v>
      </c>
      <c r="C624" s="603">
        <v>309.62</v>
      </c>
      <c r="D624" s="151"/>
      <c r="E624" s="462" t="str">
        <f>IF((D624&gt;0),SUM(C624*D624),"kn")</f>
        <v>kn</v>
      </c>
    </row>
    <row r="625" spans="1:5">
      <c r="A625" s="604"/>
      <c r="B625" s="525" t="s">
        <v>1974</v>
      </c>
      <c r="C625" s="597"/>
      <c r="D625" s="150"/>
      <c r="E625" s="446"/>
    </row>
    <row r="626" spans="1:5">
      <c r="A626" s="607"/>
      <c r="B626" s="602" t="s">
        <v>30</v>
      </c>
      <c r="C626" s="603">
        <v>381.02</v>
      </c>
      <c r="D626" s="151"/>
      <c r="E626" s="462" t="str">
        <f>IF((D626&gt;0),SUM(C626*D626),"kn")</f>
        <v>kn</v>
      </c>
    </row>
    <row r="627" spans="1:5">
      <c r="A627" s="604"/>
      <c r="B627" s="525" t="s">
        <v>397</v>
      </c>
      <c r="C627" s="597"/>
      <c r="D627" s="150"/>
      <c r="E627" s="446"/>
    </row>
    <row r="628" spans="1:5">
      <c r="A628" s="607"/>
      <c r="B628" s="602" t="s">
        <v>30</v>
      </c>
      <c r="C628" s="603">
        <v>468.16</v>
      </c>
      <c r="D628" s="151"/>
      <c r="E628" s="462" t="str">
        <f>IF((D628&gt;0),SUM(C628*D628),"kn")</f>
        <v>kn</v>
      </c>
    </row>
    <row r="629" spans="1:5">
      <c r="A629" s="604"/>
      <c r="B629" s="525" t="s">
        <v>399</v>
      </c>
      <c r="C629" s="597"/>
      <c r="D629" s="150"/>
      <c r="E629" s="446"/>
    </row>
    <row r="630" spans="1:5">
      <c r="A630" s="607"/>
      <c r="B630" s="602" t="s">
        <v>30</v>
      </c>
      <c r="C630" s="603">
        <v>313.33999999999997</v>
      </c>
      <c r="D630" s="151"/>
      <c r="E630" s="462" t="str">
        <f>IF((D630&gt;0),SUM(C630*D630),"kn")</f>
        <v>kn</v>
      </c>
    </row>
    <row r="631" spans="1:5">
      <c r="A631" s="604"/>
      <c r="B631" s="525" t="s">
        <v>400</v>
      </c>
      <c r="C631" s="599"/>
      <c r="D631" s="150"/>
      <c r="E631" s="446"/>
    </row>
    <row r="632" spans="1:5">
      <c r="A632" s="607"/>
      <c r="B632" s="602" t="s">
        <v>30</v>
      </c>
      <c r="C632" s="603">
        <v>859.01</v>
      </c>
      <c r="D632" s="151"/>
      <c r="E632" s="462" t="str">
        <f>IF((D632&gt;0),SUM(C632*D632),"kn")</f>
        <v>kn</v>
      </c>
    </row>
    <row r="633" spans="1:5">
      <c r="A633" s="604" t="s">
        <v>460</v>
      </c>
      <c r="B633" s="605" t="s">
        <v>401</v>
      </c>
      <c r="C633" s="597"/>
      <c r="D633" s="150"/>
      <c r="E633" s="446"/>
    </row>
    <row r="634" spans="1:5" ht="255">
      <c r="A634" s="604"/>
      <c r="B634" s="525" t="s">
        <v>4608</v>
      </c>
      <c r="C634" s="597"/>
      <c r="D634" s="150"/>
      <c r="E634" s="446"/>
    </row>
    <row r="635" spans="1:5" ht="102">
      <c r="A635" s="604"/>
      <c r="B635" s="525" t="s">
        <v>2730</v>
      </c>
      <c r="C635" s="597"/>
      <c r="D635" s="150"/>
      <c r="E635" s="446"/>
    </row>
    <row r="636" spans="1:5">
      <c r="A636" s="604"/>
      <c r="B636" s="525" t="s">
        <v>402</v>
      </c>
      <c r="C636" s="597"/>
      <c r="D636" s="150"/>
      <c r="E636" s="446"/>
    </row>
    <row r="637" spans="1:5">
      <c r="A637" s="607"/>
      <c r="B637" s="602" t="s">
        <v>30</v>
      </c>
      <c r="C637" s="603">
        <v>902.66</v>
      </c>
      <c r="D637" s="151"/>
      <c r="E637" s="462" t="str">
        <f>IF((D637&gt;0),SUM(C637*D637),"kn")</f>
        <v>kn</v>
      </c>
    </row>
    <row r="638" spans="1:5">
      <c r="A638" s="604" t="s">
        <v>486</v>
      </c>
      <c r="B638" s="605" t="s">
        <v>487</v>
      </c>
      <c r="C638" s="599"/>
      <c r="D638" s="150"/>
      <c r="E638" s="446"/>
    </row>
    <row r="639" spans="1:5" ht="114.75">
      <c r="A639" s="604"/>
      <c r="B639" s="525" t="s">
        <v>2731</v>
      </c>
      <c r="C639" s="599"/>
      <c r="D639" s="150"/>
      <c r="E639" s="446"/>
    </row>
    <row r="640" spans="1:5">
      <c r="A640" s="607"/>
      <c r="B640" s="602" t="s">
        <v>30</v>
      </c>
      <c r="C640" s="603">
        <v>980</v>
      </c>
      <c r="D640" s="151"/>
      <c r="E640" s="462" t="str">
        <f>IF((D640&gt;0),SUM(C640*D640),"kn")</f>
        <v>kn</v>
      </c>
    </row>
    <row r="641" spans="1:6">
      <c r="A641" s="608" t="s">
        <v>2009</v>
      </c>
      <c r="B641" s="605" t="s">
        <v>2053</v>
      </c>
      <c r="C641" s="599"/>
      <c r="D641" s="150"/>
      <c r="E641" s="446"/>
    </row>
    <row r="642" spans="1:6" ht="114.75">
      <c r="A642" s="604"/>
      <c r="B642" s="525" t="s">
        <v>2732</v>
      </c>
      <c r="C642" s="599"/>
      <c r="D642" s="150"/>
      <c r="E642" s="446"/>
    </row>
    <row r="643" spans="1:6">
      <c r="A643" s="607"/>
      <c r="B643" s="602" t="s">
        <v>30</v>
      </c>
      <c r="C643" s="603">
        <v>850</v>
      </c>
      <c r="D643" s="151"/>
      <c r="E643" s="462" t="str">
        <f>IF((D643&gt;0),SUM(C643*D643),"kn")</f>
        <v>kn</v>
      </c>
    </row>
    <row r="644" spans="1:6">
      <c r="A644" s="93"/>
      <c r="B644" s="576"/>
      <c r="C644" s="34"/>
      <c r="D644" s="122"/>
      <c r="E644" s="468"/>
    </row>
    <row r="645" spans="1:6" ht="21" customHeight="1">
      <c r="A645" s="261" t="s">
        <v>75</v>
      </c>
      <c r="B645" s="111" t="s">
        <v>149</v>
      </c>
      <c r="C645" s="113"/>
      <c r="D645" s="123"/>
      <c r="E645" s="467">
        <f>SUM(E582:E643)</f>
        <v>0</v>
      </c>
    </row>
    <row r="646" spans="1:6" ht="12.75">
      <c r="A646" s="262"/>
      <c r="B646" s="61"/>
      <c r="C646" s="34"/>
      <c r="D646" s="122"/>
      <c r="E646" s="468"/>
    </row>
    <row r="647" spans="1:6" s="25" customFormat="1" ht="12.75">
      <c r="A647" s="262"/>
      <c r="B647" s="61"/>
      <c r="C647" s="34"/>
      <c r="D647" s="122"/>
      <c r="E647" s="468"/>
      <c r="F647" s="54"/>
    </row>
    <row r="648" spans="1:6" s="74" customFormat="1" ht="21" customHeight="1">
      <c r="A648" s="263" t="s">
        <v>76</v>
      </c>
      <c r="B648" s="98" t="s">
        <v>44</v>
      </c>
      <c r="C648" s="99"/>
      <c r="D648" s="230"/>
      <c r="E648" s="100"/>
      <c r="F648" s="73"/>
    </row>
    <row r="649" spans="1:6" s="441" customFormat="1" ht="21" customHeight="1">
      <c r="A649" s="503"/>
      <c r="B649" s="504" t="s">
        <v>2432</v>
      </c>
      <c r="C649" s="505"/>
      <c r="D649" s="138"/>
      <c r="E649" s="440"/>
    </row>
    <row r="650" spans="1:6" ht="21" customHeight="1">
      <c r="A650" s="44"/>
      <c r="B650" s="67" t="s">
        <v>144</v>
      </c>
      <c r="C650" s="36"/>
      <c r="D650" s="233"/>
      <c r="E650" s="19"/>
    </row>
    <row r="651" spans="1:6" ht="51">
      <c r="A651" s="44"/>
      <c r="B651" s="61" t="s">
        <v>2733</v>
      </c>
      <c r="C651" s="36"/>
      <c r="D651" s="233"/>
      <c r="E651" s="19"/>
    </row>
    <row r="652" spans="1:6" ht="63.75">
      <c r="A652" s="44"/>
      <c r="B652" s="61" t="s">
        <v>2734</v>
      </c>
      <c r="C652" s="36"/>
      <c r="D652" s="233"/>
      <c r="E652" s="19"/>
    </row>
    <row r="653" spans="1:6" ht="89.25">
      <c r="A653" s="44"/>
      <c r="B653" s="61" t="s">
        <v>2735</v>
      </c>
      <c r="C653" s="36"/>
      <c r="D653" s="233"/>
      <c r="E653" s="19"/>
    </row>
    <row r="654" spans="1:6" ht="89.25">
      <c r="A654" s="44"/>
      <c r="B654" s="61" t="s">
        <v>2736</v>
      </c>
      <c r="C654" s="36"/>
      <c r="D654" s="233"/>
      <c r="E654" s="19"/>
    </row>
    <row r="655" spans="1:6" ht="63.75">
      <c r="A655" s="44"/>
      <c r="B655" s="61" t="s">
        <v>2737</v>
      </c>
      <c r="C655" s="36"/>
      <c r="D655" s="233"/>
      <c r="E655" s="19"/>
    </row>
    <row r="656" spans="1:6" ht="102">
      <c r="A656" s="44"/>
      <c r="B656" s="61" t="s">
        <v>2738</v>
      </c>
      <c r="C656" s="36"/>
      <c r="D656" s="233"/>
      <c r="E656" s="19"/>
    </row>
    <row r="657" spans="1:5" ht="63.75">
      <c r="A657" s="44"/>
      <c r="B657" s="61" t="s">
        <v>2739</v>
      </c>
      <c r="C657" s="36"/>
      <c r="D657" s="233"/>
      <c r="E657" s="19"/>
    </row>
    <row r="658" spans="1:5">
      <c r="A658" s="44"/>
      <c r="B658" s="61" t="s">
        <v>143</v>
      </c>
      <c r="C658" s="36"/>
      <c r="D658" s="233"/>
      <c r="E658" s="19"/>
    </row>
    <row r="659" spans="1:5" ht="51">
      <c r="A659" s="44"/>
      <c r="B659" s="67" t="s">
        <v>2740</v>
      </c>
      <c r="C659" s="36"/>
      <c r="D659" s="233"/>
      <c r="E659" s="19"/>
    </row>
    <row r="660" spans="1:5" ht="51">
      <c r="A660" s="44"/>
      <c r="B660" s="500" t="s">
        <v>2741</v>
      </c>
      <c r="C660" s="36"/>
      <c r="D660" s="233"/>
      <c r="E660" s="19"/>
    </row>
    <row r="661" spans="1:5" ht="76.5">
      <c r="A661" s="44"/>
      <c r="B661" s="500" t="s">
        <v>2742</v>
      </c>
      <c r="C661" s="36"/>
      <c r="D661" s="233"/>
      <c r="E661" s="19"/>
    </row>
    <row r="662" spans="1:5" ht="102">
      <c r="A662" s="44"/>
      <c r="B662" s="500" t="s">
        <v>2743</v>
      </c>
      <c r="C662" s="36"/>
      <c r="D662" s="233"/>
      <c r="E662" s="19"/>
    </row>
    <row r="663" spans="1:5">
      <c r="A663" s="44"/>
      <c r="B663" s="534" t="s">
        <v>2393</v>
      </c>
      <c r="C663" s="36"/>
      <c r="D663" s="233"/>
      <c r="E663" s="19"/>
    </row>
    <row r="664" spans="1:5" ht="127.5">
      <c r="A664" s="44"/>
      <c r="B664" s="500" t="s">
        <v>2744</v>
      </c>
      <c r="C664" s="36"/>
      <c r="D664" s="233"/>
      <c r="E664" s="19"/>
    </row>
    <row r="665" spans="1:5" ht="114.75">
      <c r="A665" s="44"/>
      <c r="B665" s="500" t="s">
        <v>2745</v>
      </c>
      <c r="C665" s="36"/>
      <c r="D665" s="233"/>
      <c r="E665" s="19"/>
    </row>
    <row r="666" spans="1:5" ht="15.75" customHeight="1">
      <c r="A666" s="44"/>
      <c r="B666" s="534" t="s">
        <v>2394</v>
      </c>
      <c r="C666" s="36"/>
      <c r="D666" s="233"/>
      <c r="E666" s="19"/>
    </row>
    <row r="667" spans="1:5" ht="114.75">
      <c r="A667" s="44"/>
      <c r="B667" s="500" t="s">
        <v>2746</v>
      </c>
      <c r="C667" s="36"/>
      <c r="D667" s="233"/>
      <c r="E667" s="19"/>
    </row>
    <row r="668" spans="1:5" ht="102">
      <c r="A668" s="44"/>
      <c r="B668" s="609" t="s">
        <v>2747</v>
      </c>
      <c r="C668" s="36"/>
      <c r="D668" s="233"/>
      <c r="E668" s="19"/>
    </row>
    <row r="669" spans="1:5" ht="51">
      <c r="A669" s="44"/>
      <c r="B669" s="61" t="s">
        <v>2749</v>
      </c>
      <c r="C669" s="36"/>
      <c r="D669" s="233"/>
      <c r="E669" s="19"/>
    </row>
    <row r="670" spans="1:5">
      <c r="A670" s="545" t="s">
        <v>78</v>
      </c>
      <c r="B670" s="546" t="s">
        <v>461</v>
      </c>
      <c r="C670" s="39"/>
      <c r="D670" s="238"/>
      <c r="E670" s="40"/>
    </row>
    <row r="671" spans="1:5" ht="127.5">
      <c r="A671" s="43"/>
      <c r="B671" s="586" t="s">
        <v>2750</v>
      </c>
      <c r="C671" s="563"/>
      <c r="D671" s="133"/>
      <c r="E671" s="14"/>
    </row>
    <row r="672" spans="1:5" ht="89.25">
      <c r="A672" s="43"/>
      <c r="B672" s="586" t="s">
        <v>2751</v>
      </c>
      <c r="C672" s="563"/>
      <c r="D672" s="133"/>
      <c r="E672" s="14"/>
    </row>
    <row r="673" spans="1:5">
      <c r="A673" s="43"/>
      <c r="B673" s="586" t="s">
        <v>236</v>
      </c>
      <c r="C673" s="563"/>
      <c r="D673" s="133"/>
      <c r="E673" s="14"/>
    </row>
    <row r="674" spans="1:5">
      <c r="A674" s="89"/>
      <c r="B674" s="556" t="s">
        <v>117</v>
      </c>
      <c r="C674" s="584">
        <v>1</v>
      </c>
      <c r="D674" s="281"/>
      <c r="E674" s="132" t="str">
        <f>IF((D674&gt;0),SUM(C674*D674),"kn")</f>
        <v>kn</v>
      </c>
    </row>
    <row r="675" spans="1:5">
      <c r="A675" s="43"/>
      <c r="B675" s="586" t="s">
        <v>237</v>
      </c>
      <c r="C675" s="563"/>
      <c r="D675" s="279"/>
      <c r="E675" s="10"/>
    </row>
    <row r="676" spans="1:5">
      <c r="A676" s="89"/>
      <c r="B676" s="556" t="s">
        <v>117</v>
      </c>
      <c r="C676" s="584">
        <v>1</v>
      </c>
      <c r="D676" s="281"/>
      <c r="E676" s="132" t="str">
        <f>IF((D676&gt;0),SUM(C676*D676),"kn")</f>
        <v>kn</v>
      </c>
    </row>
    <row r="677" spans="1:5">
      <c r="A677" s="43"/>
      <c r="B677" s="586" t="s">
        <v>241</v>
      </c>
      <c r="C677" s="563"/>
      <c r="D677" s="279"/>
      <c r="E677" s="10"/>
    </row>
    <row r="678" spans="1:5">
      <c r="A678" s="89"/>
      <c r="B678" s="556" t="s">
        <v>117</v>
      </c>
      <c r="C678" s="584">
        <v>1</v>
      </c>
      <c r="D678" s="281"/>
      <c r="E678" s="132" t="str">
        <f>IF((D678&gt;0),SUM(C678*D678),"kn")</f>
        <v>kn</v>
      </c>
    </row>
    <row r="679" spans="1:5">
      <c r="A679" s="43"/>
      <c r="B679" s="586" t="s">
        <v>238</v>
      </c>
      <c r="C679" s="563"/>
      <c r="D679" s="279"/>
      <c r="E679" s="10"/>
    </row>
    <row r="680" spans="1:5">
      <c r="A680" s="89"/>
      <c r="B680" s="556" t="s">
        <v>117</v>
      </c>
      <c r="C680" s="584">
        <v>1</v>
      </c>
      <c r="D680" s="281"/>
      <c r="E680" s="132" t="str">
        <f>IF((D680&gt;0),SUM(C680*D680),"kn")</f>
        <v>kn</v>
      </c>
    </row>
    <row r="681" spans="1:5">
      <c r="A681" s="43"/>
      <c r="B681" s="586" t="s">
        <v>239</v>
      </c>
      <c r="C681" s="563"/>
      <c r="D681" s="279"/>
      <c r="E681" s="10"/>
    </row>
    <row r="682" spans="1:5">
      <c r="A682" s="89"/>
      <c r="B682" s="556" t="s">
        <v>117</v>
      </c>
      <c r="C682" s="584">
        <v>1</v>
      </c>
      <c r="D682" s="281"/>
      <c r="E682" s="132" t="str">
        <f>IF((D682&gt;0),SUM(C682*D682),"kn")</f>
        <v>kn</v>
      </c>
    </row>
    <row r="683" spans="1:5">
      <c r="A683" s="43"/>
      <c r="B683" s="586" t="s">
        <v>240</v>
      </c>
      <c r="C683" s="563"/>
      <c r="D683" s="279"/>
      <c r="E683" s="10"/>
    </row>
    <row r="684" spans="1:5">
      <c r="A684" s="89"/>
      <c r="B684" s="556" t="s">
        <v>117</v>
      </c>
      <c r="C684" s="584">
        <v>1</v>
      </c>
      <c r="D684" s="281"/>
      <c r="E684" s="132" t="str">
        <f>IF((D684&gt;0),SUM(C684*D684),"kn")</f>
        <v>kn</v>
      </c>
    </row>
    <row r="685" spans="1:5">
      <c r="A685" s="545" t="s">
        <v>79</v>
      </c>
      <c r="B685" s="546" t="s">
        <v>224</v>
      </c>
      <c r="C685" s="39"/>
      <c r="D685" s="285"/>
      <c r="E685" s="286"/>
    </row>
    <row r="686" spans="1:5" ht="63.75">
      <c r="A686" s="43"/>
      <c r="B686" s="586" t="s">
        <v>2752</v>
      </c>
      <c r="C686" s="563"/>
      <c r="D686" s="287"/>
      <c r="E686" s="10"/>
    </row>
    <row r="687" spans="1:5">
      <c r="A687" s="43"/>
      <c r="B687" s="586" t="s">
        <v>242</v>
      </c>
      <c r="C687" s="563"/>
      <c r="D687" s="287"/>
      <c r="E687" s="10"/>
    </row>
    <row r="688" spans="1:5">
      <c r="A688" s="89"/>
      <c r="B688" s="556" t="s">
        <v>32</v>
      </c>
      <c r="C688" s="584">
        <v>9</v>
      </c>
      <c r="D688" s="281"/>
      <c r="E688" s="132" t="str">
        <f>IF((D688&gt;0),SUM(C688*D688),"kn")</f>
        <v>kn</v>
      </c>
    </row>
    <row r="689" spans="1:5">
      <c r="A689" s="545" t="s">
        <v>243</v>
      </c>
      <c r="B689" s="546" t="s">
        <v>145</v>
      </c>
      <c r="C689" s="39"/>
      <c r="D689" s="288"/>
      <c r="E689" s="286"/>
    </row>
    <row r="690" spans="1:5" ht="114.75">
      <c r="A690" s="610"/>
      <c r="B690" s="502" t="s">
        <v>2753</v>
      </c>
      <c r="C690" s="60"/>
      <c r="D690" s="289"/>
      <c r="E690" s="290"/>
    </row>
    <row r="691" spans="1:5" ht="76.5">
      <c r="A691" s="610"/>
      <c r="B691" s="502" t="s">
        <v>2754</v>
      </c>
      <c r="C691" s="60"/>
      <c r="D691" s="289"/>
      <c r="E691" s="290"/>
    </row>
    <row r="692" spans="1:5" ht="89.25">
      <c r="A692" s="610"/>
      <c r="B692" s="502" t="s">
        <v>2755</v>
      </c>
      <c r="C692" s="60"/>
      <c r="D692" s="289"/>
      <c r="E692" s="290"/>
    </row>
    <row r="693" spans="1:5">
      <c r="A693" s="611"/>
      <c r="B693" s="502" t="s">
        <v>2220</v>
      </c>
      <c r="C693" s="612"/>
      <c r="D693" s="270"/>
      <c r="E693" s="469"/>
    </row>
    <row r="694" spans="1:5">
      <c r="A694" s="611"/>
      <c r="B694" s="613" t="s">
        <v>28</v>
      </c>
      <c r="C694" s="612">
        <v>2509</v>
      </c>
      <c r="D694" s="157"/>
      <c r="E694" s="10" t="str">
        <f>IF((D694&gt;0),SUM(C694*D694),"kn")</f>
        <v>kn</v>
      </c>
    </row>
    <row r="695" spans="1:5">
      <c r="A695" s="611"/>
      <c r="B695" s="502" t="s">
        <v>2221</v>
      </c>
      <c r="C695" s="612"/>
      <c r="D695" s="157"/>
      <c r="E695" s="469"/>
    </row>
    <row r="696" spans="1:5">
      <c r="A696" s="611"/>
      <c r="B696" s="613" t="s">
        <v>28</v>
      </c>
      <c r="C696" s="612">
        <v>1946</v>
      </c>
      <c r="D696" s="157"/>
      <c r="E696" s="10" t="str">
        <f>IF((D696&gt;0),SUM(C696*D696),"kn")</f>
        <v>kn</v>
      </c>
    </row>
    <row r="697" spans="1:5">
      <c r="A697" s="611"/>
      <c r="B697" s="502" t="s">
        <v>2222</v>
      </c>
      <c r="C697" s="612"/>
      <c r="D697" s="157"/>
      <c r="E697" s="469"/>
    </row>
    <row r="698" spans="1:5">
      <c r="A698" s="611"/>
      <c r="B698" s="613" t="s">
        <v>28</v>
      </c>
      <c r="C698" s="612">
        <v>3178</v>
      </c>
      <c r="D698" s="157"/>
      <c r="E698" s="10" t="str">
        <f>IF((D698&gt;0),SUM(C698*D698),"kn")</f>
        <v>kn</v>
      </c>
    </row>
    <row r="699" spans="1:5">
      <c r="A699" s="611"/>
      <c r="B699" s="502" t="s">
        <v>2198</v>
      </c>
      <c r="C699" s="612"/>
      <c r="D699" s="157"/>
      <c r="E699" s="469"/>
    </row>
    <row r="700" spans="1:5">
      <c r="A700" s="614"/>
      <c r="B700" s="615" t="s">
        <v>28</v>
      </c>
      <c r="C700" s="616">
        <v>566</v>
      </c>
      <c r="D700" s="158"/>
      <c r="E700" s="132" t="str">
        <f>IF((D700&gt;0),SUM(C700*D700),"kn")</f>
        <v>kn</v>
      </c>
    </row>
    <row r="701" spans="1:5">
      <c r="A701" s="545" t="s">
        <v>244</v>
      </c>
      <c r="B701" s="617" t="s">
        <v>245</v>
      </c>
      <c r="C701" s="39"/>
      <c r="D701" s="288"/>
      <c r="E701" s="286"/>
    </row>
    <row r="702" spans="1:5" ht="127.5">
      <c r="A702" s="610"/>
      <c r="B702" s="502" t="s">
        <v>2756</v>
      </c>
      <c r="C702" s="26"/>
      <c r="D702" s="289"/>
      <c r="E702" s="291"/>
    </row>
    <row r="703" spans="1:5" ht="76.5">
      <c r="A703" s="610"/>
      <c r="B703" s="502" t="s">
        <v>2754</v>
      </c>
      <c r="C703" s="26"/>
      <c r="D703" s="289"/>
      <c r="E703" s="291"/>
    </row>
    <row r="704" spans="1:5" ht="89.25">
      <c r="A704" s="610"/>
      <c r="B704" s="502" t="s">
        <v>2755</v>
      </c>
      <c r="C704" s="26"/>
      <c r="D704" s="289"/>
      <c r="E704" s="291"/>
    </row>
    <row r="705" spans="1:5">
      <c r="A705" s="91"/>
      <c r="B705" s="556" t="s">
        <v>42</v>
      </c>
      <c r="C705" s="584">
        <v>404</v>
      </c>
      <c r="D705" s="281"/>
      <c r="E705" s="132" t="str">
        <f>IF((D705&gt;0),SUM(C705*D705),"kn")</f>
        <v>kn</v>
      </c>
    </row>
    <row r="706" spans="1:5" ht="24.75" customHeight="1">
      <c r="A706" s="545" t="s">
        <v>246</v>
      </c>
      <c r="B706" s="546" t="s">
        <v>247</v>
      </c>
      <c r="C706" s="39"/>
      <c r="D706" s="288"/>
      <c r="E706" s="286"/>
    </row>
    <row r="707" spans="1:5" ht="114.75">
      <c r="A707" s="618"/>
      <c r="B707" s="502" t="s">
        <v>2757</v>
      </c>
      <c r="C707" s="26"/>
      <c r="D707" s="289"/>
      <c r="E707" s="291"/>
    </row>
    <row r="708" spans="1:5">
      <c r="A708" s="89"/>
      <c r="B708" s="556" t="s">
        <v>42</v>
      </c>
      <c r="C708" s="592">
        <v>44</v>
      </c>
      <c r="D708" s="281"/>
      <c r="E708" s="132" t="str">
        <f>IF((D708&gt;0),SUM(C708*D708),"kn")</f>
        <v>kn</v>
      </c>
    </row>
    <row r="709" spans="1:5">
      <c r="A709" s="545" t="s">
        <v>248</v>
      </c>
      <c r="B709" s="546" t="s">
        <v>251</v>
      </c>
      <c r="C709" s="39"/>
      <c r="D709" s="288"/>
      <c r="E709" s="286"/>
    </row>
    <row r="710" spans="1:5" ht="165.75">
      <c r="A710" s="618"/>
      <c r="B710" s="502" t="s">
        <v>2759</v>
      </c>
      <c r="C710" s="26"/>
      <c r="D710" s="289"/>
      <c r="E710" s="291"/>
    </row>
    <row r="711" spans="1:5" ht="63.75">
      <c r="A711" s="618"/>
      <c r="B711" s="502" t="s">
        <v>2760</v>
      </c>
      <c r="C711" s="26"/>
      <c r="D711" s="289"/>
      <c r="E711" s="291"/>
    </row>
    <row r="712" spans="1:5" ht="25.5">
      <c r="A712" s="618"/>
      <c r="B712" s="502" t="s">
        <v>249</v>
      </c>
      <c r="C712" s="26"/>
      <c r="D712" s="289"/>
      <c r="E712" s="291"/>
    </row>
    <row r="713" spans="1:5">
      <c r="A713" s="89"/>
      <c r="B713" s="556" t="s">
        <v>42</v>
      </c>
      <c r="C713" s="588">
        <v>1576</v>
      </c>
      <c r="D713" s="281"/>
      <c r="E713" s="132" t="str">
        <f>IF((D713&gt;0),SUM(C713*D713),"kn")</f>
        <v>kn</v>
      </c>
    </row>
    <row r="714" spans="1:5" ht="25.5">
      <c r="A714" s="618"/>
      <c r="B714" s="502" t="s">
        <v>250</v>
      </c>
      <c r="C714" s="26"/>
      <c r="D714" s="278"/>
      <c r="E714" s="291"/>
    </row>
    <row r="715" spans="1:5">
      <c r="A715" s="89"/>
      <c r="B715" s="556" t="s">
        <v>42</v>
      </c>
      <c r="C715" s="588">
        <v>2189</v>
      </c>
      <c r="D715" s="281"/>
      <c r="E715" s="132" t="str">
        <f>IF((D715&gt;0),SUM(C715*D715),"kn")</f>
        <v>kn</v>
      </c>
    </row>
    <row r="716" spans="1:5" ht="25.5">
      <c r="A716" s="618"/>
      <c r="B716" s="502" t="s">
        <v>597</v>
      </c>
      <c r="C716" s="26"/>
      <c r="D716" s="278"/>
      <c r="E716" s="291"/>
    </row>
    <row r="717" spans="1:5">
      <c r="A717" s="89"/>
      <c r="B717" s="556" t="s">
        <v>42</v>
      </c>
      <c r="C717" s="588">
        <v>476</v>
      </c>
      <c r="D717" s="281"/>
      <c r="E717" s="132" t="str">
        <f>IF((D717&gt;0),SUM(C717*D717),"kn")</f>
        <v>kn</v>
      </c>
    </row>
    <row r="718" spans="1:5" ht="25.5">
      <c r="A718" s="618"/>
      <c r="B718" s="502" t="s">
        <v>2534</v>
      </c>
      <c r="C718" s="26"/>
      <c r="D718" s="278"/>
      <c r="E718" s="291"/>
    </row>
    <row r="719" spans="1:5">
      <c r="A719" s="89"/>
      <c r="B719" s="556" t="s">
        <v>42</v>
      </c>
      <c r="C719" s="588">
        <v>942</v>
      </c>
      <c r="D719" s="281"/>
      <c r="E719" s="132" t="str">
        <f>IF((D719&gt;0),SUM(C719*D719),"kn")</f>
        <v>kn</v>
      </c>
    </row>
    <row r="720" spans="1:5">
      <c r="A720" s="618"/>
      <c r="B720" s="502" t="s">
        <v>2004</v>
      </c>
      <c r="C720" s="26"/>
      <c r="D720" s="278"/>
      <c r="E720" s="291"/>
    </row>
    <row r="721" spans="1:5">
      <c r="A721" s="89"/>
      <c r="B721" s="556" t="s">
        <v>42</v>
      </c>
      <c r="C721" s="588">
        <v>1299</v>
      </c>
      <c r="D721" s="281"/>
      <c r="E721" s="132" t="str">
        <f>IF((D721&gt;0),SUM(C721*D721),"kn")</f>
        <v>kn</v>
      </c>
    </row>
    <row r="722" spans="1:5">
      <c r="A722" s="618"/>
      <c r="B722" s="502" t="s">
        <v>2002</v>
      </c>
      <c r="C722" s="26"/>
      <c r="D722" s="278"/>
      <c r="E722" s="291"/>
    </row>
    <row r="723" spans="1:5">
      <c r="A723" s="89"/>
      <c r="B723" s="556" t="s">
        <v>42</v>
      </c>
      <c r="C723" s="588">
        <v>113</v>
      </c>
      <c r="D723" s="281"/>
      <c r="E723" s="132" t="str">
        <f>IF((D723&gt;0),SUM(C723*D723),"kn")</f>
        <v>kn</v>
      </c>
    </row>
    <row r="724" spans="1:5">
      <c r="A724" s="618"/>
      <c r="B724" s="502" t="s">
        <v>2003</v>
      </c>
      <c r="C724" s="26"/>
      <c r="D724" s="278"/>
      <c r="E724" s="291"/>
    </row>
    <row r="725" spans="1:5">
      <c r="A725" s="89"/>
      <c r="B725" s="556" t="s">
        <v>42</v>
      </c>
      <c r="C725" s="588">
        <v>181</v>
      </c>
      <c r="D725" s="281"/>
      <c r="E725" s="132" t="str">
        <f>IF((D725&gt;0),SUM(C725*D725),"kn")</f>
        <v>kn</v>
      </c>
    </row>
    <row r="726" spans="1:5">
      <c r="A726" s="545" t="s">
        <v>252</v>
      </c>
      <c r="B726" s="546" t="s">
        <v>253</v>
      </c>
      <c r="C726" s="39"/>
      <c r="D726" s="288"/>
      <c r="E726" s="286"/>
    </row>
    <row r="727" spans="1:5" ht="165.75">
      <c r="A727" s="618"/>
      <c r="B727" s="502" t="s">
        <v>2761</v>
      </c>
      <c r="C727" s="26"/>
      <c r="D727" s="289"/>
      <c r="E727" s="291"/>
    </row>
    <row r="728" spans="1:5" ht="63.75">
      <c r="A728" s="618"/>
      <c r="B728" s="502" t="s">
        <v>2760</v>
      </c>
      <c r="C728" s="26"/>
      <c r="D728" s="289"/>
      <c r="E728" s="291"/>
    </row>
    <row r="729" spans="1:5">
      <c r="A729" s="618"/>
      <c r="B729" s="502" t="s">
        <v>254</v>
      </c>
      <c r="C729" s="26"/>
      <c r="D729" s="289"/>
      <c r="E729" s="291"/>
    </row>
    <row r="730" spans="1:5">
      <c r="A730" s="89"/>
      <c r="B730" s="556" t="s">
        <v>42</v>
      </c>
      <c r="C730" s="592">
        <v>2256</v>
      </c>
      <c r="D730" s="281"/>
      <c r="E730" s="132" t="str">
        <f>IF((D730&gt;0),SUM(C730*D730),"kn")</f>
        <v>kn</v>
      </c>
    </row>
    <row r="731" spans="1:5" ht="51">
      <c r="A731" s="618"/>
      <c r="B731" s="502" t="s">
        <v>2762</v>
      </c>
      <c r="C731" s="26"/>
      <c r="D731" s="278"/>
      <c r="E731" s="291"/>
    </row>
    <row r="732" spans="1:5">
      <c r="A732" s="89"/>
      <c r="B732" s="556" t="s">
        <v>42</v>
      </c>
      <c r="C732" s="592">
        <v>114</v>
      </c>
      <c r="D732" s="281"/>
      <c r="E732" s="132" t="str">
        <f>IF((D732&gt;0),SUM(C732*D732),"kn")</f>
        <v>kn</v>
      </c>
    </row>
    <row r="733" spans="1:5" ht="51">
      <c r="A733" s="618"/>
      <c r="B733" s="502" t="s">
        <v>2763</v>
      </c>
      <c r="C733" s="26"/>
      <c r="D733" s="278"/>
      <c r="E733" s="291"/>
    </row>
    <row r="734" spans="1:5">
      <c r="A734" s="89"/>
      <c r="B734" s="556" t="s">
        <v>42</v>
      </c>
      <c r="C734" s="592">
        <v>81</v>
      </c>
      <c r="D734" s="281"/>
      <c r="E734" s="132" t="str">
        <f>IF((D734&gt;0),SUM(C734*D734),"kn")</f>
        <v>kn</v>
      </c>
    </row>
    <row r="735" spans="1:5">
      <c r="A735" s="545" t="s">
        <v>255</v>
      </c>
      <c r="B735" s="546" t="s">
        <v>256</v>
      </c>
      <c r="C735" s="39"/>
      <c r="D735" s="288"/>
      <c r="E735" s="286"/>
    </row>
    <row r="736" spans="1:5" ht="140.25">
      <c r="A736" s="618"/>
      <c r="B736" s="502" t="s">
        <v>2764</v>
      </c>
      <c r="C736" s="26"/>
      <c r="D736" s="289"/>
      <c r="E736" s="291"/>
    </row>
    <row r="737" spans="1:6">
      <c r="A737" s="618"/>
      <c r="B737" s="502" t="s">
        <v>2535</v>
      </c>
      <c r="C737" s="26"/>
      <c r="D737" s="289"/>
      <c r="E737" s="291"/>
    </row>
    <row r="738" spans="1:6">
      <c r="A738" s="89"/>
      <c r="B738" s="556" t="s">
        <v>46</v>
      </c>
      <c r="C738" s="592">
        <v>9</v>
      </c>
      <c r="D738" s="281"/>
      <c r="E738" s="132" t="str">
        <f>IF((D738&gt;0),SUM(C738*D738),"kn")</f>
        <v>kn</v>
      </c>
    </row>
    <row r="739" spans="1:6" ht="51">
      <c r="A739" s="43"/>
      <c r="B739" s="502" t="s">
        <v>2765</v>
      </c>
      <c r="C739" s="561"/>
      <c r="D739" s="282"/>
      <c r="E739" s="10"/>
    </row>
    <row r="740" spans="1:6">
      <c r="A740" s="89"/>
      <c r="B740" s="556" t="s">
        <v>46</v>
      </c>
      <c r="C740" s="592">
        <v>16</v>
      </c>
      <c r="D740" s="281"/>
      <c r="E740" s="132" t="str">
        <f>IF((D740&gt;0),SUM(C740*D740),"kn")</f>
        <v>kn</v>
      </c>
    </row>
    <row r="741" spans="1:6">
      <c r="A741" s="503" t="s">
        <v>2384</v>
      </c>
      <c r="B741" s="504" t="s">
        <v>257</v>
      </c>
      <c r="C741" s="619"/>
      <c r="D741" s="292"/>
      <c r="E741" s="470"/>
    </row>
    <row r="742" spans="1:6" ht="140.25">
      <c r="A742" s="620"/>
      <c r="B742" s="621" t="s">
        <v>2766</v>
      </c>
      <c r="C742" s="622"/>
      <c r="D742" s="157"/>
      <c r="E742" s="471"/>
    </row>
    <row r="743" spans="1:6">
      <c r="A743" s="623"/>
      <c r="B743" s="624" t="s">
        <v>32</v>
      </c>
      <c r="C743" s="625">
        <v>6</v>
      </c>
      <c r="D743" s="293"/>
      <c r="E743" s="445" t="str">
        <f>IF((D743&gt;0),SUM(C743*D743),"kn")</f>
        <v>kn</v>
      </c>
    </row>
    <row r="744" spans="1:6">
      <c r="A744" s="626"/>
      <c r="B744" s="627"/>
      <c r="C744" s="628"/>
      <c r="D744" s="167"/>
      <c r="E744" s="472"/>
    </row>
    <row r="745" spans="1:6" s="105" customFormat="1" ht="21" customHeight="1">
      <c r="A745" s="259" t="str">
        <f>A648</f>
        <v>1.6.</v>
      </c>
      <c r="B745" s="111" t="s">
        <v>49</v>
      </c>
      <c r="C745" s="112"/>
      <c r="D745" s="208"/>
      <c r="E745" s="467">
        <f>SUM(E673:E743)</f>
        <v>0</v>
      </c>
      <c r="F745" s="104"/>
    </row>
    <row r="746" spans="1:6" ht="12.75">
      <c r="A746" s="251"/>
      <c r="B746" s="68"/>
      <c r="C746" s="34"/>
      <c r="D746" s="122"/>
      <c r="E746" s="468"/>
    </row>
    <row r="747" spans="1:6" ht="12.75">
      <c r="A747" s="251"/>
      <c r="B747" s="68"/>
      <c r="C747" s="34"/>
      <c r="D747" s="122"/>
      <c r="E747" s="468"/>
    </row>
    <row r="748" spans="1:6" s="74" customFormat="1" ht="21" customHeight="1">
      <c r="A748" s="260" t="s">
        <v>77</v>
      </c>
      <c r="B748" s="79" t="s">
        <v>8</v>
      </c>
      <c r="C748" s="75"/>
      <c r="D748" s="230"/>
      <c r="E748" s="76"/>
      <c r="F748" s="73"/>
    </row>
    <row r="749" spans="1:6" s="441" customFormat="1" ht="21" customHeight="1">
      <c r="A749" s="503"/>
      <c r="B749" s="504" t="s">
        <v>2432</v>
      </c>
      <c r="C749" s="505"/>
      <c r="D749" s="138"/>
      <c r="E749" s="440"/>
    </row>
    <row r="750" spans="1:6" ht="153">
      <c r="A750" s="43"/>
      <c r="B750" s="65" t="s">
        <v>2776</v>
      </c>
      <c r="C750" s="21"/>
      <c r="D750" s="231"/>
      <c r="E750" s="21"/>
    </row>
    <row r="751" spans="1:6" ht="76.5">
      <c r="A751" s="43"/>
      <c r="B751" s="65" t="s">
        <v>2777</v>
      </c>
      <c r="C751" s="21"/>
      <c r="D751" s="231"/>
      <c r="E751" s="21"/>
    </row>
    <row r="752" spans="1:6" ht="63.75">
      <c r="A752" s="43"/>
      <c r="B752" s="65" t="s">
        <v>2778</v>
      </c>
      <c r="C752" s="21"/>
      <c r="D752" s="231"/>
      <c r="E752" s="21"/>
    </row>
    <row r="753" spans="1:5" ht="76.5">
      <c r="A753" s="43"/>
      <c r="B753" s="65" t="s">
        <v>2779</v>
      </c>
      <c r="C753" s="21"/>
      <c r="D753" s="231"/>
      <c r="E753" s="21"/>
    </row>
    <row r="754" spans="1:5" ht="51">
      <c r="A754" s="43"/>
      <c r="B754" s="65" t="s">
        <v>2781</v>
      </c>
      <c r="C754" s="21"/>
      <c r="D754" s="231"/>
      <c r="E754" s="21"/>
    </row>
    <row r="755" spans="1:5" ht="51">
      <c r="A755" s="43"/>
      <c r="B755" s="65" t="s">
        <v>2783</v>
      </c>
      <c r="C755" s="21"/>
      <c r="D755" s="231"/>
      <c r="E755" s="21"/>
    </row>
    <row r="756" spans="1:5" ht="63.75">
      <c r="A756" s="43"/>
      <c r="B756" s="65" t="s">
        <v>2784</v>
      </c>
      <c r="C756" s="21"/>
      <c r="D756" s="231"/>
      <c r="E756" s="21"/>
    </row>
    <row r="757" spans="1:5">
      <c r="A757" s="43"/>
      <c r="B757" s="499" t="s">
        <v>148</v>
      </c>
      <c r="C757" s="21"/>
      <c r="D757" s="231"/>
      <c r="E757" s="21"/>
    </row>
    <row r="758" spans="1:5" ht="51">
      <c r="A758" s="43"/>
      <c r="B758" s="65" t="s">
        <v>2785</v>
      </c>
      <c r="C758" s="21"/>
      <c r="D758" s="231"/>
      <c r="E758" s="21"/>
    </row>
    <row r="759" spans="1:5" ht="51">
      <c r="A759" s="43"/>
      <c r="B759" s="65" t="s">
        <v>2786</v>
      </c>
      <c r="C759" s="21"/>
      <c r="D759" s="231"/>
      <c r="E759" s="21"/>
    </row>
    <row r="760" spans="1:5" ht="38.25">
      <c r="A760" s="43"/>
      <c r="B760" s="65" t="s">
        <v>2788</v>
      </c>
      <c r="C760" s="21"/>
      <c r="D760" s="231"/>
      <c r="E760" s="21"/>
    </row>
    <row r="761" spans="1:5" ht="76.5">
      <c r="A761" s="43"/>
      <c r="B761" s="65" t="s">
        <v>2789</v>
      </c>
      <c r="C761" s="21"/>
      <c r="D761" s="231"/>
      <c r="E761" s="21"/>
    </row>
    <row r="762" spans="1:5" ht="63.75">
      <c r="A762" s="43"/>
      <c r="B762" s="65" t="s">
        <v>2798</v>
      </c>
      <c r="C762" s="21"/>
      <c r="D762" s="231"/>
      <c r="E762" s="21"/>
    </row>
    <row r="763" spans="1:5" ht="76.5">
      <c r="A763" s="43"/>
      <c r="B763" s="65" t="s">
        <v>2800</v>
      </c>
      <c r="C763" s="21"/>
      <c r="D763" s="231"/>
      <c r="E763" s="21"/>
    </row>
    <row r="764" spans="1:5">
      <c r="A764" s="43"/>
      <c r="B764" s="499" t="s">
        <v>146</v>
      </c>
      <c r="C764" s="21"/>
      <c r="D764" s="231"/>
      <c r="E764" s="21"/>
    </row>
    <row r="765" spans="1:5" ht="63.75">
      <c r="A765" s="43"/>
      <c r="B765" s="65" t="s">
        <v>2802</v>
      </c>
      <c r="C765" s="21"/>
      <c r="D765" s="231"/>
      <c r="E765" s="21"/>
    </row>
    <row r="766" spans="1:5" ht="63.75">
      <c r="A766" s="43"/>
      <c r="B766" s="65" t="s">
        <v>2803</v>
      </c>
      <c r="C766" s="21"/>
      <c r="D766" s="231"/>
      <c r="E766" s="21"/>
    </row>
    <row r="767" spans="1:5" ht="76.5">
      <c r="A767" s="43"/>
      <c r="B767" s="65" t="s">
        <v>2804</v>
      </c>
      <c r="C767" s="21"/>
      <c r="D767" s="231"/>
      <c r="E767" s="21"/>
    </row>
    <row r="768" spans="1:5">
      <c r="A768" s="43"/>
      <c r="B768" s="499" t="s">
        <v>147</v>
      </c>
      <c r="C768" s="21"/>
      <c r="D768" s="231"/>
      <c r="E768" s="21"/>
    </row>
    <row r="769" spans="1:5" ht="76.5">
      <c r="A769" s="43"/>
      <c r="B769" s="65" t="s">
        <v>2806</v>
      </c>
      <c r="C769" s="21"/>
      <c r="D769" s="231"/>
      <c r="E769" s="21"/>
    </row>
    <row r="770" spans="1:5" ht="76.5">
      <c r="A770" s="43"/>
      <c r="B770" s="65" t="s">
        <v>2807</v>
      </c>
      <c r="C770" s="21"/>
      <c r="D770" s="231"/>
      <c r="E770" s="21"/>
    </row>
    <row r="771" spans="1:5" ht="63.75">
      <c r="A771" s="43"/>
      <c r="B771" s="65" t="s">
        <v>2809</v>
      </c>
      <c r="C771" s="17"/>
      <c r="D771" s="153"/>
      <c r="E771" s="17"/>
    </row>
    <row r="772" spans="1:5" ht="51">
      <c r="A772" s="43"/>
      <c r="B772" s="65" t="s">
        <v>2811</v>
      </c>
      <c r="C772" s="18"/>
      <c r="D772" s="154"/>
      <c r="E772" s="18"/>
    </row>
    <row r="773" spans="1:5">
      <c r="A773" s="43"/>
      <c r="B773" s="66"/>
      <c r="C773" s="18"/>
      <c r="D773" s="154"/>
      <c r="E773" s="18"/>
    </row>
    <row r="774" spans="1:5">
      <c r="A774" s="84" t="s">
        <v>110</v>
      </c>
      <c r="B774" s="69" t="s">
        <v>258</v>
      </c>
      <c r="C774" s="42"/>
      <c r="D774" s="239"/>
      <c r="E774" s="42"/>
    </row>
    <row r="775" spans="1:5" ht="267.75">
      <c r="A775" s="43"/>
      <c r="B775" s="65" t="s">
        <v>2812</v>
      </c>
      <c r="C775" s="27"/>
      <c r="D775" s="128"/>
      <c r="E775" s="27"/>
    </row>
    <row r="776" spans="1:5" ht="76.5">
      <c r="A776" s="43"/>
      <c r="B776" s="65" t="s">
        <v>2813</v>
      </c>
      <c r="C776" s="27"/>
      <c r="D776" s="128"/>
      <c r="E776" s="27"/>
    </row>
    <row r="777" spans="1:5">
      <c r="A777" s="43"/>
      <c r="B777" s="65" t="s">
        <v>259</v>
      </c>
      <c r="C777" s="27"/>
      <c r="D777" s="128"/>
      <c r="E777" s="27"/>
    </row>
    <row r="778" spans="1:5">
      <c r="A778" s="89"/>
      <c r="B778" s="556" t="s">
        <v>50</v>
      </c>
      <c r="C778" s="584">
        <v>3219</v>
      </c>
      <c r="D778" s="294"/>
      <c r="E778" s="132" t="str">
        <f>IF((D778&gt;0),SUM(C778*D778),"kn")</f>
        <v>kn</v>
      </c>
    </row>
    <row r="779" spans="1:5">
      <c r="A779" s="43"/>
      <c r="B779" s="65" t="s">
        <v>260</v>
      </c>
      <c r="C779" s="27"/>
      <c r="D779" s="295"/>
      <c r="E779" s="296"/>
    </row>
    <row r="780" spans="1:5" ht="17.25" customHeight="1">
      <c r="A780" s="89"/>
      <c r="B780" s="556" t="s">
        <v>50</v>
      </c>
      <c r="C780" s="584">
        <v>843</v>
      </c>
      <c r="D780" s="294"/>
      <c r="E780" s="132" t="str">
        <f>IF((D780&gt;0),SUM(C780*D780),"kn")</f>
        <v>kn</v>
      </c>
    </row>
    <row r="781" spans="1:5">
      <c r="A781" s="43"/>
      <c r="B781" s="65" t="s">
        <v>262</v>
      </c>
      <c r="C781" s="27"/>
      <c r="D781" s="295"/>
      <c r="E781" s="296"/>
    </row>
    <row r="782" spans="1:5">
      <c r="A782" s="89"/>
      <c r="B782" s="556" t="s">
        <v>50</v>
      </c>
      <c r="C782" s="584">
        <v>84</v>
      </c>
      <c r="D782" s="294"/>
      <c r="E782" s="132" t="str">
        <f>IF((D782&gt;0),SUM(C782*D782),"kn")</f>
        <v>kn</v>
      </c>
    </row>
    <row r="783" spans="1:5">
      <c r="A783" s="84" t="s">
        <v>111</v>
      </c>
      <c r="B783" s="69" t="s">
        <v>261</v>
      </c>
      <c r="C783" s="42"/>
      <c r="D783" s="297"/>
      <c r="E783" s="297"/>
    </row>
    <row r="784" spans="1:5" ht="280.5">
      <c r="A784" s="43"/>
      <c r="B784" s="65" t="s">
        <v>2814</v>
      </c>
      <c r="C784" s="27"/>
      <c r="D784" s="295"/>
      <c r="E784" s="296"/>
    </row>
    <row r="785" spans="1:5" ht="76.5">
      <c r="A785" s="43"/>
      <c r="B785" s="65" t="s">
        <v>2813</v>
      </c>
      <c r="C785" s="27"/>
      <c r="D785" s="295"/>
      <c r="E785" s="296"/>
    </row>
    <row r="786" spans="1:5">
      <c r="A786" s="89"/>
      <c r="B786" s="556" t="s">
        <v>50</v>
      </c>
      <c r="C786" s="584">
        <v>1092</v>
      </c>
      <c r="D786" s="294"/>
      <c r="E786" s="132" t="str">
        <f>IF((D786&gt;0),SUM(C786*D786),"kn")</f>
        <v>kn</v>
      </c>
    </row>
    <row r="787" spans="1:5">
      <c r="A787" s="84" t="s">
        <v>153</v>
      </c>
      <c r="B787" s="69" t="s">
        <v>321</v>
      </c>
      <c r="C787" s="42"/>
      <c r="D787" s="297"/>
      <c r="E787" s="297"/>
    </row>
    <row r="788" spans="1:5" ht="153">
      <c r="A788" s="43"/>
      <c r="B788" s="65" t="s">
        <v>2820</v>
      </c>
      <c r="C788" s="27"/>
      <c r="D788" s="295"/>
      <c r="E788" s="296"/>
    </row>
    <row r="789" spans="1:5" ht="140.25">
      <c r="A789" s="43"/>
      <c r="B789" s="65" t="s">
        <v>2822</v>
      </c>
      <c r="C789" s="27"/>
      <c r="D789" s="295"/>
      <c r="E789" s="296"/>
    </row>
    <row r="790" spans="1:5" ht="76.5">
      <c r="A790" s="43"/>
      <c r="B790" s="65" t="s">
        <v>2813</v>
      </c>
      <c r="C790" s="27"/>
      <c r="D790" s="295"/>
      <c r="E790" s="296"/>
    </row>
    <row r="791" spans="1:5">
      <c r="A791" s="89"/>
      <c r="B791" s="556" t="s">
        <v>50</v>
      </c>
      <c r="C791" s="584">
        <v>211</v>
      </c>
      <c r="D791" s="294"/>
      <c r="E791" s="132" t="str">
        <f>IF((D791&gt;0),SUM(C791*D791),"kn")</f>
        <v>kn</v>
      </c>
    </row>
    <row r="792" spans="1:5">
      <c r="A792" s="84" t="s">
        <v>154</v>
      </c>
      <c r="B792" s="69" t="s">
        <v>2196</v>
      </c>
      <c r="C792" s="164"/>
      <c r="D792" s="297"/>
      <c r="E792" s="298"/>
    </row>
    <row r="793" spans="1:5" ht="140.25">
      <c r="A793" s="43"/>
      <c r="B793" s="65" t="s">
        <v>2825</v>
      </c>
      <c r="C793" s="165"/>
      <c r="D793" s="295"/>
      <c r="E793" s="299"/>
    </row>
    <row r="794" spans="1:5" ht="76.5">
      <c r="A794" s="43"/>
      <c r="B794" s="65" t="s">
        <v>2813</v>
      </c>
      <c r="C794" s="165"/>
      <c r="D794" s="295"/>
      <c r="E794" s="299"/>
    </row>
    <row r="795" spans="1:5">
      <c r="A795" s="89"/>
      <c r="B795" s="572" t="s">
        <v>50</v>
      </c>
      <c r="C795" s="584">
        <v>186</v>
      </c>
      <c r="D795" s="294"/>
      <c r="E795" s="28" t="str">
        <f>IF((D795&gt;0),SUM(C795*D795),"kn")</f>
        <v>kn</v>
      </c>
    </row>
    <row r="796" spans="1:5">
      <c r="A796" s="84" t="s">
        <v>155</v>
      </c>
      <c r="B796" s="69" t="s">
        <v>263</v>
      </c>
      <c r="C796" s="42"/>
      <c r="D796" s="297"/>
      <c r="E796" s="297"/>
    </row>
    <row r="797" spans="1:5" ht="293.25">
      <c r="A797" s="43"/>
      <c r="B797" s="629" t="s">
        <v>2859</v>
      </c>
      <c r="C797" s="27"/>
      <c r="D797" s="295"/>
      <c r="E797" s="296"/>
    </row>
    <row r="798" spans="1:5" ht="63.75">
      <c r="A798" s="43"/>
      <c r="B798" s="65" t="s">
        <v>2837</v>
      </c>
      <c r="C798" s="27"/>
      <c r="D798" s="295"/>
      <c r="E798" s="296"/>
    </row>
    <row r="799" spans="1:5" ht="114.75">
      <c r="A799" s="43"/>
      <c r="B799" s="65" t="s">
        <v>2838</v>
      </c>
      <c r="C799" s="27"/>
      <c r="D799" s="295"/>
      <c r="E799" s="296"/>
    </row>
    <row r="800" spans="1:5" ht="76.5">
      <c r="A800" s="43"/>
      <c r="B800" s="65" t="s">
        <v>2840</v>
      </c>
      <c r="C800" s="27"/>
      <c r="D800" s="295"/>
      <c r="E800" s="296"/>
    </row>
    <row r="801" spans="1:6" ht="76.5">
      <c r="A801" s="43"/>
      <c r="B801" s="65" t="s">
        <v>2813</v>
      </c>
      <c r="C801" s="27"/>
      <c r="D801" s="295"/>
      <c r="E801" s="296"/>
    </row>
    <row r="802" spans="1:6">
      <c r="A802" s="43"/>
      <c r="B802" s="65" t="s">
        <v>266</v>
      </c>
      <c r="C802" s="27"/>
      <c r="D802" s="295"/>
      <c r="E802" s="296"/>
    </row>
    <row r="803" spans="1:6">
      <c r="A803" s="43"/>
      <c r="B803" s="581" t="s">
        <v>50</v>
      </c>
      <c r="C803" s="563">
        <v>2503</v>
      </c>
      <c r="D803" s="300"/>
      <c r="E803" s="10" t="str">
        <f>IF((D803&gt;0),SUM(C803*D803),"kn")</f>
        <v>kn</v>
      </c>
    </row>
    <row r="804" spans="1:6">
      <c r="A804" s="43"/>
      <c r="B804" s="586" t="s">
        <v>267</v>
      </c>
      <c r="C804" s="563"/>
      <c r="D804" s="301"/>
      <c r="E804" s="10"/>
    </row>
    <row r="805" spans="1:6">
      <c r="A805" s="43"/>
      <c r="B805" s="581" t="s">
        <v>264</v>
      </c>
      <c r="C805" s="563">
        <v>364</v>
      </c>
      <c r="D805" s="300"/>
      <c r="E805" s="10" t="str">
        <f>IF((D805&gt;0),SUM(C805*D805),"kn")</f>
        <v>kn</v>
      </c>
    </row>
    <row r="806" spans="1:6">
      <c r="A806" s="43"/>
      <c r="B806" s="586" t="s">
        <v>265</v>
      </c>
      <c r="C806" s="563"/>
      <c r="D806" s="301"/>
      <c r="E806" s="10"/>
    </row>
    <row r="807" spans="1:6">
      <c r="A807" s="43"/>
      <c r="B807" s="581" t="s">
        <v>50</v>
      </c>
      <c r="C807" s="563">
        <v>2503</v>
      </c>
      <c r="D807" s="300"/>
      <c r="E807" s="10" t="str">
        <f>IF((D807&gt;0),SUM(C807*D807),"kn")</f>
        <v>kn</v>
      </c>
    </row>
    <row r="808" spans="1:6">
      <c r="A808" s="43"/>
      <c r="B808" s="586" t="s">
        <v>305</v>
      </c>
      <c r="C808" s="563"/>
      <c r="D808" s="301"/>
      <c r="E808" s="10"/>
    </row>
    <row r="809" spans="1:6">
      <c r="A809" s="43"/>
      <c r="B809" s="581" t="s">
        <v>50</v>
      </c>
      <c r="C809" s="563">
        <v>200</v>
      </c>
      <c r="D809" s="300"/>
      <c r="E809" s="10" t="str">
        <f>IF((D809&gt;0),SUM(C809*D809),"kn")</f>
        <v>kn</v>
      </c>
    </row>
    <row r="810" spans="1:6">
      <c r="A810" s="126" t="s">
        <v>156</v>
      </c>
      <c r="B810" s="127" t="s">
        <v>275</v>
      </c>
      <c r="C810" s="630"/>
      <c r="D810" s="302"/>
      <c r="E810" s="303"/>
    </row>
    <row r="811" spans="1:6" ht="153">
      <c r="A811" s="43"/>
      <c r="B811" s="65" t="s">
        <v>2861</v>
      </c>
      <c r="C811" s="18"/>
      <c r="D811" s="295"/>
      <c r="E811" s="304"/>
    </row>
    <row r="812" spans="1:6">
      <c r="A812" s="43"/>
      <c r="B812" s="65" t="s">
        <v>151</v>
      </c>
      <c r="C812" s="18"/>
      <c r="D812" s="295"/>
      <c r="E812" s="304"/>
    </row>
    <row r="813" spans="1:6">
      <c r="A813" s="43"/>
      <c r="B813" s="581" t="s">
        <v>50</v>
      </c>
      <c r="C813" s="561">
        <v>2092</v>
      </c>
      <c r="D813" s="300"/>
      <c r="E813" s="10" t="str">
        <f>IF((D813&gt;0),SUM(C813*D813),"kn")</f>
        <v>kn</v>
      </c>
      <c r="F813" s="473"/>
    </row>
    <row r="814" spans="1:6">
      <c r="A814" s="43"/>
      <c r="B814" s="65" t="s">
        <v>150</v>
      </c>
      <c r="C814" s="135"/>
      <c r="D814" s="301"/>
      <c r="E814" s="304"/>
    </row>
    <row r="815" spans="1:6">
      <c r="A815" s="43"/>
      <c r="B815" s="581" t="s">
        <v>50</v>
      </c>
      <c r="C815" s="561">
        <v>2092</v>
      </c>
      <c r="D815" s="300"/>
      <c r="E815" s="10" t="str">
        <f>IF((D815&gt;0),SUM(C815*D815),"kn")</f>
        <v>kn</v>
      </c>
    </row>
    <row r="816" spans="1:6">
      <c r="A816" s="43"/>
      <c r="B816" s="65" t="s">
        <v>152</v>
      </c>
      <c r="C816" s="135"/>
      <c r="D816" s="301"/>
      <c r="E816" s="304"/>
    </row>
    <row r="817" spans="1:5">
      <c r="A817" s="88"/>
      <c r="B817" s="556" t="s">
        <v>50</v>
      </c>
      <c r="C817" s="561">
        <v>2092</v>
      </c>
      <c r="D817" s="305"/>
      <c r="E817" s="132" t="str">
        <f>IF((D817&gt;0),SUM(C817*D817),"kn")</f>
        <v>kn</v>
      </c>
    </row>
    <row r="818" spans="1:5">
      <c r="A818" s="126" t="s">
        <v>270</v>
      </c>
      <c r="B818" s="127" t="s">
        <v>269</v>
      </c>
      <c r="C818" s="631"/>
      <c r="D818" s="302"/>
      <c r="E818" s="303"/>
    </row>
    <row r="819" spans="1:5" ht="114.75">
      <c r="A819" s="43"/>
      <c r="B819" s="65" t="s">
        <v>2862</v>
      </c>
      <c r="C819" s="18"/>
      <c r="D819" s="295"/>
      <c r="E819" s="304"/>
    </row>
    <row r="820" spans="1:5">
      <c r="A820" s="43"/>
      <c r="B820" s="65" t="s">
        <v>151</v>
      </c>
      <c r="C820" s="18"/>
      <c r="D820" s="295"/>
      <c r="E820" s="304"/>
    </row>
    <row r="821" spans="1:5">
      <c r="A821" s="43"/>
      <c r="B821" s="581" t="s">
        <v>50</v>
      </c>
      <c r="C821" s="561">
        <v>752</v>
      </c>
      <c r="D821" s="300"/>
      <c r="E821" s="10" t="str">
        <f>IF((D821&gt;0),SUM(C821*D821),"kn")</f>
        <v>kn</v>
      </c>
    </row>
    <row r="822" spans="1:5">
      <c r="A822" s="43"/>
      <c r="B822" s="65" t="s">
        <v>271</v>
      </c>
      <c r="C822" s="135"/>
      <c r="D822" s="301"/>
      <c r="E822" s="304"/>
    </row>
    <row r="823" spans="1:5">
      <c r="A823" s="43"/>
      <c r="B823" s="581" t="s">
        <v>50</v>
      </c>
      <c r="C823" s="561">
        <v>752</v>
      </c>
      <c r="D823" s="300"/>
      <c r="E823" s="10" t="str">
        <f>IF((D823&gt;0),SUM(C823*D823),"kn")</f>
        <v>kn</v>
      </c>
    </row>
    <row r="824" spans="1:5">
      <c r="A824" s="43"/>
      <c r="B824" s="65" t="s">
        <v>152</v>
      </c>
      <c r="C824" s="135"/>
      <c r="D824" s="301"/>
      <c r="E824" s="304"/>
    </row>
    <row r="825" spans="1:5">
      <c r="A825" s="88"/>
      <c r="B825" s="556" t="s">
        <v>50</v>
      </c>
      <c r="C825" s="561">
        <v>752</v>
      </c>
      <c r="D825" s="305"/>
      <c r="E825" s="132" t="str">
        <f>IF((D825&gt;0),SUM(C825*D825),"kn")</f>
        <v>kn</v>
      </c>
    </row>
    <row r="826" spans="1:5">
      <c r="A826" s="126" t="s">
        <v>272</v>
      </c>
      <c r="B826" s="127" t="s">
        <v>273</v>
      </c>
      <c r="C826" s="631"/>
      <c r="D826" s="302"/>
      <c r="E826" s="303"/>
    </row>
    <row r="827" spans="1:5" ht="114.75">
      <c r="A827" s="43"/>
      <c r="B827" s="65" t="s">
        <v>2863</v>
      </c>
      <c r="C827" s="18"/>
      <c r="D827" s="295"/>
      <c r="E827" s="304"/>
    </row>
    <row r="828" spans="1:5">
      <c r="A828" s="43"/>
      <c r="B828" s="65" t="s">
        <v>151</v>
      </c>
      <c r="C828" s="18"/>
      <c r="D828" s="295"/>
      <c r="E828" s="304"/>
    </row>
    <row r="829" spans="1:5">
      <c r="A829" s="43"/>
      <c r="B829" s="581" t="s">
        <v>50</v>
      </c>
      <c r="C829" s="561">
        <v>604</v>
      </c>
      <c r="D829" s="300"/>
      <c r="E829" s="10" t="str">
        <f>IF((D829&gt;0),SUM(C829*D829),"kn")</f>
        <v>kn</v>
      </c>
    </row>
    <row r="830" spans="1:5">
      <c r="A830" s="43"/>
      <c r="B830" s="65" t="s">
        <v>271</v>
      </c>
      <c r="C830" s="135"/>
      <c r="D830" s="301"/>
      <c r="E830" s="304"/>
    </row>
    <row r="831" spans="1:5">
      <c r="A831" s="43"/>
      <c r="B831" s="581" t="s">
        <v>50</v>
      </c>
      <c r="C831" s="561">
        <v>604</v>
      </c>
      <c r="D831" s="300"/>
      <c r="E831" s="10" t="str">
        <f>IF((D831&gt;0),SUM(C831*D831),"kn")</f>
        <v>kn</v>
      </c>
    </row>
    <row r="832" spans="1:5">
      <c r="A832" s="43"/>
      <c r="B832" s="65" t="s">
        <v>274</v>
      </c>
      <c r="C832" s="135"/>
      <c r="D832" s="301"/>
      <c r="E832" s="304"/>
    </row>
    <row r="833" spans="1:5">
      <c r="A833" s="88"/>
      <c r="B833" s="556" t="s">
        <v>50</v>
      </c>
      <c r="C833" s="561">
        <v>604</v>
      </c>
      <c r="D833" s="305"/>
      <c r="E833" s="132" t="str">
        <f>IF((D833&gt;0),SUM(C833*D833),"kn")</f>
        <v>kn</v>
      </c>
    </row>
    <row r="834" spans="1:5">
      <c r="A834" s="126" t="s">
        <v>276</v>
      </c>
      <c r="B834" s="127" t="s">
        <v>279</v>
      </c>
      <c r="C834" s="632"/>
      <c r="D834" s="302"/>
      <c r="E834" s="303"/>
    </row>
    <row r="835" spans="1:5" ht="204">
      <c r="A835" s="43"/>
      <c r="B835" s="65" t="s">
        <v>4609</v>
      </c>
      <c r="C835" s="18"/>
      <c r="D835" s="295"/>
      <c r="E835" s="304"/>
    </row>
    <row r="836" spans="1:5">
      <c r="A836" s="43"/>
      <c r="B836" s="65" t="s">
        <v>320</v>
      </c>
      <c r="C836" s="18"/>
      <c r="D836" s="295"/>
      <c r="E836" s="304"/>
    </row>
    <row r="837" spans="1:5">
      <c r="A837" s="43"/>
      <c r="B837" s="581" t="s">
        <v>50</v>
      </c>
      <c r="C837" s="563">
        <v>489</v>
      </c>
      <c r="D837" s="300"/>
      <c r="E837" s="10" t="str">
        <f>IF((D837&gt;0),SUM(C837*D837),"kn")</f>
        <v>kn</v>
      </c>
    </row>
    <row r="838" spans="1:5">
      <c r="A838" s="43"/>
      <c r="B838" s="65" t="s">
        <v>277</v>
      </c>
      <c r="C838" s="18"/>
      <c r="D838" s="301"/>
      <c r="E838" s="304"/>
    </row>
    <row r="839" spans="1:5">
      <c r="A839" s="43"/>
      <c r="B839" s="581" t="s">
        <v>50</v>
      </c>
      <c r="C839" s="563">
        <v>456</v>
      </c>
      <c r="D839" s="300"/>
      <c r="E839" s="10" t="str">
        <f>IF((D839&gt;0),SUM(C839*D839),"kn")</f>
        <v>kn</v>
      </c>
    </row>
    <row r="840" spans="1:5">
      <c r="A840" s="43"/>
      <c r="B840" s="65" t="s">
        <v>278</v>
      </c>
      <c r="C840" s="18"/>
      <c r="D840" s="301"/>
      <c r="E840" s="304"/>
    </row>
    <row r="841" spans="1:5">
      <c r="A841" s="88"/>
      <c r="B841" s="556" t="s">
        <v>50</v>
      </c>
      <c r="C841" s="584">
        <v>945</v>
      </c>
      <c r="D841" s="305"/>
      <c r="E841" s="132" t="str">
        <f>IF((D841&gt;0),SUM(C841*D841),"kn")</f>
        <v>kn</v>
      </c>
    </row>
    <row r="842" spans="1:5">
      <c r="A842" s="126" t="s">
        <v>280</v>
      </c>
      <c r="B842" s="127" t="s">
        <v>281</v>
      </c>
      <c r="C842" s="630"/>
      <c r="D842" s="302"/>
      <c r="E842" s="303"/>
    </row>
    <row r="843" spans="1:5" ht="165.75">
      <c r="A843" s="43"/>
      <c r="B843" s="65" t="s">
        <v>4610</v>
      </c>
      <c r="C843" s="18"/>
      <c r="D843" s="295"/>
      <c r="E843" s="304"/>
    </row>
    <row r="844" spans="1:5">
      <c r="A844" s="43"/>
      <c r="B844" s="65" t="s">
        <v>282</v>
      </c>
      <c r="C844" s="18"/>
      <c r="D844" s="295"/>
      <c r="E844" s="304"/>
    </row>
    <row r="845" spans="1:5">
      <c r="A845" s="88"/>
      <c r="B845" s="556" t="s">
        <v>50</v>
      </c>
      <c r="C845" s="584">
        <v>264</v>
      </c>
      <c r="D845" s="294"/>
      <c r="E845" s="132" t="str">
        <f>IF((D845&gt;0),SUM(C845*D845),"kn")</f>
        <v>kn</v>
      </c>
    </row>
    <row r="846" spans="1:5">
      <c r="A846" s="126" t="s">
        <v>280</v>
      </c>
      <c r="B846" s="127" t="s">
        <v>283</v>
      </c>
      <c r="C846" s="630"/>
      <c r="D846" s="302"/>
      <c r="E846" s="303"/>
    </row>
    <row r="847" spans="1:5" ht="127.5">
      <c r="A847" s="43"/>
      <c r="B847" s="65" t="s">
        <v>4611</v>
      </c>
      <c r="C847" s="18"/>
      <c r="D847" s="295"/>
      <c r="E847" s="304"/>
    </row>
    <row r="848" spans="1:5">
      <c r="A848" s="43"/>
      <c r="B848" s="65" t="s">
        <v>284</v>
      </c>
      <c r="C848" s="18"/>
      <c r="D848" s="295"/>
      <c r="E848" s="304"/>
    </row>
    <row r="849" spans="1:5">
      <c r="A849" s="88"/>
      <c r="B849" s="556" t="s">
        <v>50</v>
      </c>
      <c r="C849" s="584">
        <v>44</v>
      </c>
      <c r="D849" s="294"/>
      <c r="E849" s="132" t="str">
        <f>IF((D849&gt;0),SUM(C849*D849),"kn")</f>
        <v>kn</v>
      </c>
    </row>
    <row r="850" spans="1:5">
      <c r="A850" s="126" t="s">
        <v>285</v>
      </c>
      <c r="B850" s="127" t="s">
        <v>286</v>
      </c>
      <c r="C850" s="630"/>
      <c r="D850" s="302"/>
      <c r="E850" s="303"/>
    </row>
    <row r="851" spans="1:5" ht="127.5">
      <c r="A851" s="43"/>
      <c r="B851" s="65" t="s">
        <v>2865</v>
      </c>
      <c r="C851" s="18"/>
      <c r="D851" s="295"/>
      <c r="E851" s="304"/>
    </row>
    <row r="852" spans="1:5">
      <c r="A852" s="88"/>
      <c r="B852" s="556" t="s">
        <v>50</v>
      </c>
      <c r="C852" s="584">
        <v>389</v>
      </c>
      <c r="D852" s="294"/>
      <c r="E852" s="132" t="str">
        <f>IF((D852&gt;0),SUM(C852*D852),"kn")</f>
        <v>kn</v>
      </c>
    </row>
    <row r="853" spans="1:5">
      <c r="A853" s="126" t="s">
        <v>287</v>
      </c>
      <c r="B853" s="127" t="s">
        <v>290</v>
      </c>
      <c r="C853" s="630"/>
      <c r="D853" s="302"/>
      <c r="E853" s="303"/>
    </row>
    <row r="854" spans="1:5" ht="114.75">
      <c r="A854" s="43"/>
      <c r="B854" s="65" t="s">
        <v>2866</v>
      </c>
      <c r="C854" s="18"/>
      <c r="D854" s="295"/>
      <c r="E854" s="304"/>
    </row>
    <row r="855" spans="1:5" ht="12.75">
      <c r="A855" s="1"/>
      <c r="B855" s="65" t="s">
        <v>151</v>
      </c>
      <c r="C855" s="18"/>
      <c r="D855" s="295"/>
      <c r="E855" s="304"/>
    </row>
    <row r="856" spans="1:5" ht="12.75">
      <c r="A856" s="1"/>
      <c r="B856" s="581" t="s">
        <v>50</v>
      </c>
      <c r="C856" s="561">
        <v>597</v>
      </c>
      <c r="D856" s="300"/>
      <c r="E856" s="10" t="str">
        <f>IF((D856&gt;0),SUM(C856*D856),"kn")</f>
        <v>kn</v>
      </c>
    </row>
    <row r="857" spans="1:5" ht="12.75">
      <c r="A857" s="1"/>
      <c r="B857" s="65" t="s">
        <v>289</v>
      </c>
      <c r="C857" s="135"/>
      <c r="D857" s="301"/>
      <c r="E857" s="304"/>
    </row>
    <row r="858" spans="1:5" ht="12.75">
      <c r="A858" s="1"/>
      <c r="B858" s="581" t="s">
        <v>50</v>
      </c>
      <c r="C858" s="561">
        <v>597</v>
      </c>
      <c r="D858" s="300"/>
      <c r="E858" s="10" t="str">
        <f>IF((D858&gt;0),SUM(C858*D858),"kn")</f>
        <v>kn</v>
      </c>
    </row>
    <row r="859" spans="1:5" ht="12.75">
      <c r="A859" s="1"/>
      <c r="B859" s="65" t="s">
        <v>274</v>
      </c>
      <c r="C859" s="135"/>
      <c r="D859" s="301"/>
      <c r="E859" s="304"/>
    </row>
    <row r="860" spans="1:5" ht="12.75">
      <c r="A860" s="129"/>
      <c r="B860" s="556" t="s">
        <v>50</v>
      </c>
      <c r="C860" s="561">
        <v>597</v>
      </c>
      <c r="D860" s="305"/>
      <c r="E860" s="132" t="str">
        <f>IF((D860&gt;0),SUM(C860*D860),"kn")</f>
        <v>kn</v>
      </c>
    </row>
    <row r="861" spans="1:5">
      <c r="A861" s="126" t="s">
        <v>291</v>
      </c>
      <c r="B861" s="127" t="s">
        <v>290</v>
      </c>
      <c r="C861" s="632"/>
      <c r="D861" s="302"/>
      <c r="E861" s="303"/>
    </row>
    <row r="862" spans="1:5" ht="140.25">
      <c r="A862" s="43"/>
      <c r="B862" s="65" t="s">
        <v>4613</v>
      </c>
      <c r="C862" s="135"/>
      <c r="D862" s="295"/>
      <c r="E862" s="304"/>
    </row>
    <row r="863" spans="1:5" ht="12.75">
      <c r="A863" s="1"/>
      <c r="B863" s="65" t="s">
        <v>274</v>
      </c>
      <c r="C863" s="135"/>
      <c r="D863" s="295"/>
      <c r="E863" s="304"/>
    </row>
    <row r="864" spans="1:5" ht="12.75">
      <c r="A864" s="129"/>
      <c r="B864" s="556" t="s">
        <v>50</v>
      </c>
      <c r="C864" s="592">
        <v>855</v>
      </c>
      <c r="D864" s="294"/>
      <c r="E864" s="132" t="str">
        <f>IF((D864&gt;0),SUM(C864*D864),"kn")</f>
        <v>kn</v>
      </c>
    </row>
    <row r="865" spans="1:5">
      <c r="A865" s="126" t="s">
        <v>292</v>
      </c>
      <c r="B865" s="127" t="s">
        <v>288</v>
      </c>
      <c r="C865" s="632"/>
      <c r="D865" s="302"/>
      <c r="E865" s="303"/>
    </row>
    <row r="866" spans="1:5" ht="114.75">
      <c r="A866" s="43"/>
      <c r="B866" s="65" t="s">
        <v>4612</v>
      </c>
      <c r="C866" s="18"/>
      <c r="D866" s="295"/>
      <c r="E866" s="304"/>
    </row>
    <row r="867" spans="1:5" ht="12.75">
      <c r="A867" s="1"/>
      <c r="B867" s="65" t="s">
        <v>151</v>
      </c>
      <c r="C867" s="18"/>
      <c r="D867" s="295"/>
      <c r="E867" s="304"/>
    </row>
    <row r="868" spans="1:5" ht="12.75">
      <c r="A868" s="1"/>
      <c r="B868" s="581" t="s">
        <v>50</v>
      </c>
      <c r="C868" s="587">
        <v>2036</v>
      </c>
      <c r="D868" s="300"/>
      <c r="E868" s="10" t="str">
        <f>IF((D868&gt;0),SUM(C868*D868),"kn")</f>
        <v>kn</v>
      </c>
    </row>
    <row r="869" spans="1:5" ht="12.75">
      <c r="A869" s="1"/>
      <c r="B869" s="65" t="s">
        <v>289</v>
      </c>
      <c r="C869" s="60"/>
      <c r="D869" s="301"/>
      <c r="E869" s="304"/>
    </row>
    <row r="870" spans="1:5" ht="12.75">
      <c r="A870" s="1"/>
      <c r="B870" s="581" t="s">
        <v>50</v>
      </c>
      <c r="C870" s="587">
        <v>2036</v>
      </c>
      <c r="D870" s="300"/>
      <c r="E870" s="10" t="str">
        <f>IF((D870&gt;0),SUM(C870*D870),"kn")</f>
        <v>kn</v>
      </c>
    </row>
    <row r="871" spans="1:5" ht="12.75">
      <c r="A871" s="1"/>
      <c r="B871" s="65" t="s">
        <v>274</v>
      </c>
      <c r="C871" s="60"/>
      <c r="D871" s="301"/>
      <c r="E871" s="304"/>
    </row>
    <row r="872" spans="1:5" ht="12.75">
      <c r="A872" s="129"/>
      <c r="B872" s="556" t="s">
        <v>50</v>
      </c>
      <c r="C872" s="588">
        <v>2036</v>
      </c>
      <c r="D872" s="305"/>
      <c r="E872" s="132" t="str">
        <f>IF((D872&gt;0),SUM(C872*D872),"kn")</f>
        <v>kn</v>
      </c>
    </row>
    <row r="873" spans="1:5">
      <c r="A873" s="126" t="s">
        <v>293</v>
      </c>
      <c r="B873" s="127" t="s">
        <v>294</v>
      </c>
      <c r="C873" s="630"/>
      <c r="D873" s="302"/>
      <c r="E873" s="303"/>
    </row>
    <row r="874" spans="1:5" ht="153">
      <c r="A874" s="43"/>
      <c r="B874" s="65" t="s">
        <v>4614</v>
      </c>
      <c r="C874" s="18"/>
      <c r="D874" s="295"/>
      <c r="E874" s="304"/>
    </row>
    <row r="875" spans="1:5" ht="12.75">
      <c r="A875" s="1"/>
      <c r="B875" s="65" t="s">
        <v>319</v>
      </c>
      <c r="C875" s="18"/>
      <c r="D875" s="295"/>
      <c r="E875" s="304"/>
    </row>
    <row r="876" spans="1:5" ht="12.75">
      <c r="A876" s="1"/>
      <c r="B876" s="581" t="s">
        <v>50</v>
      </c>
      <c r="C876" s="563">
        <v>2291</v>
      </c>
      <c r="D876" s="300"/>
      <c r="E876" s="10" t="str">
        <f>IF((D876&gt;0),SUM(C876*D876),"kn")</f>
        <v>kn</v>
      </c>
    </row>
    <row r="877" spans="1:5" ht="12.75">
      <c r="A877" s="1"/>
      <c r="B877" s="65" t="s">
        <v>295</v>
      </c>
      <c r="C877" s="18"/>
      <c r="D877" s="301"/>
      <c r="E877" s="304"/>
    </row>
    <row r="878" spans="1:5" ht="12.75">
      <c r="A878" s="1"/>
      <c r="B878" s="581" t="s">
        <v>50</v>
      </c>
      <c r="C878" s="563">
        <v>2256</v>
      </c>
      <c r="D878" s="300"/>
      <c r="E878" s="10" t="str">
        <f>IF((D878&gt;0),SUM(C878*D878),"kn")</f>
        <v>kn</v>
      </c>
    </row>
    <row r="879" spans="1:5" ht="12.75">
      <c r="A879" s="1"/>
      <c r="B879" s="65" t="s">
        <v>318</v>
      </c>
      <c r="C879" s="18"/>
      <c r="D879" s="301"/>
      <c r="E879" s="304"/>
    </row>
    <row r="880" spans="1:5" ht="12.75">
      <c r="A880" s="129"/>
      <c r="B880" s="556" t="s">
        <v>50</v>
      </c>
      <c r="C880" s="584">
        <v>2326</v>
      </c>
      <c r="D880" s="305"/>
      <c r="E880" s="132" t="str">
        <f>IF((D880&gt;0),SUM(C880*D880),"kn")</f>
        <v>kn</v>
      </c>
    </row>
    <row r="881" spans="1:5">
      <c r="A881" s="126" t="s">
        <v>297</v>
      </c>
      <c r="B881" s="127" t="s">
        <v>298</v>
      </c>
      <c r="C881" s="630"/>
      <c r="D881" s="302"/>
      <c r="E881" s="303"/>
    </row>
    <row r="882" spans="1:5" ht="153">
      <c r="A882" s="43"/>
      <c r="B882" s="65" t="s">
        <v>2869</v>
      </c>
      <c r="C882" s="18"/>
      <c r="D882" s="295"/>
      <c r="E882" s="304"/>
    </row>
    <row r="883" spans="1:5" ht="12.75">
      <c r="A883" s="1"/>
      <c r="B883" s="65" t="s">
        <v>299</v>
      </c>
      <c r="C883" s="18"/>
      <c r="D883" s="295"/>
      <c r="E883" s="304"/>
    </row>
    <row r="884" spans="1:5" ht="12.75">
      <c r="A884" s="1"/>
      <c r="B884" s="581" t="s">
        <v>50</v>
      </c>
      <c r="C884" s="563">
        <v>382</v>
      </c>
      <c r="D884" s="306"/>
      <c r="E884" s="10" t="str">
        <f>IF((D884&gt;0),SUM(C884*D884),"kn")</f>
        <v>kn</v>
      </c>
    </row>
    <row r="885" spans="1:5" ht="12.75">
      <c r="A885" s="1"/>
      <c r="B885" s="65" t="s">
        <v>296</v>
      </c>
      <c r="C885" s="18"/>
      <c r="D885" s="295"/>
      <c r="E885" s="304"/>
    </row>
    <row r="886" spans="1:5" ht="12.75">
      <c r="A886" s="129"/>
      <c r="B886" s="556" t="s">
        <v>50</v>
      </c>
      <c r="C886" s="584">
        <v>293</v>
      </c>
      <c r="D886" s="294"/>
      <c r="E886" s="132" t="str">
        <f>IF((D886&gt;0),SUM(C886*D886),"kn")</f>
        <v>kn</v>
      </c>
    </row>
    <row r="887" spans="1:5">
      <c r="A887" s="126" t="s">
        <v>302</v>
      </c>
      <c r="B887" s="127" t="s">
        <v>303</v>
      </c>
      <c r="C887" s="630"/>
      <c r="D887" s="302"/>
      <c r="E887" s="303"/>
    </row>
    <row r="888" spans="1:5" ht="140.25">
      <c r="A888" s="43"/>
      <c r="B888" s="502" t="s">
        <v>2870</v>
      </c>
      <c r="C888" s="18"/>
      <c r="D888" s="295"/>
      <c r="E888" s="304"/>
    </row>
    <row r="889" spans="1:5" ht="12.75">
      <c r="A889" s="1"/>
      <c r="B889" s="65" t="s">
        <v>304</v>
      </c>
      <c r="C889" s="18"/>
      <c r="D889" s="295"/>
      <c r="E889" s="304"/>
    </row>
    <row r="890" spans="1:5" ht="12.75">
      <c r="A890" s="1"/>
      <c r="B890" s="581" t="s">
        <v>50</v>
      </c>
      <c r="C890" s="580">
        <v>196</v>
      </c>
      <c r="D890" s="306"/>
      <c r="E890" s="10" t="str">
        <f>IF((D890&gt;0),SUM(C890*D890),"kn")</f>
        <v>kn</v>
      </c>
    </row>
    <row r="891" spans="1:5" ht="12.75">
      <c r="A891" s="1"/>
      <c r="B891" s="65" t="s">
        <v>151</v>
      </c>
      <c r="C891" s="26"/>
      <c r="D891" s="295"/>
      <c r="E891" s="304"/>
    </row>
    <row r="892" spans="1:5" ht="12.75">
      <c r="A892" s="129"/>
      <c r="B892" s="556" t="s">
        <v>50</v>
      </c>
      <c r="C892" s="582">
        <v>212</v>
      </c>
      <c r="D892" s="294"/>
      <c r="E892" s="132" t="str">
        <f>IF((D892&gt;0),SUM(C892*D892),"kn")</f>
        <v>kn</v>
      </c>
    </row>
    <row r="893" spans="1:5">
      <c r="A893" s="43" t="s">
        <v>2385</v>
      </c>
      <c r="B893" s="62" t="s">
        <v>157</v>
      </c>
      <c r="C893" s="563"/>
      <c r="D893" s="295"/>
      <c r="E893" s="10"/>
    </row>
    <row r="894" spans="1:5" ht="140.25">
      <c r="A894" s="43"/>
      <c r="B894" s="62" t="s">
        <v>5076</v>
      </c>
      <c r="C894" s="563"/>
      <c r="D894" s="295"/>
      <c r="E894" s="10"/>
    </row>
    <row r="895" spans="1:5" ht="38.25">
      <c r="A895" s="43"/>
      <c r="B895" s="62" t="s">
        <v>2894</v>
      </c>
      <c r="C895" s="563"/>
      <c r="D895" s="295"/>
      <c r="E895" s="10"/>
    </row>
    <row r="896" spans="1:5" ht="127.5">
      <c r="A896" s="43"/>
      <c r="B896" s="65" t="s">
        <v>2895</v>
      </c>
      <c r="C896" s="38"/>
      <c r="D896" s="270"/>
      <c r="E896" s="474"/>
    </row>
    <row r="897" spans="1:5">
      <c r="A897" s="43"/>
      <c r="B897" s="581" t="s">
        <v>50</v>
      </c>
      <c r="C897" s="563">
        <v>1654</v>
      </c>
      <c r="D897" s="306"/>
      <c r="E897" s="10" t="str">
        <f>IF((D897&gt;0),SUM(C897*D897),"kn")</f>
        <v>kn</v>
      </c>
    </row>
    <row r="898" spans="1:5" ht="127.5">
      <c r="A898" s="43"/>
      <c r="B898" s="65" t="s">
        <v>2896</v>
      </c>
      <c r="C898" s="38"/>
      <c r="D898" s="270"/>
      <c r="E898" s="474"/>
    </row>
    <row r="899" spans="1:5">
      <c r="A899" s="43"/>
      <c r="B899" s="65" t="s">
        <v>301</v>
      </c>
      <c r="C899" s="38"/>
      <c r="D899" s="270"/>
      <c r="E899" s="474"/>
    </row>
    <row r="900" spans="1:5" ht="12.75">
      <c r="A900" s="1"/>
      <c r="B900" s="581" t="s">
        <v>50</v>
      </c>
      <c r="C900" s="563">
        <v>96</v>
      </c>
      <c r="D900" s="306"/>
      <c r="E900" s="10" t="str">
        <f>IF((D900&gt;0),SUM(C900*D900),"kn")</f>
        <v>kn</v>
      </c>
    </row>
    <row r="901" spans="1:5">
      <c r="A901" s="43"/>
      <c r="B901" s="65" t="s">
        <v>300</v>
      </c>
      <c r="C901" s="38"/>
      <c r="D901" s="270"/>
      <c r="E901" s="474"/>
    </row>
    <row r="902" spans="1:5" ht="12.75">
      <c r="A902" s="1"/>
      <c r="B902" s="581" t="s">
        <v>50</v>
      </c>
      <c r="C902" s="563">
        <v>1526</v>
      </c>
      <c r="D902" s="306"/>
      <c r="E902" s="10" t="str">
        <f>IF((D902&gt;0),SUM(C902*D902),"kn")</f>
        <v>kn</v>
      </c>
    </row>
    <row r="903" spans="1:5" ht="293.25">
      <c r="A903" s="43"/>
      <c r="B903" s="65" t="s">
        <v>2897</v>
      </c>
      <c r="C903" s="38"/>
      <c r="D903" s="270"/>
      <c r="E903" s="474"/>
    </row>
    <row r="904" spans="1:5">
      <c r="A904" s="43"/>
      <c r="B904" s="581" t="s">
        <v>50</v>
      </c>
      <c r="C904" s="563">
        <v>1637</v>
      </c>
      <c r="D904" s="306"/>
      <c r="E904" s="10" t="str">
        <f>IF((D904&gt;0),SUM(C904*D904),"kn")</f>
        <v>kn</v>
      </c>
    </row>
    <row r="905" spans="1:5" ht="114.75">
      <c r="A905" s="43"/>
      <c r="B905" s="586" t="s">
        <v>2898</v>
      </c>
      <c r="C905" s="563"/>
      <c r="D905" s="295"/>
      <c r="E905" s="10"/>
    </row>
    <row r="906" spans="1:5">
      <c r="A906" s="43"/>
      <c r="B906" s="581" t="s">
        <v>121</v>
      </c>
      <c r="C906" s="563">
        <v>206</v>
      </c>
      <c r="D906" s="306"/>
      <c r="E906" s="10" t="str">
        <f>IF((D906&gt;0),SUM(C906*D906),"kn")</f>
        <v>kn</v>
      </c>
    </row>
    <row r="907" spans="1:5" ht="63.75">
      <c r="A907" s="43"/>
      <c r="B907" s="502" t="s">
        <v>2899</v>
      </c>
      <c r="C907" s="38"/>
      <c r="D907" s="270"/>
      <c r="E907" s="474"/>
    </row>
    <row r="908" spans="1:5">
      <c r="A908" s="43"/>
      <c r="B908" s="581" t="s">
        <v>35</v>
      </c>
      <c r="C908" s="563">
        <v>1637</v>
      </c>
      <c r="D908" s="283"/>
      <c r="E908" s="11" t="str">
        <f>IF((D908&gt;0),SUM(C908*D908),"kn")</f>
        <v>kn</v>
      </c>
    </row>
    <row r="909" spans="1:5" ht="63.75">
      <c r="A909" s="43"/>
      <c r="B909" s="65" t="s">
        <v>2900</v>
      </c>
      <c r="C909" s="38"/>
      <c r="D909" s="270"/>
      <c r="E909" s="474"/>
    </row>
    <row r="910" spans="1:5">
      <c r="A910" s="43"/>
      <c r="B910" s="581" t="s">
        <v>35</v>
      </c>
      <c r="C910" s="563">
        <v>1526</v>
      </c>
      <c r="D910" s="283"/>
      <c r="E910" s="11" t="str">
        <f>IF((D910&gt;0),SUM(C910*D910),"kn")</f>
        <v>kn</v>
      </c>
    </row>
    <row r="911" spans="1:5" ht="51">
      <c r="A911" s="43"/>
      <c r="B911" s="65" t="s">
        <v>2901</v>
      </c>
      <c r="C911" s="38"/>
      <c r="D911" s="270"/>
      <c r="E911" s="474"/>
    </row>
    <row r="912" spans="1:5">
      <c r="A912" s="43"/>
      <c r="B912" s="581" t="s">
        <v>35</v>
      </c>
      <c r="C912" s="563">
        <v>1637</v>
      </c>
      <c r="D912" s="283"/>
      <c r="E912" s="11" t="str">
        <f>IF((D912&gt;0),SUM(C912*D912),"kn")</f>
        <v>kn</v>
      </c>
    </row>
    <row r="913" spans="1:6" ht="63.75">
      <c r="A913" s="43"/>
      <c r="B913" s="65" t="s">
        <v>2902</v>
      </c>
      <c r="C913" s="38"/>
      <c r="D913" s="270"/>
      <c r="E913" s="474"/>
    </row>
    <row r="914" spans="1:6">
      <c r="A914" s="43"/>
      <c r="B914" s="581" t="s">
        <v>32</v>
      </c>
      <c r="C914" s="563">
        <v>6</v>
      </c>
      <c r="D914" s="283"/>
      <c r="E914" s="11" t="str">
        <f>IF((D914&gt;0),SUM(C914*D914),"kn")</f>
        <v>kn</v>
      </c>
    </row>
    <row r="915" spans="1:6" ht="51">
      <c r="A915" s="43"/>
      <c r="B915" s="633" t="s">
        <v>2903</v>
      </c>
      <c r="C915" s="563"/>
      <c r="D915" s="283"/>
      <c r="E915" s="11"/>
    </row>
    <row r="916" spans="1:6">
      <c r="A916" s="43"/>
      <c r="B916" s="581" t="s">
        <v>121</v>
      </c>
      <c r="C916" s="563">
        <v>206</v>
      </c>
      <c r="D916" s="306"/>
      <c r="E916" s="10" t="str">
        <f>IF((D916&gt;0),SUM(C916*D916),"kn")</f>
        <v>kn</v>
      </c>
    </row>
    <row r="917" spans="1:6" ht="89.25">
      <c r="A917" s="43"/>
      <c r="B917" s="65" t="s">
        <v>2904</v>
      </c>
      <c r="C917" s="38"/>
      <c r="D917" s="270"/>
      <c r="E917" s="474"/>
    </row>
    <row r="918" spans="1:6">
      <c r="A918" s="43"/>
      <c r="B918" s="581" t="s">
        <v>268</v>
      </c>
      <c r="C918" s="563">
        <v>112</v>
      </c>
      <c r="D918" s="283"/>
      <c r="E918" s="11" t="str">
        <f>IF((D918&gt;0),SUM(C918*D918),"kn")</f>
        <v>kn</v>
      </c>
    </row>
    <row r="919" spans="1:6" ht="51">
      <c r="A919" s="43"/>
      <c r="B919" s="65" t="s">
        <v>2905</v>
      </c>
      <c r="C919" s="38"/>
      <c r="D919" s="270"/>
      <c r="E919" s="474"/>
    </row>
    <row r="920" spans="1:6">
      <c r="A920" s="43"/>
      <c r="B920" s="581" t="s">
        <v>35</v>
      </c>
      <c r="C920" s="563">
        <v>100</v>
      </c>
      <c r="D920" s="283"/>
      <c r="E920" s="11" t="str">
        <f>IF((D920&gt;0),SUM(C920*D920),"kn")</f>
        <v>kn</v>
      </c>
    </row>
    <row r="921" spans="1:6" ht="102">
      <c r="A921" s="43"/>
      <c r="B921" s="634" t="s">
        <v>2906</v>
      </c>
      <c r="C921" s="38"/>
      <c r="D921" s="270"/>
      <c r="E921" s="474"/>
    </row>
    <row r="922" spans="1:6">
      <c r="A922" s="88"/>
      <c r="B922" s="556" t="s">
        <v>35</v>
      </c>
      <c r="C922" s="584">
        <v>1380</v>
      </c>
      <c r="D922" s="158"/>
      <c r="E922" s="28" t="str">
        <f>IF((D922&gt;0),SUM(C922*D922),"kn")</f>
        <v>kn</v>
      </c>
    </row>
    <row r="923" spans="1:6">
      <c r="B923" s="586"/>
      <c r="C923" s="563"/>
      <c r="D923" s="51"/>
      <c r="E923" s="11"/>
    </row>
    <row r="924" spans="1:6" s="74" customFormat="1" ht="21" customHeight="1">
      <c r="A924" s="264" t="str">
        <f>A748</f>
        <v>1.7.</v>
      </c>
      <c r="B924" s="102" t="s">
        <v>9</v>
      </c>
      <c r="C924" s="166"/>
      <c r="D924" s="208"/>
      <c r="E924" s="449">
        <f>SUM(E777:E922)</f>
        <v>0</v>
      </c>
      <c r="F924" s="73"/>
    </row>
    <row r="925" spans="1:6" ht="12.75">
      <c r="A925" s="95"/>
      <c r="C925" s="33"/>
    </row>
    <row r="926" spans="1:6" s="105" customFormat="1" ht="21" customHeight="1">
      <c r="A926" s="265" t="s">
        <v>142</v>
      </c>
      <c r="B926" s="79" t="s">
        <v>51</v>
      </c>
      <c r="C926" s="75"/>
      <c r="D926" s="230"/>
      <c r="E926" s="76"/>
      <c r="F926" s="104"/>
    </row>
    <row r="927" spans="1:6" s="441" customFormat="1" ht="21" customHeight="1">
      <c r="A927" s="503"/>
      <c r="B927" s="504" t="s">
        <v>2432</v>
      </c>
      <c r="C927" s="505"/>
      <c r="D927" s="138"/>
      <c r="E927" s="440"/>
    </row>
    <row r="928" spans="1:6" s="105" customFormat="1" ht="76.5">
      <c r="A928" s="43"/>
      <c r="B928" s="500" t="s">
        <v>2907</v>
      </c>
      <c r="C928" s="30"/>
      <c r="D928" s="229"/>
      <c r="E928" s="8"/>
      <c r="F928" s="104"/>
    </row>
    <row r="929" spans="1:6" s="105" customFormat="1" ht="51">
      <c r="A929" s="43"/>
      <c r="B929" s="500" t="s">
        <v>2908</v>
      </c>
      <c r="C929" s="30"/>
      <c r="D929" s="229"/>
      <c r="E929" s="8"/>
      <c r="F929" s="104"/>
    </row>
    <row r="930" spans="1:6" s="105" customFormat="1" ht="63.75">
      <c r="A930" s="43"/>
      <c r="B930" s="500" t="s">
        <v>2909</v>
      </c>
      <c r="C930" s="30"/>
      <c r="D930" s="229"/>
      <c r="E930" s="8"/>
      <c r="F930" s="104"/>
    </row>
    <row r="931" spans="1:6" s="105" customFormat="1" ht="51">
      <c r="A931" s="43"/>
      <c r="B931" s="500" t="s">
        <v>2910</v>
      </c>
      <c r="C931" s="30"/>
      <c r="D931" s="229"/>
      <c r="E931" s="8"/>
      <c r="F931" s="104"/>
    </row>
    <row r="932" spans="1:6" s="105" customFormat="1" ht="51">
      <c r="A932" s="43"/>
      <c r="B932" s="500" t="s">
        <v>2911</v>
      </c>
      <c r="C932" s="30"/>
      <c r="D932" s="229"/>
      <c r="E932" s="8"/>
      <c r="F932" s="104"/>
    </row>
    <row r="933" spans="1:6" s="105" customFormat="1" ht="89.25">
      <c r="A933" s="43"/>
      <c r="B933" s="500" t="s">
        <v>2912</v>
      </c>
      <c r="C933" s="30"/>
      <c r="D933" s="229"/>
      <c r="E933" s="8"/>
      <c r="F933" s="104"/>
    </row>
    <row r="934" spans="1:6" s="105" customFormat="1" ht="63.75">
      <c r="A934" s="43"/>
      <c r="B934" s="500" t="s">
        <v>2913</v>
      </c>
      <c r="C934" s="30"/>
      <c r="D934" s="229"/>
      <c r="E934" s="8"/>
      <c r="F934" s="104"/>
    </row>
    <row r="935" spans="1:6" s="105" customFormat="1" ht="38.25">
      <c r="A935" s="43"/>
      <c r="B935" s="534" t="s">
        <v>2914</v>
      </c>
      <c r="C935" s="30"/>
      <c r="D935" s="229"/>
      <c r="E935" s="8"/>
      <c r="F935" s="104"/>
    </row>
    <row r="936" spans="1:6" s="105" customFormat="1" ht="51">
      <c r="A936" s="43"/>
      <c r="B936" s="500" t="s">
        <v>2915</v>
      </c>
      <c r="C936" s="30"/>
      <c r="D936" s="229"/>
      <c r="E936" s="8"/>
      <c r="F936" s="104"/>
    </row>
    <row r="937" spans="1:6" s="105" customFormat="1" ht="51">
      <c r="A937" s="43"/>
      <c r="B937" s="500" t="s">
        <v>2916</v>
      </c>
      <c r="C937" s="30"/>
      <c r="D937" s="229"/>
      <c r="E937" s="8"/>
      <c r="F937" s="104"/>
    </row>
    <row r="938" spans="1:6" s="105" customFormat="1" ht="51">
      <c r="A938" s="43"/>
      <c r="B938" s="500" t="s">
        <v>2917</v>
      </c>
      <c r="C938" s="30"/>
      <c r="D938" s="229"/>
      <c r="E938" s="8"/>
      <c r="F938" s="104"/>
    </row>
    <row r="939" spans="1:6" s="105" customFormat="1" ht="63.75">
      <c r="A939" s="43"/>
      <c r="B939" s="500" t="s">
        <v>2918</v>
      </c>
      <c r="C939" s="30"/>
      <c r="D939" s="229"/>
      <c r="E939" s="8"/>
      <c r="F939" s="104"/>
    </row>
    <row r="940" spans="1:6" s="105" customFormat="1" ht="38.25">
      <c r="A940" s="43"/>
      <c r="B940" s="500" t="s">
        <v>2919</v>
      </c>
      <c r="C940" s="30"/>
      <c r="D940" s="229"/>
      <c r="E940" s="8"/>
      <c r="F940" s="104"/>
    </row>
    <row r="941" spans="1:6">
      <c r="A941" s="43" t="s">
        <v>160</v>
      </c>
      <c r="B941" s="67" t="s">
        <v>307</v>
      </c>
      <c r="C941" s="21"/>
      <c r="D941" s="131"/>
      <c r="E941" s="16"/>
    </row>
    <row r="942" spans="1:6" ht="165.75">
      <c r="A942" s="43"/>
      <c r="B942" s="502" t="s">
        <v>2920</v>
      </c>
      <c r="C942" s="21"/>
      <c r="D942" s="131"/>
      <c r="E942" s="16"/>
    </row>
    <row r="943" spans="1:6">
      <c r="A943" s="43"/>
      <c r="B943" s="502" t="s">
        <v>158</v>
      </c>
      <c r="C943" s="21"/>
      <c r="D943" s="131"/>
      <c r="E943" s="16"/>
    </row>
    <row r="944" spans="1:6" ht="38.25">
      <c r="A944" s="43"/>
      <c r="B944" s="502" t="s">
        <v>2921</v>
      </c>
      <c r="C944" s="21"/>
      <c r="D944" s="131"/>
      <c r="E944" s="16"/>
    </row>
    <row r="945" spans="1:7" ht="114.75">
      <c r="A945" s="43"/>
      <c r="B945" s="502" t="s">
        <v>2922</v>
      </c>
      <c r="C945" s="21"/>
      <c r="D945" s="131"/>
      <c r="E945" s="16"/>
    </row>
    <row r="946" spans="1:7" ht="102">
      <c r="A946" s="43"/>
      <c r="B946" s="502" t="s">
        <v>2923</v>
      </c>
      <c r="C946" s="21"/>
      <c r="D946" s="131"/>
      <c r="E946" s="16"/>
    </row>
    <row r="947" spans="1:7" ht="63.75">
      <c r="A947" s="43"/>
      <c r="B947" s="500" t="s">
        <v>2924</v>
      </c>
      <c r="C947" s="33"/>
      <c r="D947" s="122"/>
      <c r="E947" s="11"/>
    </row>
    <row r="948" spans="1:7" ht="280.5">
      <c r="A948" s="43"/>
      <c r="B948" s="500" t="s">
        <v>4616</v>
      </c>
      <c r="C948" s="33"/>
      <c r="D948" s="122"/>
      <c r="E948" s="11"/>
    </row>
    <row r="949" spans="1:7" ht="102">
      <c r="A949" s="43"/>
      <c r="B949" s="500" t="s">
        <v>2925</v>
      </c>
      <c r="C949" s="33"/>
      <c r="D949" s="122"/>
      <c r="E949" s="11"/>
    </row>
    <row r="950" spans="1:7" ht="38.25">
      <c r="A950" s="43"/>
      <c r="B950" s="500" t="s">
        <v>2926</v>
      </c>
      <c r="C950" s="33"/>
      <c r="D950" s="122"/>
      <c r="E950" s="11"/>
    </row>
    <row r="951" spans="1:7" ht="76.5">
      <c r="A951" s="43"/>
      <c r="B951" s="500" t="s">
        <v>4617</v>
      </c>
      <c r="C951" s="21"/>
      <c r="D951" s="131"/>
      <c r="E951" s="16"/>
      <c r="G951" s="50"/>
    </row>
    <row r="952" spans="1:7" ht="51">
      <c r="A952" s="43"/>
      <c r="B952" s="500" t="s">
        <v>2927</v>
      </c>
      <c r="C952" s="21"/>
      <c r="D952" s="131"/>
      <c r="E952" s="16"/>
      <c r="G952" s="50"/>
    </row>
    <row r="953" spans="1:7">
      <c r="A953" s="43"/>
      <c r="B953" s="581" t="s">
        <v>35</v>
      </c>
      <c r="C953" s="563">
        <v>82</v>
      </c>
      <c r="D953" s="157"/>
      <c r="E953" s="11" t="str">
        <f>IF((D953&gt;0),SUM(C953*D953),"kn")</f>
        <v>kn</v>
      </c>
      <c r="G953" s="50"/>
    </row>
    <row r="954" spans="1:7" ht="51">
      <c r="A954" s="43"/>
      <c r="B954" s="500" t="s">
        <v>2928</v>
      </c>
      <c r="C954" s="21"/>
      <c r="D954" s="142"/>
      <c r="E954" s="307"/>
      <c r="G954" s="50"/>
    </row>
    <row r="955" spans="1:7">
      <c r="A955" s="43"/>
      <c r="B955" s="581" t="s">
        <v>35</v>
      </c>
      <c r="C955" s="563">
        <v>432</v>
      </c>
      <c r="D955" s="157"/>
      <c r="E955" s="11" t="str">
        <f>IF((D955&gt;0),SUM(C955*D955),"kn")</f>
        <v>kn</v>
      </c>
      <c r="G955" s="50"/>
    </row>
    <row r="956" spans="1:7" ht="76.5">
      <c r="A956" s="43"/>
      <c r="B956" s="500" t="s">
        <v>4615</v>
      </c>
      <c r="C956" s="21"/>
      <c r="D956" s="142"/>
      <c r="E956" s="307"/>
      <c r="G956" s="50"/>
    </row>
    <row r="957" spans="1:7">
      <c r="A957" s="89"/>
      <c r="B957" s="556" t="s">
        <v>35</v>
      </c>
      <c r="C957" s="584">
        <v>498</v>
      </c>
      <c r="D957" s="158"/>
      <c r="E957" s="28" t="str">
        <f>IF((D957&gt;0),SUM(C957*D957),"kn")</f>
        <v>kn</v>
      </c>
      <c r="G957" s="50"/>
    </row>
    <row r="958" spans="1:7">
      <c r="A958" s="43"/>
      <c r="B958" s="500"/>
      <c r="C958" s="21"/>
      <c r="D958" s="308"/>
      <c r="E958" s="307"/>
      <c r="G958" s="50"/>
    </row>
    <row r="959" spans="1:7" ht="15.75" customHeight="1">
      <c r="A959" s="43" t="s">
        <v>161</v>
      </c>
      <c r="B959" s="67" t="s">
        <v>306</v>
      </c>
      <c r="C959" s="21"/>
      <c r="D959" s="308"/>
      <c r="E959" s="307"/>
      <c r="G959" s="50"/>
    </row>
    <row r="960" spans="1:7" ht="204">
      <c r="A960" s="43"/>
      <c r="B960" s="502" t="s">
        <v>2929</v>
      </c>
      <c r="C960" s="21"/>
      <c r="D960" s="308"/>
      <c r="E960" s="307"/>
      <c r="G960" s="50"/>
    </row>
    <row r="961" spans="1:7" ht="38.25">
      <c r="A961" s="43"/>
      <c r="B961" s="502" t="s">
        <v>2930</v>
      </c>
      <c r="C961" s="21"/>
      <c r="D961" s="308"/>
      <c r="E961" s="307"/>
      <c r="G961" s="50"/>
    </row>
    <row r="962" spans="1:7" ht="38.25">
      <c r="A962" s="43"/>
      <c r="B962" s="502" t="s">
        <v>2931</v>
      </c>
      <c r="C962" s="21"/>
      <c r="D962" s="308"/>
      <c r="E962" s="307"/>
      <c r="G962" s="50"/>
    </row>
    <row r="963" spans="1:7" ht="114.75">
      <c r="A963" s="43"/>
      <c r="B963" s="502" t="s">
        <v>2932</v>
      </c>
      <c r="C963" s="21"/>
      <c r="D963" s="308"/>
      <c r="E963" s="307"/>
      <c r="G963" s="50"/>
    </row>
    <row r="964" spans="1:7" ht="89.25">
      <c r="A964" s="43"/>
      <c r="B964" s="502" t="s">
        <v>2933</v>
      </c>
      <c r="C964" s="21"/>
      <c r="D964" s="308"/>
      <c r="E964" s="307"/>
      <c r="G964" s="50"/>
    </row>
    <row r="965" spans="1:7" ht="25.5">
      <c r="A965" s="43"/>
      <c r="B965" s="502" t="s">
        <v>4618</v>
      </c>
      <c r="C965" s="21"/>
      <c r="D965" s="308"/>
      <c r="E965" s="307"/>
      <c r="G965" s="50"/>
    </row>
    <row r="966" spans="1:7" ht="25.5">
      <c r="A966" s="43"/>
      <c r="B966" s="502" t="s">
        <v>4619</v>
      </c>
      <c r="C966" s="21"/>
      <c r="D966" s="308"/>
      <c r="E966" s="307"/>
      <c r="G966" s="50"/>
    </row>
    <row r="967" spans="1:7" ht="63.75">
      <c r="A967" s="43"/>
      <c r="B967" s="502" t="s">
        <v>2934</v>
      </c>
      <c r="C967" s="21"/>
      <c r="D967" s="308"/>
      <c r="E967" s="307"/>
      <c r="G967" s="50"/>
    </row>
    <row r="968" spans="1:7" ht="76.5">
      <c r="A968" s="43"/>
      <c r="B968" s="502" t="s">
        <v>2935</v>
      </c>
      <c r="C968" s="21"/>
      <c r="D968" s="308"/>
      <c r="E968" s="307"/>
      <c r="G968" s="50"/>
    </row>
    <row r="969" spans="1:7" ht="63.75">
      <c r="A969" s="43"/>
      <c r="B969" s="500" t="s">
        <v>2924</v>
      </c>
      <c r="C969" s="33"/>
      <c r="D969" s="270"/>
      <c r="E969" s="11"/>
      <c r="G969" s="50"/>
    </row>
    <row r="970" spans="1:7" ht="76.5">
      <c r="A970" s="43"/>
      <c r="B970" s="500" t="s">
        <v>2936</v>
      </c>
      <c r="C970" s="33"/>
      <c r="D970" s="270"/>
      <c r="E970" s="11"/>
      <c r="G970" s="50"/>
    </row>
    <row r="971" spans="1:7" ht="63.75">
      <c r="A971" s="43"/>
      <c r="B971" s="500" t="s">
        <v>2937</v>
      </c>
      <c r="C971" s="21"/>
      <c r="D971" s="308"/>
      <c r="E971" s="307"/>
      <c r="G971" s="50"/>
    </row>
    <row r="972" spans="1:7" ht="63.75">
      <c r="A972" s="43"/>
      <c r="B972" s="500" t="s">
        <v>2938</v>
      </c>
      <c r="C972" s="21"/>
      <c r="D972" s="308"/>
      <c r="E972" s="307"/>
      <c r="G972" s="50"/>
    </row>
    <row r="973" spans="1:7" ht="114.75">
      <c r="A973" s="43"/>
      <c r="B973" s="500" t="s">
        <v>2939</v>
      </c>
      <c r="C973" s="21"/>
      <c r="D973" s="308"/>
      <c r="E973" s="307"/>
      <c r="G973" s="50"/>
    </row>
    <row r="974" spans="1:7" ht="89.25">
      <c r="A974" s="43"/>
      <c r="B974" s="500" t="s">
        <v>2940</v>
      </c>
      <c r="C974" s="21"/>
      <c r="D974" s="308"/>
      <c r="E974" s="307"/>
      <c r="G974" s="50"/>
    </row>
    <row r="975" spans="1:7" ht="153">
      <c r="A975" s="43"/>
      <c r="B975" s="500" t="s">
        <v>4620</v>
      </c>
      <c r="C975" s="21"/>
      <c r="D975" s="308"/>
      <c r="E975" s="307"/>
      <c r="G975" s="50"/>
    </row>
    <row r="976" spans="1:7" ht="76.5">
      <c r="A976" s="43"/>
      <c r="B976" s="500" t="s">
        <v>2941</v>
      </c>
      <c r="C976" s="21"/>
      <c r="D976" s="308"/>
      <c r="E976" s="307"/>
      <c r="G976" s="50"/>
    </row>
    <row r="977" spans="1:7" ht="51">
      <c r="A977" s="43"/>
      <c r="B977" s="500" t="s">
        <v>2942</v>
      </c>
      <c r="C977" s="136"/>
      <c r="D977" s="308"/>
      <c r="E977" s="307"/>
      <c r="G977" s="50"/>
    </row>
    <row r="978" spans="1:7">
      <c r="A978" s="43"/>
      <c r="B978" s="581" t="s">
        <v>35</v>
      </c>
      <c r="C978" s="563">
        <v>27</v>
      </c>
      <c r="D978" s="157"/>
      <c r="E978" s="11" t="str">
        <f>IF((D978&gt;0),SUM(C978*D978),"kn")</f>
        <v>kn</v>
      </c>
      <c r="G978" s="50"/>
    </row>
    <row r="979" spans="1:7" ht="51">
      <c r="A979" s="43"/>
      <c r="B979" s="500" t="s">
        <v>2943</v>
      </c>
      <c r="C979" s="21"/>
      <c r="D979" s="142"/>
      <c r="E979" s="307"/>
      <c r="G979" s="50"/>
    </row>
    <row r="980" spans="1:7">
      <c r="A980" s="43"/>
      <c r="B980" s="581" t="s">
        <v>35</v>
      </c>
      <c r="C980" s="563">
        <v>718</v>
      </c>
      <c r="D980" s="157"/>
      <c r="E980" s="11" t="str">
        <f>IF((D980&gt;0),SUM(C980*D980),"kn")</f>
        <v>kn</v>
      </c>
      <c r="G980" s="50"/>
    </row>
    <row r="981" spans="1:7" ht="63.75">
      <c r="A981" s="43"/>
      <c r="B981" s="500" t="s">
        <v>2944</v>
      </c>
      <c r="C981" s="136"/>
      <c r="D981" s="142"/>
      <c r="E981" s="307"/>
      <c r="G981" s="50"/>
    </row>
    <row r="982" spans="1:7">
      <c r="A982" s="43"/>
      <c r="B982" s="581" t="s">
        <v>35</v>
      </c>
      <c r="C982" s="563">
        <v>745</v>
      </c>
      <c r="D982" s="157"/>
      <c r="E982" s="11" t="str">
        <f>IF((D982&gt;0),SUM(C982*D982),"kn")</f>
        <v>kn</v>
      </c>
      <c r="G982" s="50"/>
    </row>
    <row r="983" spans="1:7" ht="63.75">
      <c r="A983" s="43"/>
      <c r="B983" s="500" t="s">
        <v>2945</v>
      </c>
      <c r="C983" s="136"/>
      <c r="D983" s="142"/>
      <c r="E983" s="307"/>
      <c r="G983" s="50"/>
    </row>
    <row r="984" spans="1:7">
      <c r="A984" s="89"/>
      <c r="B984" s="556" t="s">
        <v>35</v>
      </c>
      <c r="C984" s="584">
        <v>52</v>
      </c>
      <c r="D984" s="158"/>
      <c r="E984" s="28" t="str">
        <f>IF((D984&gt;0),SUM(C984*D984),"kn")</f>
        <v>kn</v>
      </c>
      <c r="G984" s="50"/>
    </row>
    <row r="985" spans="1:7">
      <c r="A985" s="43"/>
      <c r="B985" s="500"/>
      <c r="C985" s="21"/>
      <c r="D985" s="308"/>
      <c r="E985" s="307"/>
      <c r="G985" s="50"/>
    </row>
    <row r="986" spans="1:7">
      <c r="A986" s="43" t="s">
        <v>162</v>
      </c>
      <c r="B986" s="67" t="s">
        <v>308</v>
      </c>
      <c r="C986" s="21"/>
      <c r="D986" s="308"/>
      <c r="E986" s="307"/>
      <c r="G986" s="50"/>
    </row>
    <row r="987" spans="1:7" ht="165.75">
      <c r="A987" s="43"/>
      <c r="B987" s="502" t="s">
        <v>2946</v>
      </c>
      <c r="C987" s="21"/>
      <c r="D987" s="308"/>
      <c r="E987" s="307"/>
      <c r="G987" s="50"/>
    </row>
    <row r="988" spans="1:7" ht="38.25">
      <c r="A988" s="43"/>
      <c r="B988" s="502" t="s">
        <v>2930</v>
      </c>
      <c r="C988" s="21"/>
      <c r="D988" s="308"/>
      <c r="E988" s="307"/>
      <c r="G988" s="50"/>
    </row>
    <row r="989" spans="1:7" ht="114.75">
      <c r="A989" s="43"/>
      <c r="B989" s="502" t="s">
        <v>2947</v>
      </c>
      <c r="C989" s="21"/>
      <c r="D989" s="308"/>
      <c r="E989" s="307"/>
      <c r="G989" s="50"/>
    </row>
    <row r="990" spans="1:7" ht="191.25">
      <c r="A990" s="43"/>
      <c r="B990" s="500" t="s">
        <v>2948</v>
      </c>
      <c r="C990" s="21"/>
      <c r="D990" s="308"/>
      <c r="E990" s="307"/>
      <c r="G990" s="50"/>
    </row>
    <row r="991" spans="1:7" ht="204">
      <c r="A991" s="43"/>
      <c r="B991" s="500" t="s">
        <v>2949</v>
      </c>
      <c r="C991" s="21"/>
      <c r="D991" s="308"/>
      <c r="E991" s="307"/>
      <c r="G991" s="50"/>
    </row>
    <row r="992" spans="1:7" ht="63.75">
      <c r="A992" s="43"/>
      <c r="B992" s="500" t="s">
        <v>2950</v>
      </c>
      <c r="C992" s="21"/>
      <c r="D992" s="308"/>
      <c r="E992" s="307"/>
      <c r="G992" s="50"/>
    </row>
    <row r="993" spans="1:7" ht="51">
      <c r="A993" s="43"/>
      <c r="B993" s="500" t="s">
        <v>2942</v>
      </c>
      <c r="C993" s="21"/>
      <c r="D993" s="308"/>
      <c r="E993" s="307"/>
      <c r="G993" s="50"/>
    </row>
    <row r="994" spans="1:7">
      <c r="A994" s="43"/>
      <c r="B994" s="581" t="s">
        <v>35</v>
      </c>
      <c r="C994" s="563">
        <v>84</v>
      </c>
      <c r="D994" s="157"/>
      <c r="E994" s="11" t="str">
        <f>IF((D994&gt;0),SUM(C994*D994),"kn")</f>
        <v>kn</v>
      </c>
      <c r="G994" s="50"/>
    </row>
    <row r="995" spans="1:7" ht="51">
      <c r="A995" s="43"/>
      <c r="B995" s="500" t="s">
        <v>2943</v>
      </c>
      <c r="C995" s="21"/>
      <c r="D995" s="142"/>
      <c r="E995" s="307"/>
      <c r="G995" s="50"/>
    </row>
    <row r="996" spans="1:7">
      <c r="A996" s="43"/>
      <c r="B996" s="581" t="s">
        <v>35</v>
      </c>
      <c r="C996" s="563">
        <v>395</v>
      </c>
      <c r="D996" s="157"/>
      <c r="E996" s="11" t="str">
        <f>IF((D996&gt;0),SUM(C996*D996),"kn")</f>
        <v>kn</v>
      </c>
      <c r="G996" s="50"/>
    </row>
    <row r="997" spans="1:7" ht="63.75">
      <c r="A997" s="43"/>
      <c r="B997" s="500" t="s">
        <v>2951</v>
      </c>
      <c r="C997" s="21"/>
      <c r="D997" s="309"/>
      <c r="E997" s="307"/>
      <c r="G997" s="50"/>
    </row>
    <row r="998" spans="1:7">
      <c r="A998" s="89"/>
      <c r="B998" s="556" t="s">
        <v>35</v>
      </c>
      <c r="C998" s="584">
        <v>447</v>
      </c>
      <c r="D998" s="158"/>
      <c r="E998" s="28" t="str">
        <f>IF((D998&gt;0),SUM(C998*D998),"kn")</f>
        <v>kn</v>
      </c>
      <c r="G998" s="50"/>
    </row>
    <row r="999" spans="1:7">
      <c r="A999" s="43"/>
      <c r="B999" s="500"/>
      <c r="C999" s="21"/>
      <c r="D999" s="308"/>
      <c r="E999" s="307"/>
      <c r="G999" s="50"/>
    </row>
    <row r="1000" spans="1:7">
      <c r="A1000" s="43" t="s">
        <v>309</v>
      </c>
      <c r="B1000" s="67" t="s">
        <v>311</v>
      </c>
      <c r="C1000" s="21"/>
      <c r="D1000" s="308"/>
      <c r="E1000" s="307"/>
      <c r="G1000" s="50"/>
    </row>
    <row r="1001" spans="1:7" ht="127.5">
      <c r="A1001" s="43"/>
      <c r="B1001" s="500" t="s">
        <v>2952</v>
      </c>
      <c r="C1001" s="21"/>
      <c r="D1001" s="308"/>
      <c r="E1001" s="307"/>
      <c r="G1001" s="50"/>
    </row>
    <row r="1002" spans="1:7" ht="38.25">
      <c r="A1002" s="43"/>
      <c r="B1002" s="500" t="s">
        <v>2953</v>
      </c>
      <c r="C1002" s="500"/>
      <c r="D1002" s="308"/>
      <c r="E1002" s="307"/>
      <c r="G1002" s="50"/>
    </row>
    <row r="1003" spans="1:7" ht="89.25">
      <c r="A1003" s="43"/>
      <c r="B1003" s="500" t="s">
        <v>2954</v>
      </c>
      <c r="C1003" s="21"/>
      <c r="D1003" s="308"/>
      <c r="E1003" s="307"/>
      <c r="G1003" s="50"/>
    </row>
    <row r="1004" spans="1:7" ht="38.25">
      <c r="A1004" s="43"/>
      <c r="B1004" s="500" t="s">
        <v>2955</v>
      </c>
      <c r="C1004" s="21"/>
      <c r="D1004" s="308"/>
      <c r="E1004" s="307"/>
      <c r="G1004" s="50"/>
    </row>
    <row r="1005" spans="1:7" ht="102">
      <c r="A1005" s="43"/>
      <c r="B1005" s="500" t="s">
        <v>2956</v>
      </c>
      <c r="C1005" s="21"/>
      <c r="D1005" s="308"/>
      <c r="E1005" s="307"/>
      <c r="G1005" s="50"/>
    </row>
    <row r="1006" spans="1:7" ht="89.25">
      <c r="A1006" s="43"/>
      <c r="B1006" s="500" t="s">
        <v>2957</v>
      </c>
      <c r="C1006" s="21"/>
      <c r="D1006" s="308"/>
      <c r="E1006" s="307"/>
      <c r="G1006" s="50"/>
    </row>
    <row r="1007" spans="1:7" ht="102">
      <c r="A1007" s="43"/>
      <c r="B1007" s="500" t="s">
        <v>2958</v>
      </c>
      <c r="C1007" s="21"/>
      <c r="D1007" s="308"/>
      <c r="E1007" s="307"/>
      <c r="G1007" s="50"/>
    </row>
    <row r="1008" spans="1:7" ht="38.25">
      <c r="A1008" s="43"/>
      <c r="B1008" s="500" t="s">
        <v>2959</v>
      </c>
      <c r="C1008" s="21"/>
      <c r="D1008" s="308"/>
      <c r="E1008" s="307"/>
      <c r="G1008" s="50"/>
    </row>
    <row r="1009" spans="1:7" ht="89.25">
      <c r="A1009" s="43"/>
      <c r="B1009" s="500" t="s">
        <v>2960</v>
      </c>
      <c r="C1009" s="21"/>
      <c r="D1009" s="308"/>
      <c r="E1009" s="307"/>
      <c r="G1009" s="50"/>
    </row>
    <row r="1010" spans="1:7" ht="63.75">
      <c r="A1010" s="43"/>
      <c r="B1010" s="500" t="s">
        <v>2961</v>
      </c>
      <c r="C1010" s="21"/>
      <c r="D1010" s="308"/>
      <c r="E1010" s="307"/>
      <c r="G1010" s="50"/>
    </row>
    <row r="1011" spans="1:7" ht="127.5">
      <c r="A1011" s="43"/>
      <c r="B1011" s="500" t="s">
        <v>2962</v>
      </c>
      <c r="C1011" s="21"/>
      <c r="D1011" s="308"/>
      <c r="E1011" s="307"/>
      <c r="G1011" s="50"/>
    </row>
    <row r="1012" spans="1:7" ht="38.25">
      <c r="A1012" s="43"/>
      <c r="B1012" s="500" t="s">
        <v>2963</v>
      </c>
      <c r="C1012" s="21"/>
      <c r="D1012" s="308"/>
      <c r="E1012" s="307"/>
      <c r="G1012" s="50"/>
    </row>
    <row r="1013" spans="1:7" ht="63.75">
      <c r="A1013" s="43"/>
      <c r="B1013" s="500" t="s">
        <v>2964</v>
      </c>
      <c r="C1013" s="21"/>
      <c r="D1013" s="308"/>
      <c r="E1013" s="307"/>
      <c r="G1013" s="50"/>
    </row>
    <row r="1014" spans="1:7" ht="76.5">
      <c r="A1014" s="43"/>
      <c r="B1014" s="500" t="s">
        <v>2965</v>
      </c>
      <c r="C1014" s="21"/>
      <c r="D1014" s="308"/>
      <c r="E1014" s="307"/>
      <c r="G1014" s="50"/>
    </row>
    <row r="1015" spans="1:7" ht="102">
      <c r="A1015" s="43"/>
      <c r="B1015" s="500" t="s">
        <v>4621</v>
      </c>
      <c r="C1015" s="21"/>
      <c r="D1015" s="308"/>
      <c r="E1015" s="307"/>
      <c r="G1015" s="50"/>
    </row>
    <row r="1016" spans="1:7" ht="38.25">
      <c r="A1016" s="43"/>
      <c r="B1016" s="500" t="s">
        <v>2966</v>
      </c>
      <c r="C1016" s="21"/>
      <c r="D1016" s="308"/>
      <c r="E1016" s="307"/>
      <c r="G1016" s="50"/>
    </row>
    <row r="1017" spans="1:7" ht="76.5">
      <c r="A1017" s="43"/>
      <c r="B1017" s="500" t="s">
        <v>2967</v>
      </c>
      <c r="C1017" s="21"/>
      <c r="D1017" s="308"/>
      <c r="E1017" s="307"/>
      <c r="G1017" s="50"/>
    </row>
    <row r="1018" spans="1:7" ht="38.25">
      <c r="A1018" s="43"/>
      <c r="B1018" s="500" t="s">
        <v>2968</v>
      </c>
      <c r="C1018" s="21"/>
      <c r="D1018" s="308"/>
      <c r="E1018" s="307"/>
      <c r="G1018" s="50"/>
    </row>
    <row r="1019" spans="1:7" ht="89.25">
      <c r="A1019" s="43"/>
      <c r="B1019" s="500" t="s">
        <v>2969</v>
      </c>
      <c r="C1019" s="21"/>
      <c r="D1019" s="308"/>
      <c r="E1019" s="307"/>
      <c r="G1019" s="50"/>
    </row>
    <row r="1020" spans="1:7" ht="63.75">
      <c r="A1020" s="43"/>
      <c r="B1020" s="500" t="s">
        <v>2970</v>
      </c>
      <c r="C1020" s="21"/>
      <c r="D1020" s="308"/>
      <c r="E1020" s="307"/>
      <c r="G1020" s="50"/>
    </row>
    <row r="1021" spans="1:7" ht="51">
      <c r="A1021" s="43"/>
      <c r="B1021" s="500" t="s">
        <v>2971</v>
      </c>
      <c r="C1021" s="21"/>
      <c r="D1021" s="308"/>
      <c r="E1021" s="307"/>
      <c r="G1021" s="50"/>
    </row>
    <row r="1022" spans="1:7" ht="89.25">
      <c r="A1022" s="43"/>
      <c r="B1022" s="500" t="s">
        <v>2972</v>
      </c>
      <c r="C1022" s="21"/>
      <c r="D1022" s="308"/>
      <c r="E1022" s="307"/>
      <c r="G1022" s="50"/>
    </row>
    <row r="1023" spans="1:7" ht="38.25">
      <c r="A1023" s="43"/>
      <c r="B1023" s="500" t="s">
        <v>2973</v>
      </c>
      <c r="C1023" s="35"/>
      <c r="D1023" s="308"/>
      <c r="E1023" s="308"/>
      <c r="G1023" s="50"/>
    </row>
    <row r="1024" spans="1:7">
      <c r="A1024" s="89"/>
      <c r="B1024" s="556" t="s">
        <v>35</v>
      </c>
      <c r="C1024" s="582">
        <v>79</v>
      </c>
      <c r="D1024" s="158"/>
      <c r="E1024" s="132" t="str">
        <f>IF((D1024&gt;0),SUM(C1024*D1024),"kn")</f>
        <v>kn</v>
      </c>
      <c r="G1024" s="50"/>
    </row>
    <row r="1025" spans="1:7" ht="38.25">
      <c r="A1025" s="43"/>
      <c r="B1025" s="500" t="s">
        <v>2974</v>
      </c>
      <c r="C1025" s="21"/>
      <c r="D1025" s="309"/>
      <c r="E1025" s="307"/>
      <c r="G1025" s="50"/>
    </row>
    <row r="1026" spans="1:7">
      <c r="A1026" s="89"/>
      <c r="B1026" s="556" t="s">
        <v>35</v>
      </c>
      <c r="C1026" s="584">
        <v>444</v>
      </c>
      <c r="D1026" s="158"/>
      <c r="E1026" s="28" t="str">
        <f>IF((D1026&gt;0),SUM(C1026*D1026),"kn")</f>
        <v>kn</v>
      </c>
      <c r="G1026" s="50"/>
    </row>
    <row r="1027" spans="1:7" ht="51">
      <c r="A1027" s="43"/>
      <c r="B1027" s="500" t="s">
        <v>2975</v>
      </c>
      <c r="C1027" s="21"/>
      <c r="D1027" s="309"/>
      <c r="E1027" s="307"/>
      <c r="G1027" s="50"/>
    </row>
    <row r="1028" spans="1:7">
      <c r="A1028" s="89"/>
      <c r="B1028" s="556" t="s">
        <v>35</v>
      </c>
      <c r="C1028" s="584">
        <v>1249</v>
      </c>
      <c r="D1028" s="158"/>
      <c r="E1028" s="28" t="str">
        <f>IF((D1028&gt;0),SUM(C1028*D1028),"kn")</f>
        <v>kn</v>
      </c>
      <c r="G1028" s="50"/>
    </row>
    <row r="1029" spans="1:7" ht="51">
      <c r="A1029" s="43"/>
      <c r="B1029" s="500" t="s">
        <v>2976</v>
      </c>
      <c r="C1029" s="21"/>
      <c r="D1029" s="309"/>
      <c r="E1029" s="307"/>
      <c r="G1029" s="50"/>
    </row>
    <row r="1030" spans="1:7">
      <c r="A1030" s="89"/>
      <c r="B1030" s="556" t="s">
        <v>35</v>
      </c>
      <c r="C1030" s="584">
        <v>1693</v>
      </c>
      <c r="D1030" s="158"/>
      <c r="E1030" s="28" t="str">
        <f>IF((D1030&gt;0),SUM(C1030*D1030),"kn")</f>
        <v>kn</v>
      </c>
      <c r="G1030" s="50"/>
    </row>
    <row r="1031" spans="1:7" ht="51">
      <c r="A1031" s="43"/>
      <c r="B1031" s="500" t="s">
        <v>2977</v>
      </c>
      <c r="C1031" s="21"/>
      <c r="D1031" s="309"/>
      <c r="E1031" s="307"/>
      <c r="G1031" s="50"/>
    </row>
    <row r="1032" spans="1:7">
      <c r="A1032" s="89"/>
      <c r="B1032" s="556" t="s">
        <v>35</v>
      </c>
      <c r="C1032" s="584">
        <v>382</v>
      </c>
      <c r="D1032" s="158"/>
      <c r="E1032" s="28" t="str">
        <f>IF((D1032&gt;0),SUM(C1032*D1032),"kn")</f>
        <v>kn</v>
      </c>
      <c r="G1032" s="50"/>
    </row>
    <row r="1033" spans="1:7">
      <c r="A1033" s="85" t="s">
        <v>310</v>
      </c>
      <c r="B1033" s="635" t="s">
        <v>2346</v>
      </c>
      <c r="D1033" s="310"/>
      <c r="E1033" s="311"/>
      <c r="G1033" s="50"/>
    </row>
    <row r="1034" spans="1:7" ht="293.25">
      <c r="B1034" s="636" t="s">
        <v>2978</v>
      </c>
      <c r="D1034" s="310"/>
      <c r="E1034" s="311"/>
      <c r="G1034" s="50"/>
    </row>
    <row r="1035" spans="1:7" ht="38.25">
      <c r="B1035" s="637" t="s">
        <v>2979</v>
      </c>
      <c r="D1035" s="310"/>
      <c r="E1035" s="311"/>
    </row>
    <row r="1036" spans="1:7" ht="127.5">
      <c r="A1036" s="87"/>
      <c r="B1036" s="638" t="s">
        <v>4622</v>
      </c>
      <c r="C1036" s="59"/>
      <c r="D1036" s="308"/>
      <c r="E1036" s="312"/>
    </row>
    <row r="1037" spans="1:7" ht="89.25">
      <c r="A1037" s="87"/>
      <c r="B1037" s="638" t="s">
        <v>4724</v>
      </c>
      <c r="C1037" s="59"/>
      <c r="D1037" s="308"/>
      <c r="E1037" s="312"/>
    </row>
    <row r="1038" spans="1:7" ht="102">
      <c r="A1038" s="87"/>
      <c r="B1038" s="638" t="s">
        <v>4725</v>
      </c>
      <c r="C1038" s="59"/>
      <c r="D1038" s="308"/>
      <c r="E1038" s="312"/>
    </row>
    <row r="1039" spans="1:7" ht="255">
      <c r="A1039" s="87"/>
      <c r="B1039" s="638" t="s">
        <v>4623</v>
      </c>
      <c r="C1039" s="59"/>
      <c r="D1039" s="308"/>
      <c r="E1039" s="312"/>
    </row>
    <row r="1040" spans="1:7" ht="102">
      <c r="A1040" s="87"/>
      <c r="B1040" s="638" t="s">
        <v>2980</v>
      </c>
      <c r="C1040" s="59"/>
      <c r="D1040" s="308"/>
      <c r="E1040" s="312"/>
    </row>
    <row r="1041" spans="1:5" ht="76.5">
      <c r="A1041" s="87"/>
      <c r="B1041" s="638" t="s">
        <v>2981</v>
      </c>
      <c r="C1041" s="59"/>
      <c r="D1041" s="308"/>
      <c r="E1041" s="312"/>
    </row>
    <row r="1042" spans="1:5" ht="63.75">
      <c r="A1042" s="87"/>
      <c r="B1042" s="638" t="s">
        <v>2816</v>
      </c>
      <c r="C1042" s="59"/>
      <c r="D1042" s="308"/>
      <c r="E1042" s="312"/>
    </row>
    <row r="1043" spans="1:5" ht="76.5">
      <c r="A1043" s="87"/>
      <c r="B1043" s="638" t="s">
        <v>2817</v>
      </c>
      <c r="C1043" s="59"/>
      <c r="D1043" s="308"/>
      <c r="E1043" s="312"/>
    </row>
    <row r="1044" spans="1:5" ht="63.75">
      <c r="A1044" s="87"/>
      <c r="B1044" s="638" t="s">
        <v>2818</v>
      </c>
      <c r="C1044" s="59"/>
      <c r="D1044" s="308"/>
      <c r="E1044" s="312"/>
    </row>
    <row r="1045" spans="1:5" ht="102">
      <c r="A1045" s="87"/>
      <c r="B1045" s="638" t="s">
        <v>2819</v>
      </c>
      <c r="C1045" s="59"/>
      <c r="D1045" s="308"/>
      <c r="E1045" s="312"/>
    </row>
    <row r="1046" spans="1:5" ht="89.25">
      <c r="A1046" s="87"/>
      <c r="B1046" s="638" t="s">
        <v>2982</v>
      </c>
      <c r="C1046" s="59"/>
      <c r="D1046" s="308"/>
      <c r="E1046" s="312"/>
    </row>
    <row r="1047" spans="1:5" ht="51">
      <c r="A1047" s="87"/>
      <c r="B1047" s="638" t="s">
        <v>2983</v>
      </c>
      <c r="C1047" s="59"/>
      <c r="D1047" s="308"/>
      <c r="E1047" s="312"/>
    </row>
    <row r="1048" spans="1:5" ht="51">
      <c r="A1048" s="87"/>
      <c r="B1048" s="638" t="s">
        <v>2984</v>
      </c>
      <c r="C1048" s="59"/>
      <c r="D1048" s="308"/>
      <c r="E1048" s="312"/>
    </row>
    <row r="1049" spans="1:5" ht="38.25">
      <c r="A1049" s="87"/>
      <c r="B1049" s="638" t="s">
        <v>2985</v>
      </c>
      <c r="C1049" s="59"/>
      <c r="D1049" s="308"/>
      <c r="E1049" s="312"/>
    </row>
    <row r="1050" spans="1:5" ht="38.25">
      <c r="A1050" s="87"/>
      <c r="B1050" s="638" t="s">
        <v>2986</v>
      </c>
      <c r="C1050" s="59"/>
      <c r="D1050" s="308"/>
      <c r="E1050" s="312"/>
    </row>
    <row r="1051" spans="1:5" ht="102">
      <c r="A1051" s="87"/>
      <c r="B1051" s="639" t="s">
        <v>2987</v>
      </c>
      <c r="C1051" s="59"/>
      <c r="D1051" s="308"/>
      <c r="E1051" s="312"/>
    </row>
    <row r="1052" spans="1:5" ht="89.25">
      <c r="A1052" s="87"/>
      <c r="B1052" s="638" t="s">
        <v>2988</v>
      </c>
      <c r="C1052" s="59"/>
      <c r="D1052" s="308"/>
      <c r="E1052" s="312"/>
    </row>
    <row r="1053" spans="1:5">
      <c r="A1053" s="87"/>
      <c r="B1053" s="635" t="s">
        <v>596</v>
      </c>
      <c r="C1053" s="505"/>
      <c r="D1053" s="141"/>
      <c r="E1053" s="465"/>
    </row>
    <row r="1054" spans="1:5" ht="76.5">
      <c r="A1054" s="87"/>
      <c r="B1054" s="638" t="s">
        <v>2989</v>
      </c>
      <c r="C1054" s="505"/>
      <c r="D1054" s="141"/>
      <c r="E1054" s="465"/>
    </row>
    <row r="1055" spans="1:5" ht="38.25">
      <c r="A1055" s="87"/>
      <c r="B1055" s="638" t="s">
        <v>2990</v>
      </c>
      <c r="C1055" s="640"/>
      <c r="D1055" s="141"/>
      <c r="E1055" s="475"/>
    </row>
    <row r="1056" spans="1:5" ht="38.25">
      <c r="A1056" s="87"/>
      <c r="B1056" s="638" t="s">
        <v>2991</v>
      </c>
      <c r="C1056" s="640"/>
      <c r="D1056" s="141"/>
      <c r="E1056" s="475"/>
    </row>
    <row r="1057" spans="1:5" ht="38.25">
      <c r="A1057" s="87"/>
      <c r="B1057" s="638" t="s">
        <v>2992</v>
      </c>
      <c r="C1057" s="640"/>
      <c r="D1057" s="141"/>
      <c r="E1057" s="475"/>
    </row>
    <row r="1058" spans="1:5" ht="38.25">
      <c r="A1058" s="87"/>
      <c r="B1058" s="638" t="s">
        <v>2993</v>
      </c>
      <c r="C1058" s="640"/>
      <c r="D1058" s="141"/>
      <c r="E1058" s="475"/>
    </row>
    <row r="1059" spans="1:5" ht="38.25">
      <c r="A1059" s="87"/>
      <c r="B1059" s="638" t="s">
        <v>2994</v>
      </c>
      <c r="C1059" s="640"/>
      <c r="D1059" s="141"/>
      <c r="E1059" s="475"/>
    </row>
    <row r="1060" spans="1:5" ht="38.25">
      <c r="A1060" s="87"/>
      <c r="B1060" s="638" t="s">
        <v>2995</v>
      </c>
      <c r="C1060" s="640"/>
      <c r="D1060" s="141"/>
      <c r="E1060" s="475"/>
    </row>
    <row r="1061" spans="1:5" ht="38.25">
      <c r="A1061" s="87"/>
      <c r="B1061" s="635" t="s">
        <v>2996</v>
      </c>
      <c r="C1061" s="640"/>
      <c r="D1061" s="141"/>
      <c r="E1061" s="475"/>
    </row>
    <row r="1062" spans="1:5" ht="51">
      <c r="A1062" s="87"/>
      <c r="B1062" s="635" t="s">
        <v>2997</v>
      </c>
      <c r="C1062" s="640"/>
      <c r="D1062" s="141"/>
      <c r="E1062" s="475"/>
    </row>
    <row r="1063" spans="1:5" ht="102">
      <c r="A1063" s="87"/>
      <c r="B1063" s="638" t="s">
        <v>4624</v>
      </c>
      <c r="C1063" s="640"/>
      <c r="D1063" s="141"/>
      <c r="E1063" s="475"/>
    </row>
    <row r="1064" spans="1:5" ht="38.25">
      <c r="A1064" s="87"/>
      <c r="B1064" s="638" t="s">
        <v>2998</v>
      </c>
      <c r="C1064" s="640"/>
      <c r="D1064" s="141"/>
      <c r="E1064" s="475"/>
    </row>
    <row r="1065" spans="1:5" ht="38.25">
      <c r="A1065" s="87"/>
      <c r="B1065" s="638" t="s">
        <v>2999</v>
      </c>
      <c r="C1065" s="640"/>
      <c r="D1065" s="141"/>
      <c r="E1065" s="475"/>
    </row>
    <row r="1066" spans="1:5" ht="63.75">
      <c r="A1066" s="87"/>
      <c r="B1066" s="638" t="s">
        <v>3000</v>
      </c>
      <c r="C1066" s="640"/>
      <c r="D1066" s="141"/>
      <c r="E1066" s="475"/>
    </row>
    <row r="1067" spans="1:5">
      <c r="A1067" s="137"/>
      <c r="B1067" s="556" t="s">
        <v>35</v>
      </c>
      <c r="C1067" s="584">
        <v>1541</v>
      </c>
      <c r="D1067" s="158"/>
      <c r="E1067" s="28" t="str">
        <f>IF((D1067&gt;0),SUM(C1067*D1067),"kn")</f>
        <v>kn</v>
      </c>
    </row>
    <row r="1068" spans="1:5">
      <c r="A1068" s="87"/>
      <c r="B1068" s="641"/>
      <c r="C1068" s="59"/>
      <c r="D1068" s="308"/>
      <c r="E1068" s="312"/>
    </row>
    <row r="1069" spans="1:5">
      <c r="A1069" s="43" t="s">
        <v>310</v>
      </c>
      <c r="B1069" s="534" t="s">
        <v>159</v>
      </c>
      <c r="C1069" s="21"/>
      <c r="D1069" s="308"/>
      <c r="E1069" s="307"/>
    </row>
    <row r="1070" spans="1:5" ht="83.25" customHeight="1">
      <c r="A1070" s="43"/>
      <c r="B1070" s="638" t="s">
        <v>3001</v>
      </c>
      <c r="C1070" s="21"/>
      <c r="D1070" s="308"/>
      <c r="E1070" s="307"/>
    </row>
    <row r="1071" spans="1:5">
      <c r="A1071" s="89"/>
      <c r="B1071" s="556" t="s">
        <v>35</v>
      </c>
      <c r="C1071" s="584">
        <v>4283</v>
      </c>
      <c r="D1071" s="158"/>
      <c r="E1071" s="28" t="str">
        <f>IF((D1071&gt;0),SUM(C1071*D1071),"kn")</f>
        <v>kn</v>
      </c>
    </row>
    <row r="1072" spans="1:5">
      <c r="A1072" s="87"/>
      <c r="B1072" s="642"/>
      <c r="C1072" s="577"/>
      <c r="D1072" s="51"/>
      <c r="E1072" s="58"/>
    </row>
    <row r="1073" spans="1:6" s="105" customFormat="1" ht="21" customHeight="1">
      <c r="A1073" s="264" t="str">
        <f>A926</f>
        <v>1.8.</v>
      </c>
      <c r="B1073" s="102" t="s">
        <v>97</v>
      </c>
      <c r="C1073" s="117"/>
      <c r="D1073" s="123"/>
      <c r="E1073" s="449">
        <f>SUM(E952:E1071)</f>
        <v>0</v>
      </c>
      <c r="F1073" s="104"/>
    </row>
    <row r="1074" spans="1:6" ht="12.75">
      <c r="A1074" s="95"/>
      <c r="C1074" s="33"/>
    </row>
    <row r="1075" spans="1:6" ht="12.75">
      <c r="A1075" s="95"/>
      <c r="C1075" s="33"/>
    </row>
    <row r="1076" spans="1:6" s="74" customFormat="1" ht="21" customHeight="1">
      <c r="A1076" s="265" t="s">
        <v>138</v>
      </c>
      <c r="B1076" s="79" t="s">
        <v>12</v>
      </c>
      <c r="C1076" s="75"/>
      <c r="D1076" s="230"/>
      <c r="E1076" s="76"/>
      <c r="F1076" s="73"/>
    </row>
    <row r="1077" spans="1:6" s="441" customFormat="1" ht="21" customHeight="1">
      <c r="A1077" s="503"/>
      <c r="B1077" s="504" t="s">
        <v>2432</v>
      </c>
      <c r="C1077" s="505"/>
      <c r="D1077" s="138"/>
      <c r="E1077" s="440"/>
    </row>
    <row r="1078" spans="1:6" ht="89.25">
      <c r="A1078" s="643"/>
      <c r="B1078" s="500" t="s">
        <v>3002</v>
      </c>
      <c r="C1078" s="476"/>
      <c r="D1078" s="240"/>
      <c r="E1078" s="476"/>
    </row>
    <row r="1079" spans="1:6" ht="140.25">
      <c r="A1079" s="643"/>
      <c r="B1079" s="644" t="s">
        <v>3003</v>
      </c>
      <c r="C1079" s="477"/>
      <c r="D1079" s="241"/>
      <c r="E1079" s="477"/>
    </row>
    <row r="1080" spans="1:6" ht="140.25">
      <c r="A1080" s="643"/>
      <c r="B1080" s="644" t="s">
        <v>3004</v>
      </c>
      <c r="C1080" s="478"/>
      <c r="D1080" s="242"/>
      <c r="E1080" s="478"/>
    </row>
    <row r="1081" spans="1:6" ht="89.25">
      <c r="A1081" s="643"/>
      <c r="B1081" s="644" t="s">
        <v>3005</v>
      </c>
      <c r="C1081" s="478"/>
      <c r="D1081" s="242"/>
      <c r="E1081" s="478"/>
    </row>
    <row r="1082" spans="1:6">
      <c r="A1082" s="645" t="s">
        <v>139</v>
      </c>
      <c r="B1082" s="646" t="s">
        <v>137</v>
      </c>
      <c r="C1082" s="479"/>
      <c r="D1082" s="143"/>
      <c r="E1082" s="479"/>
    </row>
    <row r="1083" spans="1:6" ht="165.75">
      <c r="A1083" s="643"/>
      <c r="B1083" s="500" t="s">
        <v>4625</v>
      </c>
      <c r="C1083" s="477"/>
      <c r="D1083" s="241"/>
      <c r="E1083" s="477"/>
    </row>
    <row r="1084" spans="1:6">
      <c r="A1084" s="643"/>
      <c r="B1084" s="130" t="s">
        <v>42</v>
      </c>
      <c r="C1084" s="647">
        <v>1526</v>
      </c>
      <c r="D1084" s="283"/>
      <c r="E1084" s="480" t="str">
        <f>IF((D1084&gt;0),SUM(C1084*D1084),"kn")</f>
        <v>kn</v>
      </c>
    </row>
    <row r="1085" spans="1:6">
      <c r="A1085" s="645" t="s">
        <v>140</v>
      </c>
      <c r="B1085" s="69" t="s">
        <v>82</v>
      </c>
      <c r="C1085" s="479"/>
      <c r="D1085" s="313"/>
      <c r="E1085" s="481"/>
    </row>
    <row r="1086" spans="1:6" ht="140.25">
      <c r="A1086" s="643"/>
      <c r="B1086" s="65" t="s">
        <v>3006</v>
      </c>
      <c r="C1086" s="648"/>
      <c r="D1086" s="283"/>
      <c r="E1086" s="482"/>
    </row>
    <row r="1087" spans="1:6" ht="18" customHeight="1">
      <c r="A1087" s="643"/>
      <c r="B1087" s="65" t="s">
        <v>5030</v>
      </c>
      <c r="C1087" s="648"/>
      <c r="D1087" s="283"/>
      <c r="E1087" s="482"/>
    </row>
    <row r="1088" spans="1:6">
      <c r="A1088" s="649"/>
      <c r="B1088" s="650" t="s">
        <v>53</v>
      </c>
      <c r="C1088" s="647">
        <v>150</v>
      </c>
      <c r="D1088" s="158"/>
      <c r="E1088" s="448" t="str">
        <f>IF((D1088&gt;0),SUM(C1088*D1088),"kn")</f>
        <v>kn</v>
      </c>
    </row>
    <row r="1089" spans="1:5" ht="20.25" customHeight="1">
      <c r="A1089" s="643"/>
      <c r="B1089" s="65" t="s">
        <v>2387</v>
      </c>
      <c r="C1089" s="648"/>
      <c r="D1089" s="283"/>
      <c r="E1089" s="482"/>
    </row>
    <row r="1090" spans="1:5">
      <c r="A1090" s="649"/>
      <c r="B1090" s="650" t="s">
        <v>53</v>
      </c>
      <c r="C1090" s="647">
        <v>299</v>
      </c>
      <c r="D1090" s="158"/>
      <c r="E1090" s="448" t="str">
        <f>IF((D1090&gt;0),SUM(C1090*D1090),"kn")</f>
        <v>kn</v>
      </c>
    </row>
    <row r="1091" spans="1:5">
      <c r="A1091" s="645" t="s">
        <v>141</v>
      </c>
      <c r="B1091" s="69" t="s">
        <v>163</v>
      </c>
      <c r="C1091" s="479"/>
      <c r="D1091" s="313"/>
      <c r="E1091" s="481"/>
    </row>
    <row r="1092" spans="1:5" ht="102">
      <c r="A1092" s="643"/>
      <c r="B1092" s="65" t="s">
        <v>5031</v>
      </c>
      <c r="C1092" s="648"/>
      <c r="D1092" s="283"/>
      <c r="E1092" s="482"/>
    </row>
    <row r="1093" spans="1:5" ht="51">
      <c r="A1093" s="643"/>
      <c r="B1093" s="65" t="s">
        <v>3007</v>
      </c>
      <c r="C1093" s="648"/>
      <c r="D1093" s="283"/>
      <c r="E1093" s="482"/>
    </row>
    <row r="1094" spans="1:5">
      <c r="A1094" s="649"/>
      <c r="B1094" s="651" t="s">
        <v>53</v>
      </c>
      <c r="C1094" s="647">
        <v>152</v>
      </c>
      <c r="D1094" s="158"/>
      <c r="E1094" s="448" t="str">
        <f>IF((D1094&gt;0),SUM(C1094*D1094),"kn")</f>
        <v>kn</v>
      </c>
    </row>
    <row r="1095" spans="1:5" ht="51">
      <c r="A1095" s="643"/>
      <c r="B1095" s="502" t="s">
        <v>3008</v>
      </c>
      <c r="C1095" s="648"/>
      <c r="D1095" s="283"/>
      <c r="E1095" s="483"/>
    </row>
    <row r="1096" spans="1:5">
      <c r="A1096" s="649"/>
      <c r="B1096" s="652" t="s">
        <v>53</v>
      </c>
      <c r="C1096" s="647">
        <v>122</v>
      </c>
      <c r="D1096" s="158"/>
      <c r="E1096" s="462" t="str">
        <f>IF((D1096&gt;0),SUM(C1096*D1096),"kn")</f>
        <v>kn</v>
      </c>
    </row>
    <row r="1097" spans="1:5">
      <c r="A1097" s="645" t="s">
        <v>312</v>
      </c>
      <c r="B1097" s="69" t="s">
        <v>2386</v>
      </c>
      <c r="C1097" s="479"/>
      <c r="D1097" s="313"/>
      <c r="E1097" s="481"/>
    </row>
    <row r="1098" spans="1:5" ht="127.5">
      <c r="A1098" s="643"/>
      <c r="B1098" s="65" t="s">
        <v>3009</v>
      </c>
      <c r="C1098" s="648"/>
      <c r="D1098" s="283"/>
      <c r="E1098" s="482"/>
    </row>
    <row r="1099" spans="1:5">
      <c r="A1099" s="649"/>
      <c r="B1099" s="650" t="s">
        <v>28</v>
      </c>
      <c r="C1099" s="647">
        <v>40</v>
      </c>
      <c r="D1099" s="158"/>
      <c r="E1099" s="462" t="str">
        <f>IF((D1099&gt;0),SUM(C1099*D1099),"kn")</f>
        <v>kn</v>
      </c>
    </row>
    <row r="1100" spans="1:5">
      <c r="A1100" s="645" t="s">
        <v>313</v>
      </c>
      <c r="B1100" s="69" t="s">
        <v>5033</v>
      </c>
      <c r="C1100" s="479"/>
      <c r="D1100" s="313"/>
      <c r="E1100" s="481"/>
    </row>
    <row r="1101" spans="1:5" ht="89.25">
      <c r="A1101" s="643"/>
      <c r="B1101" s="65" t="s">
        <v>5034</v>
      </c>
      <c r="C1101" s="648"/>
      <c r="D1101" s="283"/>
      <c r="E1101" s="482"/>
    </row>
    <row r="1102" spans="1:5">
      <c r="A1102" s="649"/>
      <c r="B1102" s="651" t="s">
        <v>53</v>
      </c>
      <c r="C1102" s="647">
        <v>40</v>
      </c>
      <c r="D1102" s="158"/>
      <c r="E1102" s="448" t="str">
        <f>IF((D1102&gt;0),SUM(C1102*D1102),"kn")</f>
        <v>kn</v>
      </c>
    </row>
    <row r="1103" spans="1:5">
      <c r="A1103" s="645" t="s">
        <v>316</v>
      </c>
      <c r="B1103" s="69" t="s">
        <v>314</v>
      </c>
      <c r="C1103" s="479"/>
      <c r="D1103" s="313"/>
      <c r="E1103" s="481"/>
    </row>
    <row r="1104" spans="1:5" ht="114.75">
      <c r="A1104" s="643"/>
      <c r="B1104" s="65" t="s">
        <v>4626</v>
      </c>
      <c r="C1104" s="648"/>
      <c r="D1104" s="283"/>
      <c r="E1104" s="482"/>
    </row>
    <row r="1105" spans="1:6">
      <c r="A1105" s="649"/>
      <c r="B1105" s="651" t="s">
        <v>53</v>
      </c>
      <c r="C1105" s="647">
        <v>25</v>
      </c>
      <c r="D1105" s="158"/>
      <c r="E1105" s="448" t="str">
        <f>IF((D1105&gt;0),SUM(C1105*D1105),"kn")</f>
        <v>kn</v>
      </c>
    </row>
    <row r="1106" spans="1:6">
      <c r="A1106" s="645" t="s">
        <v>609</v>
      </c>
      <c r="B1106" s="653" t="s">
        <v>608</v>
      </c>
      <c r="C1106" s="654"/>
      <c r="D1106" s="313"/>
      <c r="E1106" s="484"/>
    </row>
    <row r="1107" spans="1:6" ht="89.25">
      <c r="A1107" s="643"/>
      <c r="B1107" s="502" t="s">
        <v>3010</v>
      </c>
      <c r="C1107" s="648"/>
      <c r="D1107" s="283"/>
      <c r="E1107" s="483"/>
    </row>
    <row r="1108" spans="1:6">
      <c r="A1108" s="649"/>
      <c r="B1108" s="652" t="s">
        <v>32</v>
      </c>
      <c r="C1108" s="647">
        <v>8</v>
      </c>
      <c r="D1108" s="158"/>
      <c r="E1108" s="462" t="str">
        <f>IF((D1108&gt;0),SUM(C1108*D1108),"kn")</f>
        <v>kn</v>
      </c>
    </row>
    <row r="1109" spans="1:6">
      <c r="A1109" s="645" t="s">
        <v>4627</v>
      </c>
      <c r="B1109" s="653" t="s">
        <v>4628</v>
      </c>
      <c r="C1109" s="654"/>
      <c r="D1109" s="313"/>
      <c r="E1109" s="484"/>
    </row>
    <row r="1110" spans="1:6" ht="114.75">
      <c r="A1110" s="643"/>
      <c r="B1110" s="502" t="s">
        <v>5032</v>
      </c>
      <c r="C1110" s="648"/>
      <c r="D1110" s="283"/>
      <c r="E1110" s="483"/>
    </row>
    <row r="1111" spans="1:6">
      <c r="A1111" s="649"/>
      <c r="B1111" s="652" t="s">
        <v>43</v>
      </c>
      <c r="C1111" s="647">
        <v>8</v>
      </c>
      <c r="D1111" s="158"/>
      <c r="E1111" s="462" t="str">
        <f>IF((D1111&gt;0),SUM(C1111*D1111),"kn")</f>
        <v>kn</v>
      </c>
    </row>
    <row r="1112" spans="1:6">
      <c r="A1112" s="643"/>
      <c r="B1112" s="655"/>
      <c r="C1112" s="648"/>
      <c r="D1112" s="283"/>
      <c r="E1112" s="445"/>
    </row>
    <row r="1113" spans="1:6">
      <c r="A1113" s="643"/>
      <c r="B1113" s="656"/>
      <c r="C1113" s="648"/>
      <c r="D1113" s="51"/>
      <c r="E1113" s="485"/>
    </row>
    <row r="1114" spans="1:6" s="116" customFormat="1" ht="21" customHeight="1">
      <c r="A1114" s="657" t="s">
        <v>138</v>
      </c>
      <c r="B1114" s="658" t="s">
        <v>100</v>
      </c>
      <c r="C1114" s="659"/>
      <c r="D1114" s="123"/>
      <c r="E1114" s="486">
        <f>SUM(E1082:E1112)</f>
        <v>0</v>
      </c>
      <c r="F1114" s="115"/>
    </row>
    <row r="1115" spans="1:6">
      <c r="A1115" s="43"/>
      <c r="B1115" s="24"/>
      <c r="C1115" s="30"/>
      <c r="D1115" s="229"/>
      <c r="E1115" s="8"/>
    </row>
    <row r="1116" spans="1:6">
      <c r="C1116" s="33"/>
    </row>
    <row r="1117" spans="1:6">
      <c r="C1117" s="33"/>
    </row>
    <row r="1118" spans="1:6" ht="12.75">
      <c r="A1118" s="95"/>
      <c r="B1118" s="660" t="s">
        <v>37</v>
      </c>
      <c r="C1118" s="661"/>
      <c r="D1118" s="119"/>
      <c r="E1118" s="487" t="s">
        <v>14</v>
      </c>
    </row>
    <row r="1119" spans="1:6" ht="12.75">
      <c r="A1119" s="95"/>
      <c r="B1119" s="660"/>
      <c r="C1119" s="661"/>
      <c r="D1119" s="119"/>
      <c r="E1119" s="487"/>
    </row>
    <row r="1120" spans="1:6" ht="12.75">
      <c r="A1120" s="662" t="str">
        <f>A67</f>
        <v>1.1.</v>
      </c>
      <c r="B1120" s="663" t="str">
        <f>B67</f>
        <v>PRIPREMNI I ZAVRŠNI RADOVI</v>
      </c>
      <c r="C1120" s="664"/>
      <c r="D1120" s="373"/>
      <c r="E1120" s="488">
        <f>E108</f>
        <v>0</v>
      </c>
    </row>
    <row r="1121" spans="1:5" ht="12.75">
      <c r="A1121" s="665" t="str">
        <f>A111</f>
        <v>1.2.</v>
      </c>
      <c r="B1121" s="65" t="str">
        <f>B111</f>
        <v>ZEMLJANI RADOVI</v>
      </c>
      <c r="C1121" s="661"/>
      <c r="E1121" s="489">
        <f>E159</f>
        <v>0</v>
      </c>
    </row>
    <row r="1122" spans="1:5" ht="12.75">
      <c r="A1122" s="665" t="str">
        <f>A162</f>
        <v>1.3.</v>
      </c>
      <c r="B1122" s="502" t="s">
        <v>124</v>
      </c>
      <c r="C1122" s="661"/>
      <c r="E1122" s="489">
        <f>E180</f>
        <v>0</v>
      </c>
    </row>
    <row r="1123" spans="1:5" ht="12.75">
      <c r="A1123" s="665" t="str">
        <f>A183</f>
        <v>1.4.</v>
      </c>
      <c r="B1123" s="65" t="str">
        <f>B183</f>
        <v>ARMIRANO - BETONSKI RADOVI</v>
      </c>
      <c r="C1123" s="661"/>
      <c r="E1123" s="489">
        <f>E569</f>
        <v>0</v>
      </c>
    </row>
    <row r="1124" spans="1:5" ht="12.75">
      <c r="A1124" s="665" t="s">
        <v>75</v>
      </c>
      <c r="B1124" s="65" t="s">
        <v>135</v>
      </c>
      <c r="C1124" s="661"/>
      <c r="E1124" s="489">
        <f>E645</f>
        <v>0</v>
      </c>
    </row>
    <row r="1125" spans="1:5" ht="12.75">
      <c r="A1125" s="665" t="str">
        <f>A648</f>
        <v>1.6.</v>
      </c>
      <c r="B1125" s="666" t="str">
        <f>B648</f>
        <v>ZIDARSKI RADOVI</v>
      </c>
      <c r="C1125" s="661"/>
      <c r="E1125" s="489">
        <f>E745</f>
        <v>0</v>
      </c>
    </row>
    <row r="1126" spans="1:5" ht="12.75">
      <c r="A1126" s="95" t="str">
        <f>A748</f>
        <v>1.7.</v>
      </c>
      <c r="B1126" s="666" t="str">
        <f>B748</f>
        <v>IZOLATERSKI RADOVI</v>
      </c>
      <c r="C1126" s="661"/>
      <c r="E1126" s="489">
        <f>E924</f>
        <v>0</v>
      </c>
    </row>
    <row r="1127" spans="1:5" ht="12.75">
      <c r="A1127" s="95" t="str">
        <f>A926</f>
        <v>1.8.</v>
      </c>
      <c r="B1127" s="666" t="str">
        <f>B926</f>
        <v>CIJEVNA SKELA I FASADERSKI RADOVI</v>
      </c>
      <c r="C1127" s="661"/>
      <c r="E1127" s="489">
        <f>E1073</f>
        <v>0</v>
      </c>
    </row>
    <row r="1128" spans="1:5" ht="12.75">
      <c r="A1128" s="667" t="str">
        <f>A1076</f>
        <v>1.9.</v>
      </c>
      <c r="B1128" s="668" t="str">
        <f>B1076</f>
        <v>LIMARSKI RADOVI</v>
      </c>
      <c r="C1128" s="669"/>
      <c r="D1128" s="372"/>
      <c r="E1128" s="490">
        <f>E1114</f>
        <v>0</v>
      </c>
    </row>
    <row r="1129" spans="1:5" ht="12.75">
      <c r="A1129" s="95"/>
      <c r="B1129" s="666"/>
      <c r="C1129" s="661"/>
      <c r="D1129" s="119"/>
      <c r="E1129" s="491"/>
    </row>
    <row r="1130" spans="1:5" ht="12.75">
      <c r="A1130" s="667"/>
      <c r="B1130" s="670" t="s">
        <v>13</v>
      </c>
      <c r="C1130" s="669"/>
      <c r="D1130" s="124"/>
      <c r="E1130" s="492">
        <f>SUM(E1120:E1128)</f>
        <v>0</v>
      </c>
    </row>
    <row r="1131" spans="1:5">
      <c r="C1131" s="33"/>
    </row>
    <row r="1132" spans="1:5">
      <c r="C1132" s="33"/>
    </row>
  </sheetData>
  <sheetProtection algorithmName="SHA-512" hashValue="bAdFtM6xohUkBWEyPTK/pAOhWoVHHSLAEvWFOFC/qj79taNC95ssFB5V9CxuTC3U1aECVlAgD6u73Q7CShhVJA==" saltValue="N5aI4BK+PURAQLqzf3agFA==" spinCount="100000" sheet="1" selectLockedCells="1"/>
  <conditionalFormatting sqref="B947 B951 B954">
    <cfRule type="expression" dxfId="52" priority="44">
      <formula>#REF!&gt;0</formula>
    </cfRule>
  </conditionalFormatting>
  <conditionalFormatting sqref="B948:B949">
    <cfRule type="expression" dxfId="51" priority="42">
      <formula>#REF!&gt;0</formula>
    </cfRule>
  </conditionalFormatting>
  <conditionalFormatting sqref="B956 B958 B985 B990:B992 B999 B1069">
    <cfRule type="expression" dxfId="50" priority="41">
      <formula>#REF!&gt;0</formula>
    </cfRule>
  </conditionalFormatting>
  <conditionalFormatting sqref="B969 B1023 B1068">
    <cfRule type="expression" dxfId="49" priority="40">
      <formula>#REF!&gt;0</formula>
    </cfRule>
  </conditionalFormatting>
  <conditionalFormatting sqref="B970:B971">
    <cfRule type="expression" dxfId="48" priority="39">
      <formula>#REF!&gt;0</formula>
    </cfRule>
  </conditionalFormatting>
  <conditionalFormatting sqref="B972:B976 B981 B983">
    <cfRule type="expression" dxfId="47" priority="38">
      <formula>#REF!&gt;0</formula>
    </cfRule>
  </conditionalFormatting>
  <conditionalFormatting sqref="B950">
    <cfRule type="expression" dxfId="46" priority="36">
      <formula>#REF!&gt;0</formula>
    </cfRule>
  </conditionalFormatting>
  <conditionalFormatting sqref="B1078:B1081">
    <cfRule type="expression" dxfId="45" priority="35">
      <formula>#REF!&gt;0</formula>
    </cfRule>
  </conditionalFormatting>
  <conditionalFormatting sqref="B1083">
    <cfRule type="expression" dxfId="44" priority="34">
      <formula>#REF!&gt;0</formula>
    </cfRule>
  </conditionalFormatting>
  <conditionalFormatting sqref="B993">
    <cfRule type="expression" dxfId="43" priority="29">
      <formula>#REF!&gt;0</formula>
    </cfRule>
  </conditionalFormatting>
  <conditionalFormatting sqref="B979">
    <cfRule type="expression" dxfId="42" priority="32">
      <formula>#REF!&gt;0</formula>
    </cfRule>
  </conditionalFormatting>
  <conditionalFormatting sqref="B1001 B1003 B1005:B1007 B1009:B1011 B1013:B1015 B1029 B1017:B1024 B1027">
    <cfRule type="expression" dxfId="41" priority="31">
      <formula>#REF!&gt;0</formula>
    </cfRule>
  </conditionalFormatting>
  <conditionalFormatting sqref="B1016">
    <cfRule type="expression" dxfId="40" priority="23">
      <formula>#REF!&gt;0</formula>
    </cfRule>
  </conditionalFormatting>
  <conditionalFormatting sqref="B997">
    <cfRule type="expression" dxfId="39" priority="30">
      <formula>#REF!&gt;0</formula>
    </cfRule>
  </conditionalFormatting>
  <conditionalFormatting sqref="B995">
    <cfRule type="expression" dxfId="38" priority="28">
      <formula>#REF!&gt;0</formula>
    </cfRule>
  </conditionalFormatting>
  <conditionalFormatting sqref="B1002:C1002">
    <cfRule type="expression" dxfId="37" priority="27">
      <formula>#REF!&gt;0</formula>
    </cfRule>
  </conditionalFormatting>
  <conditionalFormatting sqref="B1004">
    <cfRule type="expression" dxfId="36" priority="26">
      <formula>#REF!&gt;0</formula>
    </cfRule>
  </conditionalFormatting>
  <conditionalFormatting sqref="B1008">
    <cfRule type="expression" dxfId="35" priority="25">
      <formula>#REF!&gt;0</formula>
    </cfRule>
  </conditionalFormatting>
  <conditionalFormatting sqref="B1012">
    <cfRule type="expression" dxfId="34" priority="24">
      <formula>#REF!&gt;0</formula>
    </cfRule>
  </conditionalFormatting>
  <conditionalFormatting sqref="B952">
    <cfRule type="expression" dxfId="33" priority="22">
      <formula>#REF!&gt;0</formula>
    </cfRule>
  </conditionalFormatting>
  <conditionalFormatting sqref="B977">
    <cfRule type="expression" dxfId="32" priority="21">
      <formula>#REF!&gt;0</formula>
    </cfRule>
  </conditionalFormatting>
  <conditionalFormatting sqref="B1025">
    <cfRule type="expression" dxfId="31" priority="20">
      <formula>#REF!&gt;0</formula>
    </cfRule>
  </conditionalFormatting>
  <conditionalFormatting sqref="B1031">
    <cfRule type="expression" dxfId="30" priority="19">
      <formula>#REF!&gt;0</formula>
    </cfRule>
  </conditionalFormatting>
  <conditionalFormatting sqref="B1053:B1066">
    <cfRule type="expression" dxfId="29" priority="14">
      <formula>#REF!&gt;0</formula>
    </cfRule>
  </conditionalFormatting>
  <conditionalFormatting sqref="B1033">
    <cfRule type="expression" dxfId="28" priority="15">
      <formula>#REF!&gt;0</formula>
    </cfRule>
  </conditionalFormatting>
  <conditionalFormatting sqref="B1034:B1052">
    <cfRule type="expression" dxfId="27" priority="16">
      <formula>#REF!&gt;0</formula>
    </cfRule>
  </conditionalFormatting>
  <conditionalFormatting sqref="B1070">
    <cfRule type="expression" dxfId="26" priority="13">
      <formula>#REF!&gt;0</formula>
    </cfRule>
  </conditionalFormatting>
  <conditionalFormatting sqref="B10">
    <cfRule type="expression" dxfId="25" priority="12">
      <formula>#REF!&gt;0</formula>
    </cfRule>
  </conditionalFormatting>
  <conditionalFormatting sqref="B54">
    <cfRule type="expression" dxfId="24" priority="11">
      <formula>#REF!&gt;0</formula>
    </cfRule>
  </conditionalFormatting>
  <conditionalFormatting sqref="B56 B58">
    <cfRule type="expression" dxfId="23" priority="10">
      <formula>#REF!&gt;0</formula>
    </cfRule>
  </conditionalFormatting>
  <conditionalFormatting sqref="B62:B63">
    <cfRule type="expression" dxfId="22" priority="8">
      <formula>#REF!&gt;0</formula>
    </cfRule>
  </conditionalFormatting>
  <conditionalFormatting sqref="B60:B61">
    <cfRule type="expression" dxfId="21" priority="9">
      <formula>#REF!&gt;0</formula>
    </cfRule>
  </conditionalFormatting>
  <conditionalFormatting sqref="B121:B122">
    <cfRule type="expression" dxfId="20" priority="7">
      <formula>#REF!&gt;0</formula>
    </cfRule>
  </conditionalFormatting>
  <conditionalFormatting sqref="B202:B203">
    <cfRule type="expression" dxfId="19" priority="6">
      <formula>#REF!&gt;0</formula>
    </cfRule>
  </conditionalFormatting>
  <conditionalFormatting sqref="B204:B210">
    <cfRule type="expression" dxfId="18" priority="4">
      <formula>#REF!&gt;0</formula>
    </cfRule>
  </conditionalFormatting>
  <conditionalFormatting sqref="B660:B668">
    <cfRule type="expression" dxfId="17" priority="3">
      <formula>#REF!&gt;0</formula>
    </cfRule>
  </conditionalFormatting>
  <conditionalFormatting sqref="B935:B940">
    <cfRule type="expression" dxfId="16" priority="1">
      <formula>#REF!&gt;0</formula>
    </cfRule>
  </conditionalFormatting>
  <conditionalFormatting sqref="B928:B934">
    <cfRule type="expression" dxfId="15" priority="2">
      <formula>#REF!&gt;0</formula>
    </cfRule>
  </conditionalFormatting>
  <pageMargins left="0.78740157480314965" right="0.59055118110236227" top="0.78740157480314965" bottom="0.78740157480314965" header="0.70866141732283472" footer="0.55118110236220474"/>
  <pageSetup paperSize="9" scale="92" orientation="portrait" r:id="rId1"/>
  <headerFooter>
    <oddFooter>&amp;L&amp;"Arial,Regular"&amp;9&amp;K00A546
Studio Mapa d.o.o./ Križanićeva 7, HR-51000 Rijeka
OIB 13064413822 / Tel +385 51 636 636 / www.studiomapa.hr&amp;R&amp;"Arial,Regular"&amp;9&amp;K00A546IGO
str.: &amp;P</oddFooter>
  </headerFooter>
  <rowBreaks count="6" manualBreakCount="6">
    <brk id="64" max="16383" man="1"/>
    <brk id="181" max="16383" man="1"/>
    <brk id="646" max="16383" man="1"/>
    <brk id="746" max="16383" man="1"/>
    <brk id="1074" max="16383" man="1"/>
    <brk id="111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917"/>
  <sheetViews>
    <sheetView showZeros="0" view="pageBreakPreview" topLeftCell="A1279" zoomScale="120" zoomScaleNormal="100" zoomScaleSheetLayoutView="120" workbookViewId="0">
      <selection activeCell="D1287" sqref="D1287"/>
    </sheetView>
  </sheetViews>
  <sheetFormatPr defaultColWidth="9.140625" defaultRowHeight="13.5"/>
  <cols>
    <col min="1" max="1" width="6.7109375" style="643" customWidth="1"/>
    <col min="2" max="2" width="52.7109375" style="656" customWidth="1"/>
    <col min="3" max="3" width="8.7109375" style="648" customWidth="1"/>
    <col min="4" max="4" width="12.7109375" style="212" customWidth="1"/>
    <col min="5" max="5" width="14.7109375" style="4" customWidth="1"/>
    <col min="6" max="16384" width="9.140625" style="1"/>
  </cols>
  <sheetData>
    <row r="1" spans="1:5" ht="28.5" customHeight="1">
      <c r="A1" s="106" t="s">
        <v>4</v>
      </c>
      <c r="B1" s="107" t="s">
        <v>125</v>
      </c>
      <c r="C1" s="108" t="s">
        <v>3</v>
      </c>
      <c r="D1" s="211" t="s">
        <v>2128</v>
      </c>
      <c r="E1" s="109" t="s">
        <v>2129</v>
      </c>
    </row>
    <row r="2" spans="1:5" ht="13.5" customHeight="1">
      <c r="A2" s="743"/>
      <c r="B2" s="660"/>
      <c r="C2" s="744"/>
      <c r="D2" s="4"/>
      <c r="E2" s="1"/>
    </row>
    <row r="3" spans="1:5" ht="18" customHeight="1">
      <c r="A3" s="745">
        <v>2</v>
      </c>
      <c r="B3" s="405" t="s">
        <v>11</v>
      </c>
      <c r="D3" s="977"/>
    </row>
    <row r="4" spans="1:5" ht="114.75">
      <c r="A4" s="746"/>
      <c r="B4" s="747" t="s">
        <v>2599</v>
      </c>
      <c r="D4" s="977"/>
    </row>
    <row r="5" spans="1:5" ht="11.25" customHeight="1">
      <c r="D5" s="977"/>
    </row>
    <row r="6" spans="1:5" s="672" customFormat="1" ht="38.25">
      <c r="A6" s="748" t="s">
        <v>80</v>
      </c>
      <c r="B6" s="749" t="s">
        <v>4573</v>
      </c>
      <c r="C6" s="750"/>
      <c r="D6" s="671"/>
      <c r="E6" s="671"/>
    </row>
    <row r="7" spans="1:5" ht="21" customHeight="1">
      <c r="B7" s="250" t="s">
        <v>2432</v>
      </c>
      <c r="C7" s="656"/>
      <c r="D7" s="978"/>
      <c r="E7" s="656"/>
    </row>
    <row r="8" spans="1:5" ht="51">
      <c r="B8" s="70" t="s">
        <v>2600</v>
      </c>
      <c r="C8" s="656"/>
      <c r="D8" s="978"/>
      <c r="E8" s="656"/>
    </row>
    <row r="9" spans="1:5" ht="63.75">
      <c r="B9" s="70" t="s">
        <v>2602</v>
      </c>
      <c r="C9" s="656"/>
      <c r="D9" s="978"/>
      <c r="E9" s="656"/>
    </row>
    <row r="10" spans="1:5" ht="63.75">
      <c r="B10" s="70" t="s">
        <v>4566</v>
      </c>
      <c r="C10" s="656"/>
      <c r="D10" s="978"/>
      <c r="E10" s="656"/>
    </row>
    <row r="11" spans="1:5" ht="89.25">
      <c r="B11" s="70" t="s">
        <v>2604</v>
      </c>
      <c r="C11" s="656"/>
      <c r="D11" s="978"/>
      <c r="E11" s="656"/>
    </row>
    <row r="12" spans="1:5" ht="63.75">
      <c r="B12" s="70" t="s">
        <v>2605</v>
      </c>
      <c r="C12" s="656"/>
      <c r="D12" s="978"/>
      <c r="E12" s="656"/>
    </row>
    <row r="13" spans="1:5">
      <c r="B13" s="751" t="s">
        <v>2388</v>
      </c>
      <c r="C13" s="656"/>
      <c r="D13" s="978"/>
      <c r="E13" s="656"/>
    </row>
    <row r="14" spans="1:5" ht="51">
      <c r="B14" s="70" t="s">
        <v>2606</v>
      </c>
      <c r="C14" s="656"/>
      <c r="D14" s="978"/>
      <c r="E14" s="656"/>
    </row>
    <row r="15" spans="1:5">
      <c r="B15" s="751" t="s">
        <v>2395</v>
      </c>
      <c r="C15" s="656"/>
      <c r="D15" s="978"/>
      <c r="E15" s="656"/>
    </row>
    <row r="16" spans="1:5" ht="76.5">
      <c r="B16" s="752" t="s">
        <v>2607</v>
      </c>
      <c r="C16" s="656"/>
      <c r="D16" s="978"/>
      <c r="E16" s="656"/>
    </row>
    <row r="17" spans="2:5" ht="63.75">
      <c r="B17" s="752" t="s">
        <v>2608</v>
      </c>
      <c r="C17" s="656"/>
      <c r="D17" s="978"/>
      <c r="E17" s="656"/>
    </row>
    <row r="18" spans="2:5" ht="63.75">
      <c r="B18" s="752" t="s">
        <v>4647</v>
      </c>
      <c r="C18" s="656"/>
      <c r="D18" s="978"/>
      <c r="E18" s="656"/>
    </row>
    <row r="19" spans="2:5">
      <c r="B19" s="751" t="s">
        <v>2396</v>
      </c>
      <c r="C19" s="656"/>
      <c r="D19" s="978"/>
      <c r="E19" s="656"/>
    </row>
    <row r="20" spans="2:5" ht="63.75">
      <c r="B20" s="752" t="s">
        <v>2609</v>
      </c>
      <c r="C20" s="656"/>
      <c r="D20" s="978"/>
      <c r="E20" s="656"/>
    </row>
    <row r="21" spans="2:5" ht="63.75">
      <c r="B21" s="752" t="s">
        <v>2610</v>
      </c>
      <c r="C21" s="656"/>
      <c r="D21" s="978"/>
      <c r="E21" s="656"/>
    </row>
    <row r="22" spans="2:5" ht="63.75">
      <c r="B22" s="752" t="s">
        <v>2611</v>
      </c>
      <c r="C22" s="673"/>
      <c r="D22" s="979"/>
      <c r="E22" s="673"/>
    </row>
    <row r="23" spans="2:5" ht="76.5">
      <c r="B23" s="752" t="s">
        <v>2612</v>
      </c>
      <c r="C23" s="674"/>
      <c r="D23" s="980"/>
      <c r="E23" s="674"/>
    </row>
    <row r="24" spans="2:5" ht="76.5">
      <c r="B24" s="752" t="s">
        <v>2613</v>
      </c>
      <c r="C24" s="674"/>
      <c r="D24" s="980"/>
      <c r="E24" s="674"/>
    </row>
    <row r="25" spans="2:5" ht="51">
      <c r="B25" s="752" t="s">
        <v>2614</v>
      </c>
      <c r="C25" s="674"/>
      <c r="D25" s="980"/>
      <c r="E25" s="674"/>
    </row>
    <row r="26" spans="2:5">
      <c r="B26" s="751" t="s">
        <v>2397</v>
      </c>
      <c r="C26" s="674"/>
      <c r="D26" s="980"/>
      <c r="E26" s="674"/>
    </row>
    <row r="27" spans="2:5" ht="76.5">
      <c r="B27" s="752" t="s">
        <v>2615</v>
      </c>
      <c r="C27" s="674"/>
      <c r="D27" s="980"/>
      <c r="E27" s="674"/>
    </row>
    <row r="28" spans="2:5" ht="51">
      <c r="B28" s="752" t="s">
        <v>2616</v>
      </c>
      <c r="C28" s="674"/>
      <c r="D28" s="980"/>
      <c r="E28" s="674"/>
    </row>
    <row r="29" spans="2:5" ht="20.25" customHeight="1">
      <c r="B29" s="751" t="s">
        <v>2398</v>
      </c>
      <c r="C29" s="674"/>
      <c r="D29" s="980"/>
      <c r="E29" s="674"/>
    </row>
    <row r="30" spans="2:5" ht="63.75">
      <c r="B30" s="752" t="s">
        <v>2617</v>
      </c>
      <c r="C30" s="674"/>
      <c r="D30" s="980"/>
      <c r="E30" s="674"/>
    </row>
    <row r="31" spans="2:5" ht="51">
      <c r="B31" s="752" t="s">
        <v>2618</v>
      </c>
      <c r="C31" s="674"/>
      <c r="D31" s="980"/>
      <c r="E31" s="674"/>
    </row>
    <row r="32" spans="2:5" ht="63.75">
      <c r="B32" s="752" t="s">
        <v>2619</v>
      </c>
      <c r="C32" s="674"/>
      <c r="D32" s="980"/>
      <c r="E32" s="674"/>
    </row>
    <row r="33" spans="1:5" ht="38.25">
      <c r="B33" s="752" t="s">
        <v>2620</v>
      </c>
      <c r="C33" s="674"/>
      <c r="D33" s="980"/>
      <c r="E33" s="674"/>
    </row>
    <row r="34" spans="1:5" ht="38.25">
      <c r="B34" s="752" t="s">
        <v>2621</v>
      </c>
      <c r="C34" s="674"/>
      <c r="D34" s="980"/>
      <c r="E34" s="674"/>
    </row>
    <row r="35" spans="1:5">
      <c r="B35" s="70"/>
      <c r="C35" s="674"/>
      <c r="D35" s="980"/>
      <c r="E35" s="674"/>
    </row>
    <row r="36" spans="1:5" ht="89.25">
      <c r="B36" s="751" t="s">
        <v>2622</v>
      </c>
      <c r="C36" s="675"/>
      <c r="D36" s="981"/>
      <c r="E36" s="675"/>
    </row>
    <row r="37" spans="1:5">
      <c r="B37" s="753" t="s">
        <v>413</v>
      </c>
      <c r="C37" s="675"/>
      <c r="D37" s="981"/>
      <c r="E37" s="675"/>
    </row>
    <row r="38" spans="1:5">
      <c r="B38" s="675"/>
      <c r="C38" s="675"/>
      <c r="D38" s="981"/>
      <c r="E38" s="675"/>
    </row>
    <row r="39" spans="1:5">
      <c r="A39" s="754" t="s">
        <v>98</v>
      </c>
      <c r="B39" s="755" t="s">
        <v>384</v>
      </c>
      <c r="C39" s="756"/>
      <c r="D39" s="982"/>
      <c r="E39" s="676"/>
    </row>
    <row r="40" spans="1:5" ht="140.25">
      <c r="A40" s="754"/>
      <c r="B40" s="757" t="s">
        <v>4982</v>
      </c>
      <c r="C40" s="756"/>
      <c r="D40" s="982"/>
      <c r="E40" s="676"/>
    </row>
    <row r="41" spans="1:5" ht="76.5">
      <c r="A41" s="754"/>
      <c r="B41" s="757" t="s">
        <v>2623</v>
      </c>
      <c r="C41" s="756"/>
      <c r="D41" s="982"/>
      <c r="E41" s="676"/>
    </row>
    <row r="42" spans="1:5">
      <c r="A42" s="754"/>
      <c r="B42" s="758" t="s">
        <v>29</v>
      </c>
      <c r="C42" s="756">
        <v>41</v>
      </c>
      <c r="D42" s="314"/>
      <c r="E42" s="480" t="str">
        <f t="shared" ref="E42" si="0">IF((D42&gt;0),SUM(C42*D42),"kn")</f>
        <v>kn</v>
      </c>
    </row>
    <row r="43" spans="1:5">
      <c r="A43" s="759" t="s">
        <v>99</v>
      </c>
      <c r="B43" s="755" t="s">
        <v>179</v>
      </c>
      <c r="C43" s="760"/>
      <c r="D43" s="315"/>
      <c r="E43" s="677"/>
    </row>
    <row r="44" spans="1:5" ht="165.75">
      <c r="A44" s="754"/>
      <c r="B44" s="757" t="s">
        <v>2626</v>
      </c>
      <c r="C44" s="675"/>
      <c r="D44" s="316"/>
      <c r="E44" s="678"/>
    </row>
    <row r="45" spans="1:5" ht="76.5">
      <c r="A45" s="754"/>
      <c r="B45" s="757" t="s">
        <v>2623</v>
      </c>
      <c r="C45" s="675"/>
      <c r="D45" s="316"/>
      <c r="E45" s="678"/>
    </row>
    <row r="46" spans="1:5">
      <c r="A46" s="761"/>
      <c r="B46" s="762" t="s">
        <v>32</v>
      </c>
      <c r="C46" s="603">
        <v>6</v>
      </c>
      <c r="D46" s="317"/>
      <c r="E46" s="448" t="str">
        <f>IF((D46&gt;0),SUM(C46*D46),"kn")</f>
        <v>kn</v>
      </c>
    </row>
    <row r="47" spans="1:5">
      <c r="A47" s="754" t="s">
        <v>386</v>
      </c>
      <c r="B47" s="755" t="s">
        <v>385</v>
      </c>
      <c r="C47" s="756"/>
      <c r="D47" s="314"/>
      <c r="E47" s="480"/>
    </row>
    <row r="48" spans="1:5" ht="165.75">
      <c r="A48" s="754"/>
      <c r="B48" s="757" t="s">
        <v>2628</v>
      </c>
      <c r="C48" s="756"/>
      <c r="D48" s="314"/>
      <c r="E48" s="480"/>
    </row>
    <row r="49" spans="1:5" ht="76.5">
      <c r="A49" s="754"/>
      <c r="B49" s="757" t="s">
        <v>2623</v>
      </c>
      <c r="C49" s="756"/>
      <c r="D49" s="314"/>
      <c r="E49" s="480"/>
    </row>
    <row r="50" spans="1:5">
      <c r="A50" s="754"/>
      <c r="B50" s="757" t="s">
        <v>387</v>
      </c>
      <c r="C50" s="756"/>
      <c r="D50" s="314"/>
      <c r="E50" s="480"/>
    </row>
    <row r="51" spans="1:5" s="454" customFormat="1">
      <c r="A51" s="608"/>
      <c r="B51" s="763" t="s">
        <v>2439</v>
      </c>
      <c r="C51" s="764"/>
      <c r="D51" s="318"/>
      <c r="E51" s="447"/>
    </row>
    <row r="52" spans="1:5">
      <c r="A52" s="761"/>
      <c r="B52" s="758" t="s">
        <v>29</v>
      </c>
      <c r="C52" s="765">
        <v>5.2</v>
      </c>
      <c r="D52" s="170"/>
      <c r="E52" s="448" t="str">
        <f t="shared" ref="E52:E55" si="1">IF((D52&gt;0),SUM(C52*D52),"kn")</f>
        <v>kn</v>
      </c>
    </row>
    <row r="53" spans="1:5">
      <c r="A53" s="754"/>
      <c r="B53" s="757" t="s">
        <v>388</v>
      </c>
      <c r="C53" s="756"/>
      <c r="D53" s="171"/>
      <c r="E53" s="480"/>
    </row>
    <row r="54" spans="1:5" s="454" customFormat="1">
      <c r="A54" s="608"/>
      <c r="B54" s="763" t="s">
        <v>2440</v>
      </c>
      <c r="C54" s="764"/>
      <c r="D54" s="172"/>
      <c r="E54" s="447"/>
    </row>
    <row r="55" spans="1:5">
      <c r="A55" s="761"/>
      <c r="B55" s="758" t="s">
        <v>29</v>
      </c>
      <c r="C55" s="765">
        <v>2</v>
      </c>
      <c r="D55" s="170"/>
      <c r="E55" s="448" t="str">
        <f t="shared" si="1"/>
        <v>kn</v>
      </c>
    </row>
    <row r="56" spans="1:5">
      <c r="A56" s="754"/>
      <c r="B56" s="757" t="s">
        <v>2524</v>
      </c>
      <c r="C56" s="756"/>
      <c r="D56" s="172"/>
      <c r="E56" s="480"/>
    </row>
    <row r="57" spans="1:5" s="454" customFormat="1">
      <c r="A57" s="608"/>
      <c r="B57" s="763" t="s">
        <v>2441</v>
      </c>
      <c r="C57" s="764"/>
      <c r="D57" s="171"/>
      <c r="E57" s="447"/>
    </row>
    <row r="58" spans="1:5">
      <c r="A58" s="761"/>
      <c r="B58" s="758" t="s">
        <v>29</v>
      </c>
      <c r="C58" s="765">
        <v>12</v>
      </c>
      <c r="D58" s="170"/>
      <c r="E58" s="448" t="str">
        <f t="shared" ref="E58" si="2">IF((D58&gt;0),SUM(C58*D58),"kn")</f>
        <v>kn</v>
      </c>
    </row>
    <row r="59" spans="1:5">
      <c r="A59" s="754"/>
      <c r="B59" s="757" t="s">
        <v>2525</v>
      </c>
      <c r="C59" s="756"/>
      <c r="D59" s="314"/>
      <c r="E59" s="480"/>
    </row>
    <row r="60" spans="1:5" s="454" customFormat="1">
      <c r="A60" s="608"/>
      <c r="B60" s="763" t="s">
        <v>2442</v>
      </c>
      <c r="C60" s="764"/>
      <c r="D60" s="318"/>
      <c r="E60" s="447"/>
    </row>
    <row r="61" spans="1:5">
      <c r="A61" s="761"/>
      <c r="B61" s="758" t="s">
        <v>29</v>
      </c>
      <c r="C61" s="765">
        <v>5.2</v>
      </c>
      <c r="D61" s="319"/>
      <c r="E61" s="448" t="str">
        <f t="shared" ref="E61" si="3">IF((D61&gt;0),SUM(C61*D61),"kn")</f>
        <v>kn</v>
      </c>
    </row>
    <row r="62" spans="1:5">
      <c r="A62" s="754" t="s">
        <v>389</v>
      </c>
      <c r="B62" s="755" t="s">
        <v>390</v>
      </c>
      <c r="C62" s="756"/>
      <c r="D62" s="314"/>
      <c r="E62" s="480"/>
    </row>
    <row r="63" spans="1:5" ht="127.5">
      <c r="A63" s="754"/>
      <c r="B63" s="757" t="s">
        <v>2633</v>
      </c>
      <c r="C63" s="756"/>
      <c r="D63" s="314"/>
      <c r="E63" s="480"/>
    </row>
    <row r="64" spans="1:5" ht="76.5">
      <c r="A64" s="754"/>
      <c r="B64" s="757" t="s">
        <v>2623</v>
      </c>
      <c r="C64" s="756"/>
      <c r="D64" s="314"/>
      <c r="E64" s="480"/>
    </row>
    <row r="65" spans="1:5">
      <c r="A65" s="761"/>
      <c r="B65" s="758" t="s">
        <v>29</v>
      </c>
      <c r="C65" s="765">
        <v>6.5</v>
      </c>
      <c r="D65" s="319"/>
      <c r="E65" s="448" t="str">
        <f t="shared" ref="E65" si="4">IF((D65&gt;0),SUM(C65*D65),"kn")</f>
        <v>kn</v>
      </c>
    </row>
    <row r="66" spans="1:5">
      <c r="A66" s="754" t="s">
        <v>391</v>
      </c>
      <c r="B66" s="755" t="s">
        <v>392</v>
      </c>
      <c r="C66" s="756"/>
      <c r="D66" s="314"/>
      <c r="E66" s="480"/>
    </row>
    <row r="67" spans="1:5" ht="216.75">
      <c r="A67" s="754"/>
      <c r="B67" s="757" t="s">
        <v>2636</v>
      </c>
      <c r="C67" s="756"/>
      <c r="D67" s="314"/>
      <c r="E67" s="480"/>
    </row>
    <row r="68" spans="1:5" ht="76.5">
      <c r="A68" s="754"/>
      <c r="B68" s="757" t="s">
        <v>2637</v>
      </c>
      <c r="C68" s="756"/>
      <c r="D68" s="314"/>
      <c r="E68" s="480"/>
    </row>
    <row r="69" spans="1:5" ht="102">
      <c r="A69" s="754"/>
      <c r="B69" s="757" t="s">
        <v>2638</v>
      </c>
      <c r="C69" s="756"/>
      <c r="D69" s="314"/>
      <c r="E69" s="480"/>
    </row>
    <row r="70" spans="1:5">
      <c r="A70" s="754"/>
      <c r="B70" s="757" t="s">
        <v>4983</v>
      </c>
      <c r="C70" s="756"/>
      <c r="D70" s="314"/>
      <c r="E70" s="480"/>
    </row>
    <row r="71" spans="1:5" s="454" customFormat="1">
      <c r="A71" s="608"/>
      <c r="B71" s="763" t="s">
        <v>2443</v>
      </c>
      <c r="C71" s="764"/>
      <c r="D71" s="318"/>
      <c r="E71" s="447"/>
    </row>
    <row r="72" spans="1:5">
      <c r="A72" s="761"/>
      <c r="B72" s="758" t="s">
        <v>29</v>
      </c>
      <c r="C72" s="765">
        <v>9.6</v>
      </c>
      <c r="D72" s="319"/>
      <c r="E72" s="448" t="str">
        <f t="shared" ref="E72" si="5">IF((D72&gt;0),SUM(C72*D72),"kn")</f>
        <v>kn</v>
      </c>
    </row>
    <row r="73" spans="1:5">
      <c r="A73" s="754"/>
      <c r="B73" s="757" t="s">
        <v>2399</v>
      </c>
      <c r="C73" s="756"/>
      <c r="D73" s="314"/>
      <c r="E73" s="480"/>
    </row>
    <row r="74" spans="1:5" s="454" customFormat="1">
      <c r="A74" s="608"/>
      <c r="B74" s="763" t="s">
        <v>2444</v>
      </c>
      <c r="C74" s="764"/>
      <c r="D74" s="318"/>
      <c r="E74" s="447"/>
    </row>
    <row r="75" spans="1:5">
      <c r="A75" s="761"/>
      <c r="B75" s="758" t="s">
        <v>29</v>
      </c>
      <c r="C75" s="765">
        <v>14.9</v>
      </c>
      <c r="D75" s="319"/>
      <c r="E75" s="448" t="str">
        <f t="shared" ref="E75" si="6">IF((D75&gt;0),SUM(C75*D75),"kn")</f>
        <v>kn</v>
      </c>
    </row>
    <row r="76" spans="1:5" ht="19.5" customHeight="1">
      <c r="A76" s="754"/>
      <c r="B76" s="757" t="s">
        <v>4984</v>
      </c>
      <c r="C76" s="756"/>
      <c r="D76" s="314"/>
      <c r="E76" s="480"/>
    </row>
    <row r="77" spans="1:5" s="454" customFormat="1">
      <c r="A77" s="608"/>
      <c r="B77" s="763" t="s">
        <v>2445</v>
      </c>
      <c r="C77" s="764"/>
      <c r="D77" s="318"/>
      <c r="E77" s="447"/>
    </row>
    <row r="78" spans="1:5">
      <c r="A78" s="761"/>
      <c r="B78" s="758" t="s">
        <v>29</v>
      </c>
      <c r="C78" s="765">
        <v>23.7</v>
      </c>
      <c r="D78" s="319"/>
      <c r="E78" s="448" t="str">
        <f t="shared" ref="E78" si="7">IF((D78&gt;0),SUM(C78*D78),"kn")</f>
        <v>kn</v>
      </c>
    </row>
    <row r="79" spans="1:5" ht="17.25" customHeight="1">
      <c r="A79" s="754"/>
      <c r="B79" s="757" t="s">
        <v>2400</v>
      </c>
      <c r="C79" s="756"/>
      <c r="D79" s="314"/>
      <c r="E79" s="480"/>
    </row>
    <row r="80" spans="1:5" s="454" customFormat="1">
      <c r="A80" s="608"/>
      <c r="B80" s="763" t="s">
        <v>2446</v>
      </c>
      <c r="C80" s="764"/>
      <c r="D80" s="318"/>
      <c r="E80" s="447"/>
    </row>
    <row r="81" spans="1:5">
      <c r="A81" s="761"/>
      <c r="B81" s="758" t="s">
        <v>29</v>
      </c>
      <c r="C81" s="765">
        <v>11</v>
      </c>
      <c r="D81" s="319"/>
      <c r="E81" s="448" t="str">
        <f t="shared" ref="E81" si="8">IF((D81&gt;0),SUM(C81*D81),"kn")</f>
        <v>kn</v>
      </c>
    </row>
    <row r="82" spans="1:5" ht="14.25" customHeight="1">
      <c r="A82" s="754"/>
      <c r="B82" s="757" t="s">
        <v>2401</v>
      </c>
      <c r="C82" s="756"/>
      <c r="D82" s="314"/>
      <c r="E82" s="480"/>
    </row>
    <row r="83" spans="1:5" s="454" customFormat="1">
      <c r="A83" s="608"/>
      <c r="B83" s="763" t="s">
        <v>2447</v>
      </c>
      <c r="C83" s="764"/>
      <c r="D83" s="318"/>
      <c r="E83" s="447"/>
    </row>
    <row r="84" spans="1:5">
      <c r="A84" s="761"/>
      <c r="B84" s="758" t="s">
        <v>29</v>
      </c>
      <c r="C84" s="765">
        <v>4.3</v>
      </c>
      <c r="D84" s="319"/>
      <c r="E84" s="448" t="str">
        <f t="shared" ref="E84" si="9">IF((D84&gt;0),SUM(C84*D84),"kn")</f>
        <v>kn</v>
      </c>
    </row>
    <row r="85" spans="1:5">
      <c r="A85" s="754" t="s">
        <v>393</v>
      </c>
      <c r="B85" s="755" t="s">
        <v>406</v>
      </c>
      <c r="C85" s="756"/>
      <c r="D85" s="314"/>
      <c r="E85" s="480"/>
    </row>
    <row r="86" spans="1:5" ht="216.75">
      <c r="A86" s="754"/>
      <c r="B86" s="757" t="s">
        <v>2640</v>
      </c>
      <c r="C86" s="756"/>
      <c r="D86" s="314"/>
      <c r="E86" s="480"/>
    </row>
    <row r="87" spans="1:5" ht="76.5">
      <c r="A87" s="754"/>
      <c r="B87" s="757" t="s">
        <v>2643</v>
      </c>
      <c r="C87" s="756"/>
      <c r="D87" s="314"/>
      <c r="E87" s="480"/>
    </row>
    <row r="88" spans="1:5" ht="15" customHeight="1">
      <c r="A88" s="754"/>
      <c r="B88" s="757" t="s">
        <v>2402</v>
      </c>
      <c r="C88" s="756"/>
      <c r="D88" s="314"/>
      <c r="E88" s="480"/>
    </row>
    <row r="89" spans="1:5" s="454" customFormat="1">
      <c r="A89" s="608"/>
      <c r="B89" s="763" t="s">
        <v>2443</v>
      </c>
      <c r="C89" s="764"/>
      <c r="D89" s="318"/>
      <c r="E89" s="447"/>
    </row>
    <row r="90" spans="1:5">
      <c r="A90" s="761"/>
      <c r="B90" s="758" t="s">
        <v>29</v>
      </c>
      <c r="C90" s="765">
        <v>14.8</v>
      </c>
      <c r="D90" s="319"/>
      <c r="E90" s="448" t="str">
        <f t="shared" ref="E90" si="10">IF((D90&gt;0),SUM(C90*D90),"kn")</f>
        <v>kn</v>
      </c>
    </row>
    <row r="91" spans="1:5" ht="16.5" customHeight="1">
      <c r="A91" s="754"/>
      <c r="B91" s="757" t="s">
        <v>2405</v>
      </c>
      <c r="C91" s="756"/>
      <c r="D91" s="314"/>
      <c r="E91" s="480"/>
    </row>
    <row r="92" spans="1:5" s="454" customFormat="1">
      <c r="A92" s="608"/>
      <c r="B92" s="763" t="s">
        <v>2444</v>
      </c>
      <c r="C92" s="764"/>
      <c r="D92" s="318"/>
      <c r="E92" s="447"/>
    </row>
    <row r="93" spans="1:5">
      <c r="A93" s="761"/>
      <c r="B93" s="758" t="s">
        <v>29</v>
      </c>
      <c r="C93" s="765">
        <v>6.8</v>
      </c>
      <c r="D93" s="319"/>
      <c r="E93" s="448" t="str">
        <f t="shared" ref="E93" si="11">IF((D93&gt;0),SUM(C93*D93),"kn")</f>
        <v>kn</v>
      </c>
    </row>
    <row r="94" spans="1:5" ht="14.25" customHeight="1">
      <c r="A94" s="754"/>
      <c r="B94" s="757" t="s">
        <v>2403</v>
      </c>
      <c r="C94" s="756"/>
      <c r="D94" s="314"/>
      <c r="E94" s="480"/>
    </row>
    <row r="95" spans="1:5" s="454" customFormat="1">
      <c r="A95" s="608"/>
      <c r="B95" s="763" t="s">
        <v>2445</v>
      </c>
      <c r="C95" s="764"/>
      <c r="D95" s="318"/>
      <c r="E95" s="447"/>
    </row>
    <row r="96" spans="1:5">
      <c r="A96" s="761"/>
      <c r="B96" s="758" t="s">
        <v>29</v>
      </c>
      <c r="C96" s="765">
        <v>19</v>
      </c>
      <c r="D96" s="319"/>
      <c r="E96" s="448" t="str">
        <f t="shared" ref="E96" si="12">IF((D96&gt;0),SUM(C96*D96),"kn")</f>
        <v>kn</v>
      </c>
    </row>
    <row r="97" spans="1:5" ht="16.5" customHeight="1">
      <c r="A97" s="754"/>
      <c r="B97" s="757" t="s">
        <v>2404</v>
      </c>
      <c r="C97" s="756"/>
      <c r="D97" s="314"/>
      <c r="E97" s="480"/>
    </row>
    <row r="98" spans="1:5" s="454" customFormat="1">
      <c r="A98" s="608"/>
      <c r="B98" s="763" t="s">
        <v>2446</v>
      </c>
      <c r="C98" s="764"/>
      <c r="D98" s="318"/>
      <c r="E98" s="447"/>
    </row>
    <row r="99" spans="1:5">
      <c r="A99" s="761"/>
      <c r="B99" s="758" t="s">
        <v>29</v>
      </c>
      <c r="C99" s="765">
        <v>9</v>
      </c>
      <c r="D99" s="319"/>
      <c r="E99" s="448" t="str">
        <f t="shared" ref="E99" si="13">IF((D99&gt;0),SUM(C99*D99),"kn")</f>
        <v>kn</v>
      </c>
    </row>
    <row r="100" spans="1:5" s="454" customFormat="1" ht="16.5" customHeight="1">
      <c r="A100" s="608"/>
      <c r="B100" s="763" t="s">
        <v>2522</v>
      </c>
      <c r="C100" s="764"/>
      <c r="D100" s="318"/>
      <c r="E100" s="447"/>
    </row>
    <row r="101" spans="1:5" s="454" customFormat="1">
      <c r="A101" s="608"/>
      <c r="B101" s="763" t="s">
        <v>2447</v>
      </c>
      <c r="C101" s="764"/>
      <c r="D101" s="318"/>
      <c r="E101" s="447"/>
    </row>
    <row r="102" spans="1:5" s="454" customFormat="1">
      <c r="A102" s="761"/>
      <c r="B102" s="758" t="s">
        <v>29</v>
      </c>
      <c r="C102" s="765">
        <v>3.8</v>
      </c>
      <c r="D102" s="319"/>
      <c r="E102" s="448" t="str">
        <f t="shared" ref="E102" si="14">IF((D102&gt;0),SUM(C102*D102),"kn")</f>
        <v>kn</v>
      </c>
    </row>
    <row r="103" spans="1:5">
      <c r="A103" s="754" t="s">
        <v>404</v>
      </c>
      <c r="B103" s="755" t="s">
        <v>405</v>
      </c>
      <c r="C103" s="756"/>
      <c r="D103" s="314"/>
      <c r="E103" s="480"/>
    </row>
    <row r="104" spans="1:5" ht="216.75">
      <c r="A104" s="754"/>
      <c r="B104" s="757" t="s">
        <v>2645</v>
      </c>
      <c r="C104" s="756"/>
      <c r="D104" s="314"/>
      <c r="E104" s="480"/>
    </row>
    <row r="105" spans="1:5" ht="76.5">
      <c r="A105" s="754"/>
      <c r="B105" s="757" t="s">
        <v>2643</v>
      </c>
      <c r="C105" s="756"/>
      <c r="D105" s="314"/>
      <c r="E105" s="480"/>
    </row>
    <row r="106" spans="1:5">
      <c r="A106" s="754"/>
      <c r="B106" s="757" t="s">
        <v>2406</v>
      </c>
      <c r="C106" s="756"/>
      <c r="D106" s="314"/>
      <c r="E106" s="480"/>
    </row>
    <row r="107" spans="1:5" s="454" customFormat="1">
      <c r="A107" s="608"/>
      <c r="B107" s="763" t="s">
        <v>2448</v>
      </c>
      <c r="C107" s="764"/>
      <c r="D107" s="318"/>
      <c r="E107" s="447"/>
    </row>
    <row r="108" spans="1:5">
      <c r="A108" s="761"/>
      <c r="B108" s="758" t="s">
        <v>29</v>
      </c>
      <c r="C108" s="765">
        <v>28</v>
      </c>
      <c r="D108" s="319"/>
      <c r="E108" s="448" t="str">
        <f t="shared" ref="E108" si="15">IF((D108&gt;0),SUM(C108*D108),"kn")</f>
        <v>kn</v>
      </c>
    </row>
    <row r="109" spans="1:5">
      <c r="A109" s="604" t="s">
        <v>545</v>
      </c>
      <c r="B109" s="605" t="s">
        <v>2379</v>
      </c>
      <c r="C109" s="597"/>
      <c r="D109" s="147"/>
      <c r="E109" s="463"/>
    </row>
    <row r="110" spans="1:5" ht="255">
      <c r="A110" s="766"/>
      <c r="B110" s="525" t="s">
        <v>2648</v>
      </c>
      <c r="C110" s="597"/>
      <c r="D110" s="147"/>
      <c r="E110" s="463"/>
    </row>
    <row r="111" spans="1:5" ht="114.75">
      <c r="A111" s="766"/>
      <c r="B111" s="525" t="s">
        <v>2650</v>
      </c>
      <c r="C111" s="597"/>
      <c r="D111" s="147"/>
      <c r="E111" s="463"/>
    </row>
    <row r="112" spans="1:5" s="454" customFormat="1">
      <c r="A112" s="608"/>
      <c r="B112" s="763" t="s">
        <v>2449</v>
      </c>
      <c r="C112" s="764"/>
      <c r="D112" s="318"/>
      <c r="E112" s="447"/>
    </row>
    <row r="113" spans="1:5">
      <c r="A113" s="767"/>
      <c r="B113" s="602" t="s">
        <v>63</v>
      </c>
      <c r="C113" s="603">
        <v>145</v>
      </c>
      <c r="D113" s="151"/>
      <c r="E113" s="462" t="str">
        <f>IF((D113&gt;0),SUM(C113*D113),"kn")</f>
        <v>kn</v>
      </c>
    </row>
    <row r="114" spans="1:5">
      <c r="A114" s="768"/>
      <c r="B114" s="769"/>
      <c r="C114" s="601"/>
      <c r="D114" s="320"/>
      <c r="E114" s="445"/>
    </row>
    <row r="115" spans="1:5">
      <c r="A115" s="770"/>
      <c r="B115" s="771" t="s">
        <v>546</v>
      </c>
      <c r="C115" s="772"/>
      <c r="D115" s="321"/>
      <c r="E115" s="10"/>
    </row>
    <row r="116" spans="1:5" ht="153">
      <c r="A116" s="770"/>
      <c r="B116" s="773" t="s">
        <v>2651</v>
      </c>
      <c r="C116" s="772"/>
      <c r="D116" s="321"/>
      <c r="E116" s="10"/>
    </row>
    <row r="117" spans="1:5" ht="140.25">
      <c r="A117" s="768"/>
      <c r="B117" s="774" t="s">
        <v>2652</v>
      </c>
      <c r="C117" s="601"/>
      <c r="D117" s="320"/>
      <c r="E117" s="445"/>
    </row>
    <row r="118" spans="1:5" ht="63.75">
      <c r="A118" s="768"/>
      <c r="B118" s="774" t="s">
        <v>2653</v>
      </c>
      <c r="C118" s="601"/>
      <c r="D118" s="320"/>
      <c r="E118" s="445"/>
    </row>
    <row r="119" spans="1:5" ht="76.5">
      <c r="A119" s="768"/>
      <c r="B119" s="774" t="s">
        <v>2654</v>
      </c>
      <c r="C119" s="601"/>
      <c r="D119" s="320"/>
      <c r="E119" s="445"/>
    </row>
    <row r="120" spans="1:5" ht="127.5">
      <c r="A120" s="768"/>
      <c r="B120" s="774" t="s">
        <v>2655</v>
      </c>
      <c r="C120" s="601"/>
      <c r="D120" s="320"/>
      <c r="E120" s="445"/>
    </row>
    <row r="121" spans="1:5" ht="63.75">
      <c r="A121" s="768"/>
      <c r="B121" s="775" t="s">
        <v>2656</v>
      </c>
      <c r="C121" s="601"/>
      <c r="D121" s="320"/>
      <c r="E121" s="445"/>
    </row>
    <row r="122" spans="1:5">
      <c r="A122" s="776" t="s">
        <v>547</v>
      </c>
      <c r="B122" s="777" t="s">
        <v>488</v>
      </c>
      <c r="C122" s="685"/>
      <c r="D122" s="322"/>
      <c r="E122" s="679"/>
    </row>
    <row r="123" spans="1:5" ht="114.75">
      <c r="A123" s="778"/>
      <c r="B123" s="774" t="s">
        <v>2748</v>
      </c>
      <c r="C123" s="686"/>
      <c r="D123" s="323"/>
      <c r="E123" s="680"/>
    </row>
    <row r="124" spans="1:5">
      <c r="A124" s="778" t="s">
        <v>574</v>
      </c>
      <c r="B124" s="779" t="s">
        <v>2416</v>
      </c>
      <c r="C124" s="780"/>
      <c r="D124" s="324"/>
      <c r="E124" s="681"/>
    </row>
    <row r="125" spans="1:5" ht="102">
      <c r="A125" s="778"/>
      <c r="B125" s="774" t="s">
        <v>4632</v>
      </c>
      <c r="C125" s="780"/>
      <c r="D125" s="324"/>
      <c r="E125" s="681"/>
    </row>
    <row r="126" spans="1:5">
      <c r="A126" s="781"/>
      <c r="B126" s="782" t="s">
        <v>32</v>
      </c>
      <c r="C126" s="783">
        <v>1</v>
      </c>
      <c r="D126" s="325"/>
      <c r="E126" s="682" t="str">
        <f>IF((D126&gt;0),SUM(C126*D126),"kn")</f>
        <v>kn</v>
      </c>
    </row>
    <row r="127" spans="1:5">
      <c r="A127" s="778" t="s">
        <v>575</v>
      </c>
      <c r="B127" s="779" t="s">
        <v>2407</v>
      </c>
      <c r="C127" s="780"/>
      <c r="D127" s="324"/>
      <c r="E127" s="681"/>
    </row>
    <row r="128" spans="1:5" ht="102">
      <c r="A128" s="778"/>
      <c r="B128" s="784" t="s">
        <v>4633</v>
      </c>
      <c r="C128" s="780"/>
      <c r="D128" s="324"/>
      <c r="E128" s="681"/>
    </row>
    <row r="129" spans="1:5">
      <c r="A129" s="781"/>
      <c r="B129" s="785" t="s">
        <v>32</v>
      </c>
      <c r="C129" s="783">
        <v>1</v>
      </c>
      <c r="D129" s="325"/>
      <c r="E129" s="682" t="str">
        <f>IF((D129&gt;0),SUM(C129*D129),"kn")</f>
        <v>kn</v>
      </c>
    </row>
    <row r="130" spans="1:5">
      <c r="A130" s="778" t="s">
        <v>576</v>
      </c>
      <c r="B130" s="786" t="s">
        <v>4634</v>
      </c>
      <c r="C130" s="780"/>
      <c r="D130" s="324"/>
      <c r="E130" s="681"/>
    </row>
    <row r="131" spans="1:5" ht="102">
      <c r="A131" s="778"/>
      <c r="B131" s="784" t="s">
        <v>4635</v>
      </c>
      <c r="C131" s="780"/>
      <c r="D131" s="324"/>
      <c r="E131" s="681"/>
    </row>
    <row r="132" spans="1:5" ht="127.5">
      <c r="A132" s="778"/>
      <c r="B132" s="774" t="s">
        <v>2758</v>
      </c>
      <c r="C132" s="780"/>
      <c r="D132" s="324"/>
      <c r="E132" s="681"/>
    </row>
    <row r="133" spans="1:5">
      <c r="A133" s="781"/>
      <c r="B133" s="782" t="s">
        <v>32</v>
      </c>
      <c r="C133" s="783">
        <v>1</v>
      </c>
      <c r="D133" s="325"/>
      <c r="E133" s="682" t="str">
        <f>IF((D133&gt;0),SUM(C133*D133),"kn")</f>
        <v>kn</v>
      </c>
    </row>
    <row r="134" spans="1:5">
      <c r="A134" s="778" t="s">
        <v>577</v>
      </c>
      <c r="B134" s="779" t="s">
        <v>2408</v>
      </c>
      <c r="C134" s="780"/>
      <c r="D134" s="324"/>
      <c r="E134" s="681"/>
    </row>
    <row r="135" spans="1:5" ht="114.75">
      <c r="A135" s="778"/>
      <c r="B135" s="774" t="s">
        <v>4636</v>
      </c>
      <c r="C135" s="780"/>
      <c r="D135" s="324"/>
      <c r="E135" s="681"/>
    </row>
    <row r="136" spans="1:5" ht="153">
      <c r="A136" s="778"/>
      <c r="B136" s="774" t="s">
        <v>4176</v>
      </c>
      <c r="C136" s="780"/>
      <c r="D136" s="324"/>
      <c r="E136" s="681"/>
    </row>
    <row r="137" spans="1:5">
      <c r="A137" s="781"/>
      <c r="B137" s="782" t="s">
        <v>32</v>
      </c>
      <c r="C137" s="783">
        <v>1</v>
      </c>
      <c r="D137" s="325"/>
      <c r="E137" s="682" t="str">
        <f>IF((D137&gt;0),SUM(C137*D137),"kn")</f>
        <v>kn</v>
      </c>
    </row>
    <row r="138" spans="1:5">
      <c r="A138" s="778" t="s">
        <v>578</v>
      </c>
      <c r="B138" s="779" t="s">
        <v>2409</v>
      </c>
      <c r="C138" s="780"/>
      <c r="D138" s="324"/>
      <c r="E138" s="681"/>
    </row>
    <row r="139" spans="1:5" ht="114.75">
      <c r="A139" s="778"/>
      <c r="B139" s="774" t="s">
        <v>4637</v>
      </c>
      <c r="C139" s="780"/>
      <c r="D139" s="324"/>
      <c r="E139" s="681"/>
    </row>
    <row r="140" spans="1:5">
      <c r="A140" s="781"/>
      <c r="B140" s="782" t="s">
        <v>32</v>
      </c>
      <c r="C140" s="783">
        <v>1</v>
      </c>
      <c r="D140" s="325"/>
      <c r="E140" s="682" t="str">
        <f>IF((D140&gt;0),SUM(C140*D140),"kn")</f>
        <v>kn</v>
      </c>
    </row>
    <row r="141" spans="1:5">
      <c r="A141" s="778" t="s">
        <v>579</v>
      </c>
      <c r="B141" s="779" t="s">
        <v>2410</v>
      </c>
      <c r="C141" s="780"/>
      <c r="D141" s="324"/>
      <c r="E141" s="681"/>
    </row>
    <row r="142" spans="1:5" ht="114.75">
      <c r="A142" s="778"/>
      <c r="B142" s="774" t="s">
        <v>4638</v>
      </c>
      <c r="C142" s="787"/>
      <c r="D142" s="326"/>
      <c r="E142" s="455"/>
    </row>
    <row r="143" spans="1:5" ht="153">
      <c r="A143" s="778"/>
      <c r="B143" s="774" t="s">
        <v>4176</v>
      </c>
      <c r="C143" s="787"/>
      <c r="D143" s="326"/>
      <c r="E143" s="455"/>
    </row>
    <row r="144" spans="1:5">
      <c r="A144" s="781"/>
      <c r="B144" s="782" t="s">
        <v>32</v>
      </c>
      <c r="C144" s="783">
        <v>1</v>
      </c>
      <c r="D144" s="325"/>
      <c r="E144" s="682" t="str">
        <f>IF((D144&gt;0),SUM(C144*D144),"kn")</f>
        <v>kn</v>
      </c>
    </row>
    <row r="145" spans="1:5">
      <c r="A145" s="778" t="s">
        <v>2420</v>
      </c>
      <c r="B145" s="779" t="s">
        <v>4986</v>
      </c>
      <c r="C145" s="780"/>
      <c r="D145" s="324"/>
      <c r="E145" s="681"/>
    </row>
    <row r="146" spans="1:5" ht="114.75">
      <c r="A146" s="778"/>
      <c r="B146" s="784" t="s">
        <v>4985</v>
      </c>
      <c r="C146" s="780"/>
      <c r="D146" s="324"/>
      <c r="E146" s="681"/>
    </row>
    <row r="147" spans="1:5">
      <c r="A147" s="781"/>
      <c r="B147" s="782" t="s">
        <v>32</v>
      </c>
      <c r="C147" s="783">
        <v>1</v>
      </c>
      <c r="D147" s="325"/>
      <c r="E147" s="682" t="str">
        <f>IF((D147&gt;0),SUM(C147*D147),"kn")</f>
        <v>kn</v>
      </c>
    </row>
    <row r="148" spans="1:5">
      <c r="A148" s="778" t="s">
        <v>2421</v>
      </c>
      <c r="B148" s="779" t="s">
        <v>2419</v>
      </c>
      <c r="C148" s="780"/>
      <c r="D148" s="324"/>
      <c r="E148" s="681"/>
    </row>
    <row r="149" spans="1:5" ht="114.75">
      <c r="A149" s="778"/>
      <c r="B149" s="774" t="s">
        <v>4639</v>
      </c>
      <c r="C149" s="780"/>
      <c r="D149" s="324"/>
      <c r="E149" s="681"/>
    </row>
    <row r="150" spans="1:5" ht="153">
      <c r="A150" s="778"/>
      <c r="B150" s="774" t="s">
        <v>4176</v>
      </c>
      <c r="C150" s="780"/>
      <c r="D150" s="324"/>
      <c r="E150" s="681"/>
    </row>
    <row r="151" spans="1:5">
      <c r="A151" s="781"/>
      <c r="B151" s="782" t="s">
        <v>32</v>
      </c>
      <c r="C151" s="783">
        <v>1</v>
      </c>
      <c r="D151" s="325"/>
      <c r="E151" s="682" t="str">
        <f>IF((D151&gt;0),SUM(C151*D151),"kn")</f>
        <v>kn</v>
      </c>
    </row>
    <row r="152" spans="1:5">
      <c r="A152" s="778" t="s">
        <v>580</v>
      </c>
      <c r="B152" s="779" t="s">
        <v>584</v>
      </c>
      <c r="C152" s="780"/>
      <c r="D152" s="324"/>
      <c r="E152" s="681"/>
    </row>
    <row r="153" spans="1:5" ht="114.75">
      <c r="A153" s="778"/>
      <c r="B153" s="774" t="s">
        <v>4640</v>
      </c>
      <c r="C153" s="780"/>
      <c r="D153" s="324"/>
      <c r="E153" s="681"/>
    </row>
    <row r="154" spans="1:5" ht="153">
      <c r="A154" s="778"/>
      <c r="B154" s="774" t="s">
        <v>4176</v>
      </c>
      <c r="C154" s="780"/>
      <c r="D154" s="324"/>
      <c r="E154" s="681"/>
    </row>
    <row r="155" spans="1:5">
      <c r="A155" s="781"/>
      <c r="B155" s="782" t="s">
        <v>32</v>
      </c>
      <c r="C155" s="783">
        <v>1</v>
      </c>
      <c r="D155" s="325"/>
      <c r="E155" s="682" t="str">
        <f>IF((D155&gt;0),SUM(C155*D155),"kn")</f>
        <v>kn</v>
      </c>
    </row>
    <row r="156" spans="1:5">
      <c r="A156" s="778" t="s">
        <v>581</v>
      </c>
      <c r="B156" s="779" t="s">
        <v>2411</v>
      </c>
      <c r="C156" s="780"/>
      <c r="D156" s="324"/>
      <c r="E156" s="681"/>
    </row>
    <row r="157" spans="1:5" ht="102">
      <c r="A157" s="778"/>
      <c r="B157" s="774" t="s">
        <v>4641</v>
      </c>
      <c r="C157" s="780"/>
      <c r="D157" s="324"/>
      <c r="E157" s="681"/>
    </row>
    <row r="158" spans="1:5" ht="127.5">
      <c r="A158" s="778"/>
      <c r="B158" s="774" t="s">
        <v>2758</v>
      </c>
      <c r="C158" s="780"/>
      <c r="D158" s="324"/>
      <c r="E158" s="681"/>
    </row>
    <row r="159" spans="1:5">
      <c r="A159" s="781"/>
      <c r="B159" s="782" t="s">
        <v>32</v>
      </c>
      <c r="C159" s="783">
        <v>1</v>
      </c>
      <c r="D159" s="325"/>
      <c r="E159" s="682" t="str">
        <f>IF((D159&gt;0),SUM(C159*D159),"kn")</f>
        <v>kn</v>
      </c>
    </row>
    <row r="160" spans="1:5">
      <c r="A160" s="778" t="s">
        <v>582</v>
      </c>
      <c r="B160" s="779" t="s">
        <v>2412</v>
      </c>
      <c r="C160" s="780"/>
      <c r="D160" s="324"/>
      <c r="E160" s="681"/>
    </row>
    <row r="161" spans="1:5" ht="102">
      <c r="A161" s="778"/>
      <c r="B161" s="774" t="s">
        <v>4642</v>
      </c>
      <c r="C161" s="1"/>
      <c r="D161" s="327"/>
      <c r="E161" s="311"/>
    </row>
    <row r="162" spans="1:5" ht="127.5">
      <c r="A162" s="778"/>
      <c r="B162" s="774" t="s">
        <v>2758</v>
      </c>
      <c r="C162" s="787"/>
      <c r="D162" s="326"/>
      <c r="E162" s="455"/>
    </row>
    <row r="163" spans="1:5">
      <c r="A163" s="781"/>
      <c r="B163" s="782" t="s">
        <v>32</v>
      </c>
      <c r="C163" s="783">
        <v>1</v>
      </c>
      <c r="D163" s="325"/>
      <c r="E163" s="682" t="str">
        <f>IF((D163&gt;0),SUM(C163*D163),"kn")</f>
        <v>kn</v>
      </c>
    </row>
    <row r="164" spans="1:5" ht="20.25" customHeight="1">
      <c r="A164" s="788" t="s">
        <v>583</v>
      </c>
      <c r="B164" s="774" t="s">
        <v>2413</v>
      </c>
      <c r="C164" s="780"/>
      <c r="D164" s="324"/>
      <c r="E164" s="681"/>
    </row>
    <row r="165" spans="1:5" ht="102">
      <c r="A165" s="778"/>
      <c r="B165" s="774" t="s">
        <v>4642</v>
      </c>
      <c r="C165" s="780"/>
      <c r="D165" s="324"/>
      <c r="E165" s="681"/>
    </row>
    <row r="166" spans="1:5" ht="127.5">
      <c r="A166" s="778"/>
      <c r="B166" s="774" t="s">
        <v>2758</v>
      </c>
      <c r="C166" s="780"/>
      <c r="D166" s="324"/>
      <c r="E166" s="681"/>
    </row>
    <row r="167" spans="1:5">
      <c r="A167" s="781"/>
      <c r="B167" s="782" t="s">
        <v>32</v>
      </c>
      <c r="C167" s="783">
        <v>1</v>
      </c>
      <c r="D167" s="325"/>
      <c r="E167" s="682" t="str">
        <f>IF((D167&gt;0),SUM(C167*D167),"kn")</f>
        <v>kn</v>
      </c>
    </row>
    <row r="168" spans="1:5">
      <c r="A168" s="788" t="s">
        <v>2422</v>
      </c>
      <c r="B168" s="779" t="s">
        <v>2414</v>
      </c>
      <c r="C168" s="780"/>
      <c r="D168" s="324"/>
      <c r="E168" s="681"/>
    </row>
    <row r="169" spans="1:5" ht="102">
      <c r="A169" s="778"/>
      <c r="B169" s="774" t="s">
        <v>4642</v>
      </c>
      <c r="C169" s="780"/>
      <c r="D169" s="324"/>
      <c r="E169" s="681"/>
    </row>
    <row r="170" spans="1:5" ht="127.5">
      <c r="A170" s="778"/>
      <c r="B170" s="774" t="s">
        <v>2758</v>
      </c>
      <c r="C170" s="780"/>
      <c r="D170" s="324"/>
      <c r="E170" s="681"/>
    </row>
    <row r="171" spans="1:5">
      <c r="A171" s="781"/>
      <c r="B171" s="782" t="s">
        <v>32</v>
      </c>
      <c r="C171" s="783">
        <v>1</v>
      </c>
      <c r="D171" s="325"/>
      <c r="E171" s="682" t="str">
        <f>IF((D171&gt;0),SUM(C171*D171),"kn")</f>
        <v>kn</v>
      </c>
    </row>
    <row r="172" spans="1:5" ht="25.5">
      <c r="A172" s="788" t="s">
        <v>2423</v>
      </c>
      <c r="B172" s="779" t="s">
        <v>2415</v>
      </c>
      <c r="C172" s="780"/>
      <c r="D172" s="324"/>
      <c r="E172" s="681"/>
    </row>
    <row r="173" spans="1:5" ht="114.75">
      <c r="A173" s="778"/>
      <c r="B173" s="774" t="s">
        <v>4643</v>
      </c>
      <c r="C173" s="780"/>
      <c r="D173" s="324"/>
      <c r="E173" s="681"/>
    </row>
    <row r="174" spans="1:5">
      <c r="A174" s="778"/>
      <c r="B174" s="789" t="s">
        <v>32</v>
      </c>
      <c r="C174" s="787">
        <v>1</v>
      </c>
      <c r="D174" s="326"/>
      <c r="E174" s="455" t="str">
        <f>IF((D174&gt;0),SUM(C174*D174),"kn")</f>
        <v>kn</v>
      </c>
    </row>
    <row r="175" spans="1:5">
      <c r="A175" s="776" t="s">
        <v>548</v>
      </c>
      <c r="B175" s="777" t="s">
        <v>489</v>
      </c>
      <c r="C175" s="685"/>
      <c r="D175" s="322"/>
      <c r="E175" s="679"/>
    </row>
    <row r="176" spans="1:5" ht="140.25">
      <c r="A176" s="778"/>
      <c r="B176" s="774" t="s">
        <v>4644</v>
      </c>
      <c r="C176" s="686"/>
      <c r="D176" s="323"/>
      <c r="E176" s="680"/>
    </row>
    <row r="177" spans="1:5" ht="16.5" customHeight="1">
      <c r="A177" s="778" t="s">
        <v>585</v>
      </c>
      <c r="B177" s="779" t="s">
        <v>2417</v>
      </c>
      <c r="C177" s="780"/>
      <c r="D177" s="324"/>
      <c r="E177" s="681"/>
    </row>
    <row r="178" spans="1:5" ht="114.75">
      <c r="A178" s="778"/>
      <c r="B178" s="774" t="s">
        <v>4645</v>
      </c>
      <c r="C178" s="780"/>
      <c r="D178" s="324"/>
      <c r="E178" s="681"/>
    </row>
    <row r="179" spans="1:5">
      <c r="A179" s="781"/>
      <c r="B179" s="782" t="s">
        <v>32</v>
      </c>
      <c r="C179" s="783">
        <v>1</v>
      </c>
      <c r="D179" s="325"/>
      <c r="E179" s="682" t="str">
        <f>IF((D179&gt;0),SUM(C179*D179),"kn")</f>
        <v>kn</v>
      </c>
    </row>
    <row r="180" spans="1:5">
      <c r="A180" s="778" t="s">
        <v>586</v>
      </c>
      <c r="B180" s="779" t="s">
        <v>2418</v>
      </c>
      <c r="C180" s="780"/>
      <c r="D180" s="324"/>
      <c r="E180" s="681"/>
    </row>
    <row r="181" spans="1:5" ht="114.75">
      <c r="A181" s="778"/>
      <c r="B181" s="774" t="s">
        <v>4646</v>
      </c>
      <c r="C181" s="780"/>
      <c r="D181" s="324"/>
      <c r="E181" s="681"/>
    </row>
    <row r="182" spans="1:5">
      <c r="A182" s="781"/>
      <c r="B182" s="782" t="s">
        <v>32</v>
      </c>
      <c r="C182" s="783">
        <v>1</v>
      </c>
      <c r="D182" s="325"/>
      <c r="E182" s="682" t="str">
        <f>IF((D182&gt;0),SUM(C182*D182),"kn")</f>
        <v>kn</v>
      </c>
    </row>
    <row r="183" spans="1:5">
      <c r="A183" s="776" t="s">
        <v>416</v>
      </c>
      <c r="B183" s="777" t="s">
        <v>490</v>
      </c>
      <c r="C183" s="685"/>
      <c r="D183" s="322"/>
      <c r="E183" s="679"/>
    </row>
    <row r="184" spans="1:5" ht="191.25">
      <c r="A184" s="778"/>
      <c r="B184" s="774" t="s">
        <v>4648</v>
      </c>
      <c r="C184" s="686"/>
      <c r="D184" s="323"/>
      <c r="E184" s="680"/>
    </row>
    <row r="185" spans="1:5">
      <c r="A185" s="778"/>
      <c r="B185" s="779" t="s">
        <v>491</v>
      </c>
      <c r="C185" s="780"/>
      <c r="D185" s="324"/>
      <c r="E185" s="681"/>
    </row>
    <row r="186" spans="1:5">
      <c r="A186" s="781"/>
      <c r="B186" s="782" t="s">
        <v>32</v>
      </c>
      <c r="C186" s="783">
        <v>1</v>
      </c>
      <c r="D186" s="325"/>
      <c r="E186" s="682" t="str">
        <f>IF((D186&gt;0),SUM(C186*D186),"kn")</f>
        <v>kn</v>
      </c>
    </row>
    <row r="187" spans="1:5">
      <c r="A187" s="754"/>
      <c r="B187" s="790"/>
      <c r="C187" s="601"/>
      <c r="D187" s="320"/>
      <c r="E187" s="480"/>
    </row>
    <row r="188" spans="1:5" ht="25.5">
      <c r="A188" s="791" t="s">
        <v>549</v>
      </c>
      <c r="B188" s="792" t="s">
        <v>503</v>
      </c>
      <c r="C188" s="601"/>
      <c r="D188" s="320"/>
      <c r="E188" s="480"/>
    </row>
    <row r="189" spans="1:5" ht="242.25">
      <c r="A189" s="754"/>
      <c r="B189" s="774" t="s">
        <v>4649</v>
      </c>
      <c r="C189" s="601"/>
      <c r="D189" s="320"/>
      <c r="E189" s="480"/>
    </row>
    <row r="190" spans="1:5" ht="76.5">
      <c r="A190" s="754"/>
      <c r="B190" s="775" t="s">
        <v>4988</v>
      </c>
      <c r="C190" s="601"/>
      <c r="D190" s="320"/>
      <c r="E190" s="480"/>
    </row>
    <row r="191" spans="1:5" ht="63.75">
      <c r="A191" s="754"/>
      <c r="B191" s="774" t="s">
        <v>4987</v>
      </c>
      <c r="C191" s="601"/>
      <c r="D191" s="320"/>
      <c r="E191" s="480"/>
    </row>
    <row r="192" spans="1:5" ht="127.5">
      <c r="A192" s="754"/>
      <c r="B192" s="793" t="s">
        <v>2768</v>
      </c>
      <c r="C192" s="601"/>
      <c r="D192" s="320"/>
      <c r="E192" s="480"/>
    </row>
    <row r="193" spans="1:5">
      <c r="A193" s="754"/>
      <c r="B193" s="794" t="s">
        <v>502</v>
      </c>
      <c r="C193" s="601"/>
      <c r="D193" s="320"/>
      <c r="E193" s="480"/>
    </row>
    <row r="194" spans="1:5" ht="16.5" customHeight="1">
      <c r="A194" s="791" t="s">
        <v>587</v>
      </c>
      <c r="B194" s="795" t="s">
        <v>2424</v>
      </c>
      <c r="C194" s="780"/>
      <c r="D194" s="324"/>
      <c r="E194" s="681"/>
    </row>
    <row r="195" spans="1:5" ht="63.75">
      <c r="A195" s="778"/>
      <c r="B195" s="773" t="s">
        <v>2769</v>
      </c>
      <c r="C195" s="780"/>
      <c r="D195" s="324"/>
      <c r="E195" s="681"/>
    </row>
    <row r="196" spans="1:5" ht="127.5">
      <c r="A196" s="778"/>
      <c r="B196" s="773" t="s">
        <v>4989</v>
      </c>
      <c r="C196" s="780"/>
      <c r="D196" s="324"/>
      <c r="E196" s="681"/>
    </row>
    <row r="197" spans="1:5">
      <c r="A197" s="781"/>
      <c r="B197" s="796" t="s">
        <v>32</v>
      </c>
      <c r="C197" s="783">
        <v>4</v>
      </c>
      <c r="D197" s="325"/>
      <c r="E197" s="682" t="str">
        <f>IF((D197&gt;0),SUM(C197*D197),"kn")</f>
        <v>kn</v>
      </c>
    </row>
    <row r="198" spans="1:5">
      <c r="A198" s="791"/>
      <c r="B198" s="797" t="s">
        <v>501</v>
      </c>
      <c r="C198" s="798"/>
      <c r="D198" s="328"/>
      <c r="E198" s="466"/>
    </row>
    <row r="199" spans="1:5" ht="20.25" customHeight="1">
      <c r="A199" s="799" t="s">
        <v>588</v>
      </c>
      <c r="B199" s="800" t="s">
        <v>2425</v>
      </c>
      <c r="C199" s="780"/>
      <c r="D199" s="324"/>
      <c r="E199" s="681"/>
    </row>
    <row r="200" spans="1:5" ht="51">
      <c r="A200" s="778"/>
      <c r="B200" s="773" t="s">
        <v>2770</v>
      </c>
      <c r="C200" s="780"/>
      <c r="D200" s="324"/>
      <c r="E200" s="681"/>
    </row>
    <row r="201" spans="1:5">
      <c r="A201" s="781"/>
      <c r="B201" s="796" t="s">
        <v>32</v>
      </c>
      <c r="C201" s="783">
        <v>5</v>
      </c>
      <c r="D201" s="325"/>
      <c r="E201" s="682" t="str">
        <f>IF((D201&gt;0),SUM(C201*D201),"kn")</f>
        <v>kn</v>
      </c>
    </row>
    <row r="202" spans="1:5">
      <c r="A202" s="754"/>
      <c r="B202" s="797" t="s">
        <v>2450</v>
      </c>
      <c r="C202" s="601"/>
      <c r="D202" s="320"/>
      <c r="E202" s="480"/>
    </row>
    <row r="203" spans="1:5">
      <c r="A203" s="799" t="s">
        <v>589</v>
      </c>
      <c r="B203" s="800" t="s">
        <v>2426</v>
      </c>
      <c r="C203" s="780"/>
      <c r="D203" s="324"/>
      <c r="E203" s="681"/>
    </row>
    <row r="204" spans="1:5" ht="63.75">
      <c r="A204" s="778"/>
      <c r="B204" s="773" t="s">
        <v>2771</v>
      </c>
      <c r="C204" s="780"/>
      <c r="D204" s="324"/>
      <c r="E204" s="681"/>
    </row>
    <row r="205" spans="1:5" ht="127.5">
      <c r="A205" s="778"/>
      <c r="B205" s="773" t="s">
        <v>2758</v>
      </c>
      <c r="C205" s="780"/>
      <c r="D205" s="324"/>
      <c r="E205" s="681"/>
    </row>
    <row r="206" spans="1:5">
      <c r="A206" s="781"/>
      <c r="B206" s="796" t="s">
        <v>32</v>
      </c>
      <c r="C206" s="783">
        <v>1</v>
      </c>
      <c r="D206" s="325"/>
      <c r="E206" s="682" t="str">
        <f>IF((D206&gt;0),SUM(C206*D206),"kn")</f>
        <v>kn</v>
      </c>
    </row>
    <row r="207" spans="1:5">
      <c r="A207" s="754"/>
      <c r="B207" s="797" t="s">
        <v>501</v>
      </c>
      <c r="C207" s="601"/>
      <c r="D207" s="320"/>
      <c r="E207" s="480"/>
    </row>
    <row r="208" spans="1:5" ht="17.25" customHeight="1">
      <c r="A208" s="799" t="s">
        <v>590</v>
      </c>
      <c r="B208" s="800" t="s">
        <v>2427</v>
      </c>
      <c r="C208" s="780"/>
      <c r="D208" s="324"/>
      <c r="E208" s="681"/>
    </row>
    <row r="209" spans="1:5" ht="63.75">
      <c r="A209" s="778"/>
      <c r="B209" s="773" t="s">
        <v>2772</v>
      </c>
      <c r="C209" s="780"/>
      <c r="D209" s="324"/>
      <c r="E209" s="681"/>
    </row>
    <row r="210" spans="1:5" ht="127.5">
      <c r="A210" s="778"/>
      <c r="B210" s="773" t="s">
        <v>2758</v>
      </c>
      <c r="C210" s="780"/>
      <c r="D210" s="324"/>
      <c r="E210" s="681"/>
    </row>
    <row r="211" spans="1:5">
      <c r="A211" s="781"/>
      <c r="B211" s="796" t="s">
        <v>32</v>
      </c>
      <c r="C211" s="783">
        <v>3</v>
      </c>
      <c r="D211" s="325"/>
      <c r="E211" s="682" t="str">
        <f>IF((D211&gt;0),SUM(C211*D211),"kn")</f>
        <v>kn</v>
      </c>
    </row>
    <row r="212" spans="1:5">
      <c r="A212" s="791"/>
      <c r="B212" s="797" t="s">
        <v>501</v>
      </c>
      <c r="C212" s="798"/>
      <c r="D212" s="328"/>
      <c r="E212" s="466"/>
    </row>
    <row r="213" spans="1:5">
      <c r="A213" s="799" t="s">
        <v>591</v>
      </c>
      <c r="B213" s="800" t="s">
        <v>2428</v>
      </c>
      <c r="C213" s="780"/>
      <c r="D213" s="324"/>
      <c r="E213" s="681"/>
    </row>
    <row r="214" spans="1:5" ht="51">
      <c r="A214" s="778"/>
      <c r="B214" s="773" t="s">
        <v>2773</v>
      </c>
      <c r="C214" s="780"/>
      <c r="D214" s="324"/>
      <c r="E214" s="681"/>
    </row>
    <row r="215" spans="1:5">
      <c r="A215" s="781"/>
      <c r="B215" s="796" t="s">
        <v>32</v>
      </c>
      <c r="C215" s="783">
        <v>3</v>
      </c>
      <c r="D215" s="325"/>
      <c r="E215" s="682" t="str">
        <f>IF((D215&gt;0),SUM(C215*D215),"kn")</f>
        <v>kn</v>
      </c>
    </row>
    <row r="216" spans="1:5">
      <c r="A216" s="791"/>
      <c r="B216" s="797" t="s">
        <v>501</v>
      </c>
      <c r="C216" s="798"/>
      <c r="D216" s="328"/>
      <c r="E216" s="466"/>
    </row>
    <row r="217" spans="1:5" ht="51">
      <c r="A217" s="799" t="s">
        <v>592</v>
      </c>
      <c r="B217" s="800" t="s">
        <v>2780</v>
      </c>
      <c r="C217" s="780"/>
      <c r="D217" s="324"/>
      <c r="E217" s="681"/>
    </row>
    <row r="218" spans="1:5" ht="51">
      <c r="A218" s="778"/>
      <c r="B218" s="773" t="s">
        <v>2774</v>
      </c>
      <c r="C218" s="780"/>
      <c r="D218" s="324"/>
      <c r="E218" s="681"/>
    </row>
    <row r="219" spans="1:5">
      <c r="A219" s="791"/>
      <c r="B219" s="801" t="s">
        <v>32</v>
      </c>
      <c r="C219" s="798">
        <v>3</v>
      </c>
      <c r="D219" s="328"/>
      <c r="E219" s="466" t="str">
        <f>IF((D219&gt;0),SUM(C219*D219),"kn")</f>
        <v>kn</v>
      </c>
    </row>
    <row r="220" spans="1:5" ht="51">
      <c r="A220" s="754"/>
      <c r="B220" s="773" t="s">
        <v>2775</v>
      </c>
      <c r="C220" s="780"/>
      <c r="D220" s="324"/>
      <c r="E220" s="681"/>
    </row>
    <row r="221" spans="1:5">
      <c r="A221" s="761"/>
      <c r="B221" s="796" t="s">
        <v>32</v>
      </c>
      <c r="C221" s="783">
        <v>6</v>
      </c>
      <c r="D221" s="325"/>
      <c r="E221" s="682" t="str">
        <f>IF((D221&gt;0),SUM(C221*D221),"kn")</f>
        <v>kn</v>
      </c>
    </row>
    <row r="222" spans="1:5">
      <c r="A222" s="791"/>
      <c r="B222" s="797" t="s">
        <v>501</v>
      </c>
      <c r="C222" s="798"/>
      <c r="D222" s="328"/>
      <c r="E222" s="466"/>
    </row>
    <row r="223" spans="1:5" ht="63.75">
      <c r="A223" s="799" t="s">
        <v>593</v>
      </c>
      <c r="B223" s="800" t="s">
        <v>4990</v>
      </c>
      <c r="C223" s="780"/>
      <c r="D223" s="324"/>
      <c r="E223" s="681"/>
    </row>
    <row r="224" spans="1:5" ht="51">
      <c r="A224" s="778"/>
      <c r="B224" s="773" t="s">
        <v>2782</v>
      </c>
      <c r="C224" s="780"/>
      <c r="D224" s="324"/>
      <c r="E224" s="681"/>
    </row>
    <row r="225" spans="1:5">
      <c r="A225" s="791"/>
      <c r="B225" s="801" t="s">
        <v>32</v>
      </c>
      <c r="C225" s="798">
        <v>19</v>
      </c>
      <c r="D225" s="328"/>
      <c r="E225" s="466" t="str">
        <f>IF((D225&gt;0),SUM(C225*D225),"kn")</f>
        <v>kn</v>
      </c>
    </row>
    <row r="226" spans="1:5" ht="51">
      <c r="A226" s="754"/>
      <c r="B226" s="773" t="s">
        <v>4991</v>
      </c>
      <c r="C226" s="780"/>
      <c r="D226" s="324"/>
      <c r="E226" s="681"/>
    </row>
    <row r="227" spans="1:5">
      <c r="A227" s="761"/>
      <c r="B227" s="796" t="s">
        <v>32</v>
      </c>
      <c r="C227" s="783">
        <v>6</v>
      </c>
      <c r="D227" s="325"/>
      <c r="E227" s="682" t="str">
        <f>IF((D227&gt;0),SUM(C227*D227),"kn")</f>
        <v>kn</v>
      </c>
    </row>
    <row r="228" spans="1:5">
      <c r="A228" s="754"/>
      <c r="B228" s="797" t="s">
        <v>2450</v>
      </c>
      <c r="C228" s="601"/>
      <c r="D228" s="320"/>
      <c r="E228" s="480"/>
    </row>
    <row r="229" spans="1:5">
      <c r="A229" s="799" t="s">
        <v>594</v>
      </c>
      <c r="B229" s="800" t="s">
        <v>2429</v>
      </c>
      <c r="C229" s="780"/>
      <c r="D229" s="324"/>
      <c r="E229" s="681"/>
    </row>
    <row r="230" spans="1:5" ht="51">
      <c r="A230" s="778"/>
      <c r="B230" s="773" t="s">
        <v>2787</v>
      </c>
      <c r="C230" s="780"/>
      <c r="D230" s="324"/>
      <c r="E230" s="681"/>
    </row>
    <row r="231" spans="1:5">
      <c r="A231" s="781"/>
      <c r="B231" s="796" t="s">
        <v>32</v>
      </c>
      <c r="C231" s="783">
        <v>5</v>
      </c>
      <c r="D231" s="325"/>
      <c r="E231" s="682" t="str">
        <f>IF((D231&gt;0),SUM(C231*D231),"kn")</f>
        <v>kn</v>
      </c>
    </row>
    <row r="232" spans="1:5">
      <c r="A232" s="791"/>
      <c r="B232" s="797" t="s">
        <v>501</v>
      </c>
      <c r="C232" s="798"/>
      <c r="D232" s="328"/>
      <c r="E232" s="466"/>
    </row>
    <row r="233" spans="1:5">
      <c r="A233" s="799" t="s">
        <v>595</v>
      </c>
      <c r="B233" s="800" t="s">
        <v>2430</v>
      </c>
      <c r="C233" s="780"/>
      <c r="D233" s="324"/>
      <c r="E233" s="681"/>
    </row>
    <row r="234" spans="1:5" ht="51">
      <c r="A234" s="778"/>
      <c r="B234" s="774" t="s">
        <v>2790</v>
      </c>
      <c r="C234" s="780"/>
      <c r="D234" s="324"/>
      <c r="E234" s="681"/>
    </row>
    <row r="235" spans="1:5">
      <c r="A235" s="791"/>
      <c r="B235" s="802" t="s">
        <v>32</v>
      </c>
      <c r="C235" s="798">
        <v>1</v>
      </c>
      <c r="D235" s="328"/>
      <c r="E235" s="466" t="str">
        <f>IF((D235&gt;0),SUM(C235*D235),"kn")</f>
        <v>kn</v>
      </c>
    </row>
    <row r="236" spans="1:5" ht="51">
      <c r="A236" s="754"/>
      <c r="B236" s="774" t="s">
        <v>2791</v>
      </c>
      <c r="C236" s="780"/>
      <c r="D236" s="324"/>
      <c r="E236" s="681"/>
    </row>
    <row r="237" spans="1:5">
      <c r="A237" s="761"/>
      <c r="B237" s="782" t="s">
        <v>32</v>
      </c>
      <c r="C237" s="783">
        <v>2</v>
      </c>
      <c r="D237" s="325"/>
      <c r="E237" s="682" t="str">
        <f>IF((D237&gt;0),SUM(C237*D237),"kn")</f>
        <v>kn</v>
      </c>
    </row>
    <row r="238" spans="1:5">
      <c r="A238" s="754"/>
      <c r="B238" s="790"/>
      <c r="C238" s="601"/>
      <c r="D238" s="320"/>
      <c r="E238" s="480"/>
    </row>
    <row r="239" spans="1:5" s="116" customFormat="1" ht="21" customHeight="1">
      <c r="A239" s="657" t="str">
        <f>A6</f>
        <v>2.1.</v>
      </c>
      <c r="B239" s="102" t="s">
        <v>5</v>
      </c>
      <c r="C239" s="659"/>
      <c r="D239" s="329"/>
      <c r="E239" s="449">
        <f>SUM(E42:E237)</f>
        <v>0</v>
      </c>
    </row>
    <row r="241" spans="1:5" s="672" customFormat="1" ht="21" customHeight="1">
      <c r="A241" s="803" t="s">
        <v>81</v>
      </c>
      <c r="B241" s="79" t="s">
        <v>171</v>
      </c>
      <c r="C241" s="804"/>
      <c r="D241" s="118"/>
      <c r="E241" s="683"/>
    </row>
    <row r="242" spans="1:5" ht="21" customHeight="1">
      <c r="B242" s="250" t="s">
        <v>2432</v>
      </c>
      <c r="C242" s="656"/>
      <c r="D242" s="213"/>
      <c r="E242" s="656"/>
    </row>
    <row r="243" spans="1:5" ht="89.25">
      <c r="B243" s="633" t="s">
        <v>2792</v>
      </c>
    </row>
    <row r="244" spans="1:5">
      <c r="B244" s="633" t="s">
        <v>419</v>
      </c>
    </row>
    <row r="245" spans="1:5" ht="153">
      <c r="B245" s="633" t="s">
        <v>4478</v>
      </c>
    </row>
    <row r="246" spans="1:5">
      <c r="B246" s="633" t="s">
        <v>420</v>
      </c>
    </row>
    <row r="247" spans="1:5" ht="51">
      <c r="B247" s="633" t="s">
        <v>2793</v>
      </c>
    </row>
    <row r="248" spans="1:5" ht="51">
      <c r="B248" s="633" t="s">
        <v>2794</v>
      </c>
    </row>
    <row r="249" spans="1:5" ht="38.25">
      <c r="B249" s="633" t="s">
        <v>2795</v>
      </c>
    </row>
    <row r="250" spans="1:5" ht="38.25">
      <c r="B250" s="633" t="s">
        <v>2796</v>
      </c>
    </row>
    <row r="251" spans="1:5" ht="38.25">
      <c r="B251" s="633" t="s">
        <v>2797</v>
      </c>
    </row>
    <row r="252" spans="1:5" ht="38.25">
      <c r="B252" s="633" t="s">
        <v>2799</v>
      </c>
    </row>
    <row r="253" spans="1:5" ht="51">
      <c r="B253" s="633" t="s">
        <v>2801</v>
      </c>
    </row>
    <row r="254" spans="1:5" ht="63.75">
      <c r="B254" s="633" t="s">
        <v>2805</v>
      </c>
    </row>
    <row r="255" spans="1:5" ht="38.25">
      <c r="B255" s="633" t="s">
        <v>2808</v>
      </c>
    </row>
    <row r="256" spans="1:5" ht="51">
      <c r="B256" s="633" t="s">
        <v>2810</v>
      </c>
    </row>
    <row r="257" spans="2:2" ht="18.75" customHeight="1">
      <c r="B257" s="751" t="s">
        <v>421</v>
      </c>
    </row>
    <row r="258" spans="2:2" ht="63.75">
      <c r="B258" s="633" t="s">
        <v>2815</v>
      </c>
    </row>
    <row r="259" spans="2:2" ht="63.75">
      <c r="B259" s="633" t="s">
        <v>2816</v>
      </c>
    </row>
    <row r="260" spans="2:2" ht="76.5">
      <c r="B260" s="633" t="s">
        <v>2817</v>
      </c>
    </row>
    <row r="261" spans="2:2" ht="63.75">
      <c r="B261" s="633" t="s">
        <v>2818</v>
      </c>
    </row>
    <row r="262" spans="2:2" ht="102">
      <c r="B262" s="633" t="s">
        <v>2819</v>
      </c>
    </row>
    <row r="263" spans="2:2" ht="89.25">
      <c r="B263" s="633" t="s">
        <v>2821</v>
      </c>
    </row>
    <row r="264" spans="2:2" ht="38.25">
      <c r="B264" s="633" t="s">
        <v>2823</v>
      </c>
    </row>
    <row r="265" spans="2:2" ht="51">
      <c r="B265" s="633" t="s">
        <v>2824</v>
      </c>
    </row>
    <row r="266" spans="2:2" ht="51">
      <c r="B266" s="633" t="s">
        <v>2826</v>
      </c>
    </row>
    <row r="267" spans="2:2" ht="51">
      <c r="B267" s="633" t="s">
        <v>2827</v>
      </c>
    </row>
    <row r="268" spans="2:2" ht="51">
      <c r="B268" s="633" t="s">
        <v>2828</v>
      </c>
    </row>
    <row r="269" spans="2:2" ht="51">
      <c r="B269" s="633" t="s">
        <v>2829</v>
      </c>
    </row>
    <row r="270" spans="2:2" ht="38.25">
      <c r="B270" s="633" t="s">
        <v>2830</v>
      </c>
    </row>
    <row r="271" spans="2:2" ht="51">
      <c r="B271" s="633" t="s">
        <v>2831</v>
      </c>
    </row>
    <row r="272" spans="2:2" ht="38.25">
      <c r="B272" s="633" t="s">
        <v>2832</v>
      </c>
    </row>
    <row r="273" spans="2:2" ht="38.25">
      <c r="B273" s="633" t="s">
        <v>2833</v>
      </c>
    </row>
    <row r="274" spans="2:2" ht="63.75">
      <c r="B274" s="633" t="s">
        <v>2834</v>
      </c>
    </row>
    <row r="275" spans="2:2" ht="76.5">
      <c r="B275" s="633" t="s">
        <v>2835</v>
      </c>
    </row>
    <row r="276" spans="2:2" ht="102">
      <c r="B276" s="633" t="s">
        <v>2836</v>
      </c>
    </row>
    <row r="277" spans="2:2">
      <c r="B277" s="805" t="s">
        <v>422</v>
      </c>
    </row>
    <row r="278" spans="2:2" ht="89.25">
      <c r="B278" s="633" t="s">
        <v>4992</v>
      </c>
    </row>
    <row r="279" spans="2:2" ht="89.25">
      <c r="B279" s="633" t="s">
        <v>2839</v>
      </c>
    </row>
    <row r="280" spans="2:2" ht="140.25">
      <c r="B280" s="633" t="s">
        <v>2841</v>
      </c>
    </row>
    <row r="281" spans="2:2" ht="89.25">
      <c r="B281" s="633" t="s">
        <v>2842</v>
      </c>
    </row>
    <row r="282" spans="2:2" ht="114.75">
      <c r="B282" s="633" t="s">
        <v>2843</v>
      </c>
    </row>
    <row r="283" spans="2:2" ht="140.25">
      <c r="B283" s="633" t="s">
        <v>2844</v>
      </c>
    </row>
    <row r="284" spans="2:2" ht="165.75">
      <c r="B284" s="633" t="s">
        <v>2845</v>
      </c>
    </row>
    <row r="285" spans="2:2" ht="76.5">
      <c r="B285" s="633" t="s">
        <v>2846</v>
      </c>
    </row>
    <row r="286" spans="2:2" ht="102">
      <c r="B286" s="633" t="s">
        <v>2847</v>
      </c>
    </row>
    <row r="287" spans="2:2" ht="76.5">
      <c r="B287" s="633" t="s">
        <v>2848</v>
      </c>
    </row>
    <row r="288" spans="2:2" ht="102">
      <c r="B288" s="633" t="s">
        <v>2849</v>
      </c>
    </row>
    <row r="289" spans="1:5" ht="102">
      <c r="B289" s="806" t="s">
        <v>2850</v>
      </c>
    </row>
    <row r="290" spans="1:5" ht="22.5" customHeight="1">
      <c r="B290" s="805" t="s">
        <v>174</v>
      </c>
    </row>
    <row r="291" spans="1:5" ht="127.5">
      <c r="B291" s="807" t="s">
        <v>2851</v>
      </c>
    </row>
    <row r="292" spans="1:5" ht="153">
      <c r="B292" s="808" t="s">
        <v>2852</v>
      </c>
    </row>
    <row r="293" spans="1:5" ht="51">
      <c r="B293" s="807" t="s">
        <v>2853</v>
      </c>
    </row>
    <row r="294" spans="1:5" ht="127.5">
      <c r="B294" s="809" t="s">
        <v>2854</v>
      </c>
    </row>
    <row r="295" spans="1:5" ht="63.75">
      <c r="B295" s="810" t="s">
        <v>2855</v>
      </c>
    </row>
    <row r="296" spans="1:5">
      <c r="B296" s="805" t="s">
        <v>417</v>
      </c>
    </row>
    <row r="297" spans="1:5" ht="127.5">
      <c r="B297" s="808" t="s">
        <v>2856</v>
      </c>
      <c r="D297" s="5"/>
      <c r="E297" s="1"/>
    </row>
    <row r="298" spans="1:5" ht="127.5">
      <c r="B298" s="808" t="s">
        <v>2857</v>
      </c>
    </row>
    <row r="299" spans="1:5" ht="153">
      <c r="B299" s="808" t="s">
        <v>2858</v>
      </c>
    </row>
    <row r="300" spans="1:5" ht="51">
      <c r="B300" s="808" t="s">
        <v>2853</v>
      </c>
    </row>
    <row r="301" spans="1:5" ht="165.75">
      <c r="B301" s="808" t="s">
        <v>2860</v>
      </c>
    </row>
    <row r="302" spans="1:5">
      <c r="A302" s="811"/>
      <c r="B302" s="812" t="s">
        <v>2355</v>
      </c>
      <c r="C302" s="498"/>
      <c r="D302" s="247"/>
      <c r="E302" s="684"/>
    </row>
    <row r="303" spans="1:5" ht="127.5">
      <c r="A303" s="811"/>
      <c r="B303" s="813" t="s">
        <v>2864</v>
      </c>
      <c r="C303" s="498"/>
      <c r="D303" s="247"/>
      <c r="E303" s="684"/>
    </row>
    <row r="304" spans="1:5" ht="178.5">
      <c r="A304" s="811"/>
      <c r="B304" s="813" t="s">
        <v>2867</v>
      </c>
      <c r="C304" s="498"/>
      <c r="D304" s="247"/>
      <c r="E304" s="684"/>
    </row>
    <row r="305" spans="1:5" ht="127.5">
      <c r="A305" s="811"/>
      <c r="B305" s="813" t="s">
        <v>2868</v>
      </c>
      <c r="C305" s="498"/>
      <c r="D305" s="247"/>
      <c r="E305" s="684"/>
    </row>
    <row r="306" spans="1:5" ht="153">
      <c r="A306" s="811"/>
      <c r="B306" s="813" t="s">
        <v>2871</v>
      </c>
      <c r="C306" s="498"/>
      <c r="D306" s="247"/>
      <c r="E306" s="684"/>
    </row>
    <row r="307" spans="1:5" ht="165.75">
      <c r="A307" s="811"/>
      <c r="B307" s="813" t="s">
        <v>2872</v>
      </c>
      <c r="C307" s="498"/>
      <c r="D307" s="247"/>
      <c r="E307" s="684"/>
    </row>
    <row r="308" spans="1:5" ht="18" customHeight="1">
      <c r="B308" s="805" t="s">
        <v>418</v>
      </c>
    </row>
    <row r="309" spans="1:5" ht="153">
      <c r="B309" s="808" t="s">
        <v>4479</v>
      </c>
    </row>
    <row r="310" spans="1:5" ht="178.5">
      <c r="B310" s="808" t="s">
        <v>4422</v>
      </c>
    </row>
    <row r="311" spans="1:5">
      <c r="B311" s="808" t="s">
        <v>175</v>
      </c>
    </row>
    <row r="312" spans="1:5" ht="114.75">
      <c r="B312" s="808" t="s">
        <v>2873</v>
      </c>
    </row>
    <row r="313" spans="1:5" ht="216.75">
      <c r="B313" s="808" t="s">
        <v>4993</v>
      </c>
    </row>
    <row r="314" spans="1:5">
      <c r="B314" s="808" t="s">
        <v>176</v>
      </c>
    </row>
    <row r="315" spans="1:5" ht="76.5">
      <c r="B315" s="808" t="s">
        <v>2874</v>
      </c>
    </row>
    <row r="316" spans="1:5">
      <c r="B316" s="808" t="s">
        <v>177</v>
      </c>
    </row>
    <row r="317" spans="1:5" ht="76.5">
      <c r="B317" s="808" t="s">
        <v>2875</v>
      </c>
    </row>
    <row r="318" spans="1:5">
      <c r="B318" s="808" t="s">
        <v>178</v>
      </c>
    </row>
    <row r="319" spans="1:5" ht="76.5">
      <c r="B319" s="808" t="s">
        <v>2876</v>
      </c>
    </row>
    <row r="320" spans="1:5" ht="89.25">
      <c r="B320" s="808" t="s">
        <v>2877</v>
      </c>
    </row>
    <row r="321" spans="1:5" ht="127.5">
      <c r="B321" s="808" t="s">
        <v>2878</v>
      </c>
    </row>
    <row r="322" spans="1:5" ht="76.5">
      <c r="B322" s="808" t="s">
        <v>2879</v>
      </c>
    </row>
    <row r="323" spans="1:5" ht="89.25">
      <c r="B323" s="808" t="s">
        <v>2880</v>
      </c>
    </row>
    <row r="324" spans="1:5" ht="63.75">
      <c r="B324" s="805" t="s">
        <v>4995</v>
      </c>
    </row>
    <row r="325" spans="1:5" ht="13.5" customHeight="1">
      <c r="A325" s="776" t="s">
        <v>649</v>
      </c>
      <c r="B325" s="777" t="s">
        <v>423</v>
      </c>
      <c r="C325" s="685"/>
      <c r="D325" s="216"/>
      <c r="E325" s="685"/>
    </row>
    <row r="326" spans="1:5" ht="102">
      <c r="A326" s="778"/>
      <c r="B326" s="774" t="s">
        <v>2881</v>
      </c>
      <c r="C326" s="686"/>
      <c r="D326" s="217"/>
      <c r="E326" s="686"/>
    </row>
    <row r="327" spans="1:5" ht="38.25">
      <c r="A327" s="778"/>
      <c r="B327" s="779" t="s">
        <v>2882</v>
      </c>
      <c r="C327" s="686"/>
      <c r="D327" s="217"/>
      <c r="E327" s="686"/>
    </row>
    <row r="328" spans="1:5" ht="63.75">
      <c r="A328" s="778"/>
      <c r="B328" s="779" t="s">
        <v>2883</v>
      </c>
      <c r="C328" s="686"/>
      <c r="D328" s="217"/>
      <c r="E328" s="686"/>
    </row>
    <row r="329" spans="1:5" ht="63.75">
      <c r="A329" s="778"/>
      <c r="B329" s="779" t="s">
        <v>2884</v>
      </c>
      <c r="C329" s="780"/>
      <c r="D329" s="218"/>
      <c r="E329" s="687"/>
    </row>
    <row r="330" spans="1:5" ht="63.75">
      <c r="A330" s="778"/>
      <c r="B330" s="779" t="s">
        <v>2885</v>
      </c>
      <c r="C330" s="780"/>
      <c r="D330" s="218"/>
      <c r="E330" s="687"/>
    </row>
    <row r="331" spans="1:5" ht="38.25">
      <c r="A331" s="778"/>
      <c r="B331" s="779" t="s">
        <v>2886</v>
      </c>
      <c r="C331" s="780"/>
      <c r="D331" s="218"/>
      <c r="E331" s="687"/>
    </row>
    <row r="332" spans="1:5" ht="51">
      <c r="A332" s="778"/>
      <c r="B332" s="779" t="s">
        <v>2887</v>
      </c>
      <c r="C332" s="780"/>
      <c r="D332" s="218"/>
      <c r="E332" s="687"/>
    </row>
    <row r="333" spans="1:5" ht="63.75">
      <c r="A333" s="778"/>
      <c r="B333" s="779" t="s">
        <v>2888</v>
      </c>
      <c r="C333" s="780"/>
      <c r="D333" s="218"/>
      <c r="E333" s="687"/>
    </row>
    <row r="334" spans="1:5" ht="13.5" customHeight="1">
      <c r="A334" s="778"/>
      <c r="B334" s="814" t="s">
        <v>424</v>
      </c>
      <c r="C334" s="780"/>
      <c r="D334" s="218"/>
      <c r="E334" s="687"/>
    </row>
    <row r="335" spans="1:5" s="454" customFormat="1">
      <c r="A335" s="608"/>
      <c r="B335" s="763" t="s">
        <v>2451</v>
      </c>
      <c r="C335" s="764"/>
      <c r="D335" s="258"/>
      <c r="E335" s="688"/>
    </row>
    <row r="336" spans="1:5" ht="13.5" customHeight="1">
      <c r="A336" s="778"/>
      <c r="B336" s="789" t="s">
        <v>32</v>
      </c>
      <c r="C336" s="787">
        <v>1</v>
      </c>
      <c r="D336" s="326"/>
      <c r="E336" s="455" t="str">
        <f>IF((D336&gt;0),SUM(C336*D336),"kn")</f>
        <v>kn</v>
      </c>
    </row>
    <row r="337" spans="1:5" ht="13.5" customHeight="1">
      <c r="A337" s="778"/>
      <c r="B337" s="814" t="s">
        <v>425</v>
      </c>
      <c r="C337" s="780"/>
      <c r="D337" s="324"/>
      <c r="E337" s="681"/>
    </row>
    <row r="338" spans="1:5" s="454" customFormat="1">
      <c r="A338" s="608"/>
      <c r="B338" s="763" t="s">
        <v>2452</v>
      </c>
      <c r="C338" s="764"/>
      <c r="D338" s="318"/>
      <c r="E338" s="447"/>
    </row>
    <row r="339" spans="1:5" ht="13.5" customHeight="1">
      <c r="A339" s="778"/>
      <c r="B339" s="789" t="s">
        <v>32</v>
      </c>
      <c r="C339" s="787">
        <v>1</v>
      </c>
      <c r="D339" s="326"/>
      <c r="E339" s="455" t="str">
        <f>IF((D339&gt;0),SUM(C339*D339),"kn")</f>
        <v>kn</v>
      </c>
    </row>
    <row r="340" spans="1:5" ht="25.5">
      <c r="A340" s="778"/>
      <c r="B340" s="815" t="s">
        <v>4423</v>
      </c>
      <c r="C340" s="787"/>
      <c r="D340" s="326"/>
      <c r="E340" s="455"/>
    </row>
    <row r="341" spans="1:5" ht="13.5" customHeight="1">
      <c r="A341" s="778"/>
      <c r="B341" s="789" t="s">
        <v>63</v>
      </c>
      <c r="C341" s="787">
        <v>6.4</v>
      </c>
      <c r="D341" s="326"/>
      <c r="E341" s="455" t="str">
        <f>IF((D341&gt;0),SUM(C341*D341),"kn")</f>
        <v>kn</v>
      </c>
    </row>
    <row r="342" spans="1:5" ht="13.5" customHeight="1">
      <c r="A342" s="776" t="s">
        <v>650</v>
      </c>
      <c r="B342" s="777" t="s">
        <v>423</v>
      </c>
      <c r="C342" s="685"/>
      <c r="D342" s="322"/>
      <c r="E342" s="679"/>
    </row>
    <row r="343" spans="1:5" ht="140.25">
      <c r="A343" s="778"/>
      <c r="B343" s="774" t="s">
        <v>5054</v>
      </c>
      <c r="C343" s="686"/>
      <c r="D343" s="323"/>
      <c r="E343" s="680"/>
    </row>
    <row r="344" spans="1:5" ht="38.25">
      <c r="A344" s="778"/>
      <c r="B344" s="779" t="s">
        <v>2889</v>
      </c>
      <c r="C344" s="686"/>
      <c r="D344" s="323"/>
      <c r="E344" s="680"/>
    </row>
    <row r="345" spans="1:5" ht="63.75">
      <c r="A345" s="778"/>
      <c r="B345" s="816" t="s">
        <v>4994</v>
      </c>
      <c r="C345" s="686"/>
      <c r="D345" s="323"/>
      <c r="E345" s="680"/>
    </row>
    <row r="346" spans="1:5" ht="63.75">
      <c r="A346" s="778"/>
      <c r="B346" s="779" t="s">
        <v>2884</v>
      </c>
      <c r="C346" s="780"/>
      <c r="D346" s="324"/>
      <c r="E346" s="681"/>
    </row>
    <row r="347" spans="1:5" ht="63.75">
      <c r="A347" s="778"/>
      <c r="B347" s="779" t="s">
        <v>2885</v>
      </c>
      <c r="C347" s="780"/>
      <c r="D347" s="324"/>
      <c r="E347" s="681"/>
    </row>
    <row r="348" spans="1:5" ht="38.25">
      <c r="A348" s="778"/>
      <c r="B348" s="779" t="s">
        <v>2886</v>
      </c>
      <c r="C348" s="780"/>
      <c r="D348" s="324"/>
      <c r="E348" s="681"/>
    </row>
    <row r="349" spans="1:5" ht="51">
      <c r="A349" s="778"/>
      <c r="B349" s="779" t="s">
        <v>2887</v>
      </c>
      <c r="C349" s="780"/>
      <c r="D349" s="324"/>
      <c r="E349" s="681"/>
    </row>
    <row r="350" spans="1:5" ht="63.75">
      <c r="A350" s="778"/>
      <c r="B350" s="779" t="s">
        <v>2888</v>
      </c>
      <c r="C350" s="780"/>
      <c r="D350" s="324"/>
      <c r="E350" s="681"/>
    </row>
    <row r="351" spans="1:5" ht="13.5" customHeight="1">
      <c r="A351" s="778"/>
      <c r="B351" s="814" t="s">
        <v>426</v>
      </c>
      <c r="C351" s="780"/>
      <c r="D351" s="324"/>
      <c r="E351" s="681"/>
    </row>
    <row r="352" spans="1:5" s="454" customFormat="1">
      <c r="A352" s="608"/>
      <c r="B352" s="763" t="s">
        <v>2453</v>
      </c>
      <c r="C352" s="764"/>
      <c r="D352" s="318"/>
      <c r="E352" s="447"/>
    </row>
    <row r="353" spans="1:5" ht="13.5" customHeight="1">
      <c r="A353" s="778"/>
      <c r="B353" s="789" t="s">
        <v>32</v>
      </c>
      <c r="C353" s="787">
        <v>1</v>
      </c>
      <c r="D353" s="326"/>
      <c r="E353" s="455" t="str">
        <f>IF((D353&gt;0),SUM(C353*D353),"kn")</f>
        <v>kn</v>
      </c>
    </row>
    <row r="354" spans="1:5" ht="13.5" customHeight="1">
      <c r="A354" s="778"/>
      <c r="B354" s="814" t="s">
        <v>427</v>
      </c>
      <c r="C354" s="780"/>
      <c r="D354" s="324"/>
      <c r="E354" s="681"/>
    </row>
    <row r="355" spans="1:5" s="454" customFormat="1">
      <c r="A355" s="608"/>
      <c r="B355" s="763" t="s">
        <v>2454</v>
      </c>
      <c r="C355" s="764"/>
      <c r="D355" s="318"/>
      <c r="E355" s="447"/>
    </row>
    <row r="356" spans="1:5" ht="13.5" customHeight="1">
      <c r="A356" s="778"/>
      <c r="B356" s="789" t="s">
        <v>32</v>
      </c>
      <c r="C356" s="787">
        <v>1</v>
      </c>
      <c r="D356" s="326"/>
      <c r="E356" s="455" t="str">
        <f>IF((D356&gt;0),SUM(C356*D356),"kn")</f>
        <v>kn</v>
      </c>
    </row>
    <row r="357" spans="1:5" ht="13.5" customHeight="1">
      <c r="A357" s="778"/>
      <c r="B357" s="815" t="s">
        <v>2536</v>
      </c>
      <c r="C357" s="787"/>
      <c r="D357" s="326"/>
      <c r="E357" s="455"/>
    </row>
    <row r="358" spans="1:5" ht="13.5" customHeight="1">
      <c r="A358" s="778"/>
      <c r="B358" s="789" t="s">
        <v>63</v>
      </c>
      <c r="C358" s="787">
        <v>7.8</v>
      </c>
      <c r="D358" s="326"/>
      <c r="E358" s="455" t="str">
        <f>IF((D358&gt;0),SUM(C358*D358),"kn")</f>
        <v>kn</v>
      </c>
    </row>
    <row r="359" spans="1:5" ht="13.5" customHeight="1">
      <c r="A359" s="776" t="s">
        <v>651</v>
      </c>
      <c r="B359" s="777" t="s">
        <v>2345</v>
      </c>
      <c r="C359" s="685"/>
      <c r="D359" s="322"/>
      <c r="E359" s="679"/>
    </row>
    <row r="360" spans="1:5" ht="127.5">
      <c r="A360" s="778"/>
      <c r="B360" s="774" t="s">
        <v>5055</v>
      </c>
      <c r="C360" s="686"/>
      <c r="D360" s="323"/>
      <c r="E360" s="680"/>
    </row>
    <row r="361" spans="1:5" ht="38.25">
      <c r="A361" s="778"/>
      <c r="B361" s="779" t="s">
        <v>2890</v>
      </c>
      <c r="C361" s="686"/>
      <c r="D361" s="323"/>
      <c r="E361" s="680"/>
    </row>
    <row r="362" spans="1:5" ht="63.75">
      <c r="A362" s="778"/>
      <c r="B362" s="779" t="s">
        <v>2891</v>
      </c>
      <c r="C362" s="686"/>
      <c r="D362" s="323"/>
      <c r="E362" s="680"/>
    </row>
    <row r="363" spans="1:5" ht="63.75">
      <c r="A363" s="778"/>
      <c r="B363" s="779" t="s">
        <v>2884</v>
      </c>
      <c r="C363" s="780"/>
      <c r="D363" s="324"/>
      <c r="E363" s="681"/>
    </row>
    <row r="364" spans="1:5" ht="63.75">
      <c r="A364" s="778"/>
      <c r="B364" s="779" t="s">
        <v>2885</v>
      </c>
      <c r="C364" s="780"/>
      <c r="D364" s="324"/>
      <c r="E364" s="681"/>
    </row>
    <row r="365" spans="1:5" ht="38.25">
      <c r="A365" s="778"/>
      <c r="B365" s="779" t="s">
        <v>2886</v>
      </c>
      <c r="C365" s="780"/>
      <c r="D365" s="324"/>
      <c r="E365" s="681"/>
    </row>
    <row r="366" spans="1:5" ht="63.75">
      <c r="A366" s="778"/>
      <c r="B366" s="779" t="s">
        <v>4996</v>
      </c>
      <c r="C366" s="780"/>
      <c r="D366" s="324"/>
      <c r="E366" s="681"/>
    </row>
    <row r="367" spans="1:5" ht="63.75">
      <c r="A367" s="778"/>
      <c r="B367" s="779" t="s">
        <v>2888</v>
      </c>
      <c r="C367" s="780"/>
      <c r="D367" s="324"/>
      <c r="E367" s="681"/>
    </row>
    <row r="368" spans="1:5" ht="17.25" customHeight="1">
      <c r="A368" s="778"/>
      <c r="B368" s="817" t="s">
        <v>428</v>
      </c>
      <c r="C368" s="780"/>
      <c r="D368" s="324"/>
      <c r="E368" s="681"/>
    </row>
    <row r="369" spans="1:5" s="454" customFormat="1">
      <c r="A369" s="608"/>
      <c r="B369" s="763" t="s">
        <v>2455</v>
      </c>
      <c r="C369" s="764"/>
      <c r="D369" s="318"/>
      <c r="E369" s="447"/>
    </row>
    <row r="370" spans="1:5" ht="13.5" customHeight="1">
      <c r="A370" s="778"/>
      <c r="B370" s="818" t="s">
        <v>32</v>
      </c>
      <c r="C370" s="787">
        <v>1</v>
      </c>
      <c r="D370" s="326"/>
      <c r="E370" s="455" t="str">
        <f>IF((D370&gt;0),SUM(C370*D370),"kn")</f>
        <v>kn</v>
      </c>
    </row>
    <row r="371" spans="1:5" ht="15.75" customHeight="1">
      <c r="A371" s="778"/>
      <c r="B371" s="817" t="s">
        <v>429</v>
      </c>
      <c r="C371" s="780"/>
      <c r="D371" s="324"/>
      <c r="E371" s="681"/>
    </row>
    <row r="372" spans="1:5" s="454" customFormat="1">
      <c r="A372" s="608"/>
      <c r="B372" s="763" t="s">
        <v>2456</v>
      </c>
      <c r="C372" s="764"/>
      <c r="D372" s="318"/>
      <c r="E372" s="447"/>
    </row>
    <row r="373" spans="1:5" ht="13.5" customHeight="1">
      <c r="A373" s="778"/>
      <c r="B373" s="818" t="s">
        <v>32</v>
      </c>
      <c r="C373" s="787">
        <v>1</v>
      </c>
      <c r="D373" s="326"/>
      <c r="E373" s="455" t="str">
        <f>IF((D373&gt;0),SUM(C373*D373),"kn")</f>
        <v>kn</v>
      </c>
    </row>
    <row r="374" spans="1:5" ht="16.5" customHeight="1">
      <c r="A374" s="778"/>
      <c r="B374" s="817" t="s">
        <v>439</v>
      </c>
      <c r="C374" s="780"/>
      <c r="D374" s="324"/>
      <c r="E374" s="681"/>
    </row>
    <row r="375" spans="1:5" s="454" customFormat="1">
      <c r="A375" s="608"/>
      <c r="B375" s="763" t="s">
        <v>2457</v>
      </c>
      <c r="C375" s="764"/>
      <c r="D375" s="318"/>
      <c r="E375" s="447"/>
    </row>
    <row r="376" spans="1:5" ht="13.5" customHeight="1">
      <c r="A376" s="778"/>
      <c r="B376" s="789" t="s">
        <v>32</v>
      </c>
      <c r="C376" s="787">
        <v>1</v>
      </c>
      <c r="D376" s="326"/>
      <c r="E376" s="455" t="str">
        <f>IF((D376&gt;0),SUM(C376*D376),"kn")</f>
        <v>kn</v>
      </c>
    </row>
    <row r="377" spans="1:5" ht="13.5" customHeight="1">
      <c r="A377" s="778"/>
      <c r="B377" s="815" t="s">
        <v>2537</v>
      </c>
      <c r="C377" s="780"/>
      <c r="D377" s="324"/>
      <c r="E377" s="681"/>
    </row>
    <row r="378" spans="1:5" ht="13.5" customHeight="1">
      <c r="A378" s="778"/>
      <c r="B378" s="789" t="s">
        <v>63</v>
      </c>
      <c r="C378" s="787">
        <v>14.8</v>
      </c>
      <c r="D378" s="326"/>
      <c r="E378" s="455" t="str">
        <f>IF((D378&gt;0),SUM(C378*D378),"kn")</f>
        <v>kn</v>
      </c>
    </row>
    <row r="379" spans="1:5" ht="13.5" customHeight="1">
      <c r="A379" s="776" t="s">
        <v>652</v>
      </c>
      <c r="B379" s="777" t="s">
        <v>2345</v>
      </c>
      <c r="C379" s="685"/>
      <c r="D379" s="322"/>
      <c r="E379" s="679"/>
    </row>
    <row r="380" spans="1:5" ht="102">
      <c r="A380" s="778"/>
      <c r="B380" s="774" t="s">
        <v>2892</v>
      </c>
      <c r="C380" s="686"/>
      <c r="D380" s="323"/>
      <c r="E380" s="680"/>
    </row>
    <row r="381" spans="1:5" ht="38.25">
      <c r="A381" s="778"/>
      <c r="B381" s="779" t="s">
        <v>2893</v>
      </c>
      <c r="C381" s="686"/>
      <c r="D381" s="323"/>
      <c r="E381" s="680"/>
    </row>
    <row r="382" spans="1:5" ht="63.75">
      <c r="A382" s="778"/>
      <c r="B382" s="779" t="s">
        <v>2891</v>
      </c>
      <c r="C382" s="686"/>
      <c r="D382" s="323"/>
      <c r="E382" s="680"/>
    </row>
    <row r="383" spans="1:5" ht="63.75">
      <c r="A383" s="778"/>
      <c r="B383" s="779" t="s">
        <v>2884</v>
      </c>
      <c r="C383" s="780"/>
      <c r="D383" s="324"/>
      <c r="E383" s="681"/>
    </row>
    <row r="384" spans="1:5" ht="63.75">
      <c r="A384" s="778"/>
      <c r="B384" s="779" t="s">
        <v>2885</v>
      </c>
      <c r="C384" s="780"/>
      <c r="D384" s="324"/>
      <c r="E384" s="681"/>
    </row>
    <row r="385" spans="1:5" ht="38.25">
      <c r="A385" s="778"/>
      <c r="B385" s="779" t="s">
        <v>2886</v>
      </c>
      <c r="C385" s="780"/>
      <c r="D385" s="324"/>
      <c r="E385" s="681"/>
    </row>
    <row r="386" spans="1:5" ht="63.75">
      <c r="A386" s="778"/>
      <c r="B386" s="779" t="s">
        <v>4996</v>
      </c>
      <c r="C386" s="780"/>
      <c r="D386" s="324"/>
      <c r="E386" s="681"/>
    </row>
    <row r="387" spans="1:5" ht="63.75">
      <c r="A387" s="778"/>
      <c r="B387" s="779" t="s">
        <v>2888</v>
      </c>
      <c r="C387" s="780"/>
      <c r="D387" s="324"/>
      <c r="E387" s="681"/>
    </row>
    <row r="388" spans="1:5">
      <c r="A388" s="778"/>
      <c r="B388" s="814" t="s">
        <v>441</v>
      </c>
      <c r="C388" s="780"/>
      <c r="D388" s="324"/>
      <c r="E388" s="681"/>
    </row>
    <row r="389" spans="1:5" s="454" customFormat="1">
      <c r="A389" s="608"/>
      <c r="B389" s="763" t="s">
        <v>2458</v>
      </c>
      <c r="C389" s="764"/>
      <c r="D389" s="318"/>
      <c r="E389" s="447"/>
    </row>
    <row r="390" spans="1:5" ht="13.5" customHeight="1">
      <c r="A390" s="778"/>
      <c r="B390" s="789" t="s">
        <v>32</v>
      </c>
      <c r="C390" s="787">
        <v>1</v>
      </c>
      <c r="D390" s="326"/>
      <c r="E390" s="455" t="str">
        <f>IF((D390&gt;0),SUM(C390*D390),"kn")</f>
        <v>kn</v>
      </c>
    </row>
    <row r="391" spans="1:5" ht="13.5" customHeight="1">
      <c r="A391" s="778"/>
      <c r="B391" s="815" t="s">
        <v>2537</v>
      </c>
      <c r="C391" s="780"/>
      <c r="D391" s="324"/>
      <c r="E391" s="681"/>
    </row>
    <row r="392" spans="1:5" ht="13.5" customHeight="1">
      <c r="A392" s="781"/>
      <c r="B392" s="782" t="s">
        <v>63</v>
      </c>
      <c r="C392" s="783">
        <v>6.7</v>
      </c>
      <c r="D392" s="325"/>
      <c r="E392" s="682" t="str">
        <f>IF((D392&gt;0),SUM(C392*D392),"kn")</f>
        <v>kn</v>
      </c>
    </row>
    <row r="393" spans="1:5" ht="13.5" customHeight="1">
      <c r="A393" s="776" t="s">
        <v>653</v>
      </c>
      <c r="B393" s="777" t="s">
        <v>2345</v>
      </c>
      <c r="C393" s="685"/>
      <c r="D393" s="322"/>
      <c r="E393" s="679"/>
    </row>
    <row r="394" spans="1:5" ht="114.75">
      <c r="A394" s="778"/>
      <c r="B394" s="774" t="s">
        <v>3011</v>
      </c>
      <c r="C394" s="686"/>
      <c r="D394" s="323"/>
      <c r="E394" s="680"/>
    </row>
    <row r="395" spans="1:5" ht="38.25">
      <c r="A395" s="778"/>
      <c r="B395" s="779" t="s">
        <v>3012</v>
      </c>
      <c r="C395" s="686"/>
      <c r="D395" s="323"/>
      <c r="E395" s="680"/>
    </row>
    <row r="396" spans="1:5" ht="63.75">
      <c r="A396" s="778"/>
      <c r="B396" s="779" t="s">
        <v>2891</v>
      </c>
      <c r="C396" s="686"/>
      <c r="D396" s="323"/>
      <c r="E396" s="680"/>
    </row>
    <row r="397" spans="1:5" ht="63.75">
      <c r="A397" s="778"/>
      <c r="B397" s="779" t="s">
        <v>2884</v>
      </c>
      <c r="C397" s="780"/>
      <c r="D397" s="324"/>
      <c r="E397" s="681"/>
    </row>
    <row r="398" spans="1:5" ht="63.75">
      <c r="A398" s="778"/>
      <c r="B398" s="779" t="s">
        <v>3013</v>
      </c>
      <c r="C398" s="780"/>
      <c r="D398" s="324"/>
      <c r="E398" s="681"/>
    </row>
    <row r="399" spans="1:5" ht="38.25">
      <c r="A399" s="778"/>
      <c r="B399" s="779" t="s">
        <v>2886</v>
      </c>
      <c r="C399" s="780"/>
      <c r="D399" s="324"/>
      <c r="E399" s="681"/>
    </row>
    <row r="400" spans="1:5" ht="63.75">
      <c r="A400" s="778"/>
      <c r="B400" s="774" t="s">
        <v>4996</v>
      </c>
      <c r="C400" s="780"/>
      <c r="D400" s="324"/>
      <c r="E400" s="681"/>
    </row>
    <row r="401" spans="1:5" ht="76.5">
      <c r="A401" s="778"/>
      <c r="B401" s="779" t="s">
        <v>3014</v>
      </c>
      <c r="C401" s="780"/>
      <c r="D401" s="324"/>
      <c r="E401" s="681"/>
    </row>
    <row r="402" spans="1:5" ht="18.75" customHeight="1">
      <c r="A402" s="778"/>
      <c r="B402" s="814" t="s">
        <v>444</v>
      </c>
      <c r="C402" s="780"/>
      <c r="D402" s="324"/>
      <c r="E402" s="681"/>
    </row>
    <row r="403" spans="1:5" s="454" customFormat="1">
      <c r="A403" s="608"/>
      <c r="B403" s="763" t="s">
        <v>2459</v>
      </c>
      <c r="C403" s="764"/>
      <c r="D403" s="318"/>
      <c r="E403" s="447"/>
    </row>
    <row r="404" spans="1:5" ht="13.5" customHeight="1">
      <c r="A404" s="778"/>
      <c r="B404" s="789" t="s">
        <v>32</v>
      </c>
      <c r="C404" s="787">
        <v>1</v>
      </c>
      <c r="D404" s="326"/>
      <c r="E404" s="455" t="str">
        <f>IF((D404&gt;0),SUM(C404*D404),"kn")</f>
        <v>kn</v>
      </c>
    </row>
    <row r="405" spans="1:5" ht="13.5" customHeight="1">
      <c r="A405" s="778"/>
      <c r="B405" s="815" t="s">
        <v>2537</v>
      </c>
      <c r="C405" s="780"/>
      <c r="D405" s="324"/>
      <c r="E405" s="681"/>
    </row>
    <row r="406" spans="1:5" ht="13.5" customHeight="1">
      <c r="A406" s="781"/>
      <c r="B406" s="782" t="s">
        <v>63</v>
      </c>
      <c r="C406" s="783">
        <v>8.5</v>
      </c>
      <c r="D406" s="325"/>
      <c r="E406" s="682" t="str">
        <f>IF((D406&gt;0),SUM(C406*D406),"kn")</f>
        <v>kn</v>
      </c>
    </row>
    <row r="407" spans="1:5" ht="13.5" customHeight="1">
      <c r="A407" s="776" t="s">
        <v>654</v>
      </c>
      <c r="B407" s="777" t="s">
        <v>2345</v>
      </c>
      <c r="C407" s="685"/>
      <c r="D407" s="322"/>
      <c r="E407" s="679"/>
    </row>
    <row r="408" spans="1:5" ht="114.75">
      <c r="A408" s="778"/>
      <c r="B408" s="779" t="s">
        <v>3015</v>
      </c>
      <c r="C408" s="686"/>
      <c r="D408" s="323"/>
      <c r="E408" s="680"/>
    </row>
    <row r="409" spans="1:5" ht="63.75">
      <c r="A409" s="778"/>
      <c r="B409" s="774" t="s">
        <v>3016</v>
      </c>
      <c r="C409" s="686"/>
      <c r="D409" s="323"/>
      <c r="E409" s="680"/>
    </row>
    <row r="410" spans="1:5" ht="38.25">
      <c r="A410" s="778"/>
      <c r="B410" s="779" t="s">
        <v>3017</v>
      </c>
      <c r="C410" s="686"/>
      <c r="D410" s="323"/>
      <c r="E410" s="680"/>
    </row>
    <row r="411" spans="1:5" ht="63.75">
      <c r="A411" s="778"/>
      <c r="B411" s="779" t="s">
        <v>2891</v>
      </c>
      <c r="C411" s="686"/>
      <c r="D411" s="323"/>
      <c r="E411" s="680"/>
    </row>
    <row r="412" spans="1:5" ht="63.75">
      <c r="A412" s="778"/>
      <c r="B412" s="779" t="s">
        <v>2884</v>
      </c>
      <c r="C412" s="780"/>
      <c r="D412" s="324"/>
      <c r="E412" s="681"/>
    </row>
    <row r="413" spans="1:5" ht="63.75">
      <c r="A413" s="778"/>
      <c r="B413" s="779" t="s">
        <v>3013</v>
      </c>
      <c r="C413" s="780"/>
      <c r="D413" s="324"/>
      <c r="E413" s="681"/>
    </row>
    <row r="414" spans="1:5" ht="38.25">
      <c r="A414" s="778"/>
      <c r="B414" s="779" t="s">
        <v>2886</v>
      </c>
      <c r="C414" s="780"/>
      <c r="D414" s="324"/>
      <c r="E414" s="681"/>
    </row>
    <row r="415" spans="1:5" ht="51">
      <c r="A415" s="778"/>
      <c r="B415" s="774" t="s">
        <v>2887</v>
      </c>
      <c r="C415" s="780"/>
      <c r="D415" s="324"/>
      <c r="E415" s="681"/>
    </row>
    <row r="416" spans="1:5" ht="63.75">
      <c r="A416" s="778"/>
      <c r="B416" s="779" t="s">
        <v>2888</v>
      </c>
      <c r="C416" s="780"/>
      <c r="D416" s="324"/>
      <c r="E416" s="681"/>
    </row>
    <row r="417" spans="1:5" ht="16.5" customHeight="1">
      <c r="A417" s="778"/>
      <c r="B417" s="814" t="s">
        <v>442</v>
      </c>
      <c r="C417" s="780"/>
      <c r="D417" s="324"/>
      <c r="E417" s="681"/>
    </row>
    <row r="418" spans="1:5" s="454" customFormat="1">
      <c r="A418" s="608"/>
      <c r="B418" s="763" t="s">
        <v>2460</v>
      </c>
      <c r="C418" s="764"/>
      <c r="D418" s="318"/>
      <c r="E418" s="447"/>
    </row>
    <row r="419" spans="1:5" ht="13.5" customHeight="1">
      <c r="A419" s="778"/>
      <c r="B419" s="789" t="s">
        <v>32</v>
      </c>
      <c r="C419" s="787">
        <v>1</v>
      </c>
      <c r="D419" s="326"/>
      <c r="E419" s="455" t="str">
        <f>IF((D419&gt;0),SUM(C419*D419),"kn")</f>
        <v>kn</v>
      </c>
    </row>
    <row r="420" spans="1:5" ht="13.5" customHeight="1">
      <c r="A420" s="778"/>
      <c r="B420" s="815" t="s">
        <v>2538</v>
      </c>
      <c r="C420" s="780"/>
      <c r="D420" s="324"/>
      <c r="E420" s="681"/>
    </row>
    <row r="421" spans="1:5" ht="13.5" customHeight="1">
      <c r="A421" s="781"/>
      <c r="B421" s="782" t="s">
        <v>63</v>
      </c>
      <c r="C421" s="783">
        <v>7.8</v>
      </c>
      <c r="D421" s="325"/>
      <c r="E421" s="682" t="str">
        <f>IF((D421&gt;0),SUM(C421*D421),"kn")</f>
        <v>kn</v>
      </c>
    </row>
    <row r="422" spans="1:5" ht="13.5" customHeight="1">
      <c r="A422" s="776" t="s">
        <v>655</v>
      </c>
      <c r="B422" s="777" t="s">
        <v>2345</v>
      </c>
      <c r="C422" s="685"/>
      <c r="D422" s="322"/>
      <c r="E422" s="679"/>
    </row>
    <row r="423" spans="1:5" ht="127.5">
      <c r="A423" s="778"/>
      <c r="B423" s="774" t="s">
        <v>3018</v>
      </c>
      <c r="C423" s="686"/>
      <c r="D423" s="323"/>
      <c r="E423" s="680"/>
    </row>
    <row r="424" spans="1:5" ht="63.75">
      <c r="A424" s="778"/>
      <c r="B424" s="774" t="s">
        <v>3016</v>
      </c>
      <c r="C424" s="686"/>
      <c r="D424" s="323"/>
      <c r="E424" s="680"/>
    </row>
    <row r="425" spans="1:5" ht="51">
      <c r="A425" s="778"/>
      <c r="B425" s="779" t="s">
        <v>3019</v>
      </c>
      <c r="C425" s="686"/>
      <c r="D425" s="323"/>
      <c r="E425" s="680"/>
    </row>
    <row r="426" spans="1:5" ht="63.75">
      <c r="A426" s="778"/>
      <c r="B426" s="779" t="s">
        <v>2891</v>
      </c>
      <c r="C426" s="686"/>
      <c r="D426" s="323"/>
      <c r="E426" s="680"/>
    </row>
    <row r="427" spans="1:5" ht="63.75">
      <c r="A427" s="778"/>
      <c r="B427" s="779" t="s">
        <v>2884</v>
      </c>
      <c r="C427" s="780"/>
      <c r="D427" s="324"/>
      <c r="E427" s="681"/>
    </row>
    <row r="428" spans="1:5" ht="63.75">
      <c r="A428" s="778"/>
      <c r="B428" s="779" t="s">
        <v>3013</v>
      </c>
      <c r="C428" s="780"/>
      <c r="D428" s="324"/>
      <c r="E428" s="681"/>
    </row>
    <row r="429" spans="1:5" ht="38.25">
      <c r="A429" s="778"/>
      <c r="B429" s="779" t="s">
        <v>2886</v>
      </c>
      <c r="C429" s="780"/>
      <c r="D429" s="324"/>
      <c r="E429" s="681"/>
    </row>
    <row r="430" spans="1:5" ht="51">
      <c r="A430" s="778"/>
      <c r="B430" s="779" t="s">
        <v>2887</v>
      </c>
      <c r="C430" s="780"/>
      <c r="D430" s="324"/>
      <c r="E430" s="681"/>
    </row>
    <row r="431" spans="1:5" ht="63.75">
      <c r="A431" s="778"/>
      <c r="B431" s="779" t="s">
        <v>2888</v>
      </c>
      <c r="C431" s="780"/>
      <c r="D431" s="324"/>
      <c r="E431" s="681"/>
    </row>
    <row r="432" spans="1:5" ht="13.5" customHeight="1">
      <c r="A432" s="778"/>
      <c r="B432" s="779" t="s">
        <v>430</v>
      </c>
      <c r="C432" s="780"/>
      <c r="D432" s="324"/>
      <c r="E432" s="681"/>
    </row>
    <row r="433" spans="1:5" s="454" customFormat="1">
      <c r="A433" s="608"/>
      <c r="B433" s="763" t="s">
        <v>2461</v>
      </c>
      <c r="C433" s="764"/>
      <c r="D433" s="318"/>
      <c r="E433" s="447"/>
    </row>
    <row r="434" spans="1:5" ht="13.5" customHeight="1">
      <c r="A434" s="778"/>
      <c r="B434" s="789" t="s">
        <v>32</v>
      </c>
      <c r="C434" s="787">
        <v>1</v>
      </c>
      <c r="D434" s="326"/>
      <c r="E434" s="455" t="str">
        <f>IF((D434&gt;0),SUM(C434*D434),"kn")</f>
        <v>kn</v>
      </c>
    </row>
    <row r="435" spans="1:5" ht="13.5" customHeight="1">
      <c r="A435" s="778"/>
      <c r="B435" s="779" t="s">
        <v>431</v>
      </c>
      <c r="C435" s="780"/>
      <c r="D435" s="324"/>
      <c r="E435" s="681"/>
    </row>
    <row r="436" spans="1:5" s="454" customFormat="1">
      <c r="A436" s="608"/>
      <c r="B436" s="763" t="s">
        <v>2462</v>
      </c>
      <c r="C436" s="764"/>
      <c r="D436" s="318"/>
      <c r="E436" s="447"/>
    </row>
    <row r="437" spans="1:5" ht="13.5" customHeight="1">
      <c r="A437" s="778"/>
      <c r="B437" s="789" t="s">
        <v>32</v>
      </c>
      <c r="C437" s="787">
        <v>1</v>
      </c>
      <c r="D437" s="326"/>
      <c r="E437" s="455" t="str">
        <f>IF((D437&gt;0),SUM(C437*D437),"kn")</f>
        <v>kn</v>
      </c>
    </row>
    <row r="438" spans="1:5" ht="13.5" customHeight="1">
      <c r="A438" s="778"/>
      <c r="B438" s="779" t="s">
        <v>432</v>
      </c>
      <c r="C438" s="780"/>
      <c r="D438" s="324"/>
      <c r="E438" s="681"/>
    </row>
    <row r="439" spans="1:5" s="454" customFormat="1">
      <c r="A439" s="608"/>
      <c r="B439" s="763" t="s">
        <v>2463</v>
      </c>
      <c r="C439" s="764"/>
      <c r="D439" s="318"/>
      <c r="E439" s="447"/>
    </row>
    <row r="440" spans="1:5" ht="13.5" customHeight="1">
      <c r="A440" s="778"/>
      <c r="B440" s="789" t="s">
        <v>32</v>
      </c>
      <c r="C440" s="787">
        <v>1</v>
      </c>
      <c r="D440" s="326"/>
      <c r="E440" s="455" t="str">
        <f>IF((D440&gt;0),SUM(C440*D440),"kn")</f>
        <v>kn</v>
      </c>
    </row>
    <row r="441" spans="1:5" ht="13.5" customHeight="1">
      <c r="A441" s="778"/>
      <c r="B441" s="779" t="s">
        <v>433</v>
      </c>
      <c r="C441" s="780"/>
      <c r="D441" s="324"/>
      <c r="E441" s="681"/>
    </row>
    <row r="442" spans="1:5" s="454" customFormat="1">
      <c r="A442" s="608"/>
      <c r="B442" s="763" t="s">
        <v>2464</v>
      </c>
      <c r="C442" s="764"/>
      <c r="D442" s="318"/>
      <c r="E442" s="447"/>
    </row>
    <row r="443" spans="1:5" ht="13.5" customHeight="1">
      <c r="A443" s="778"/>
      <c r="B443" s="789" t="s">
        <v>32</v>
      </c>
      <c r="C443" s="787">
        <v>1</v>
      </c>
      <c r="D443" s="326"/>
      <c r="E443" s="455" t="str">
        <f>IF((D443&gt;0),SUM(C443*D443),"kn")</f>
        <v>kn</v>
      </c>
    </row>
    <row r="444" spans="1:5" ht="13.5" customHeight="1">
      <c r="A444" s="778"/>
      <c r="B444" s="779" t="s">
        <v>434</v>
      </c>
      <c r="C444" s="780"/>
      <c r="D444" s="324"/>
      <c r="E444" s="681"/>
    </row>
    <row r="445" spans="1:5" s="454" customFormat="1">
      <c r="A445" s="608"/>
      <c r="B445" s="763" t="s">
        <v>2465</v>
      </c>
      <c r="C445" s="764"/>
      <c r="D445" s="318"/>
      <c r="E445" s="447"/>
    </row>
    <row r="446" spans="1:5" ht="13.5" customHeight="1">
      <c r="A446" s="778"/>
      <c r="B446" s="789" t="s">
        <v>32</v>
      </c>
      <c r="C446" s="787">
        <v>1</v>
      </c>
      <c r="D446" s="326"/>
      <c r="E446" s="455" t="str">
        <f>IF((D446&gt;0),SUM(C446*D446),"kn")</f>
        <v>kn</v>
      </c>
    </row>
    <row r="447" spans="1:5" ht="13.5" customHeight="1">
      <c r="A447" s="778"/>
      <c r="B447" s="779" t="s">
        <v>435</v>
      </c>
      <c r="C447" s="780"/>
      <c r="D447" s="324"/>
      <c r="E447" s="681"/>
    </row>
    <row r="448" spans="1:5" s="454" customFormat="1">
      <c r="A448" s="608"/>
      <c r="B448" s="763" t="s">
        <v>2466</v>
      </c>
      <c r="C448" s="764"/>
      <c r="D448" s="318"/>
      <c r="E448" s="447"/>
    </row>
    <row r="449" spans="1:5" ht="13.5" customHeight="1">
      <c r="A449" s="778"/>
      <c r="B449" s="789" t="s">
        <v>32</v>
      </c>
      <c r="C449" s="787">
        <v>1</v>
      </c>
      <c r="D449" s="326"/>
      <c r="E449" s="455" t="str">
        <f>IF((D449&gt;0),SUM(C449*D449),"kn")</f>
        <v>kn</v>
      </c>
    </row>
    <row r="450" spans="1:5" ht="13.5" customHeight="1">
      <c r="A450" s="778"/>
      <c r="B450" s="779" t="s">
        <v>436</v>
      </c>
      <c r="C450" s="780"/>
      <c r="D450" s="324"/>
      <c r="E450" s="681"/>
    </row>
    <row r="451" spans="1:5" s="454" customFormat="1">
      <c r="A451" s="608"/>
      <c r="B451" s="763" t="s">
        <v>2467</v>
      </c>
      <c r="C451" s="764"/>
      <c r="D451" s="318"/>
      <c r="E451" s="447"/>
    </row>
    <row r="452" spans="1:5" ht="13.5" customHeight="1">
      <c r="A452" s="778"/>
      <c r="B452" s="789" t="s">
        <v>32</v>
      </c>
      <c r="C452" s="787">
        <v>1</v>
      </c>
      <c r="D452" s="326"/>
      <c r="E452" s="455" t="str">
        <f>IF((D452&gt;0),SUM(C452*D452),"kn")</f>
        <v>kn</v>
      </c>
    </row>
    <row r="453" spans="1:5" ht="13.5" customHeight="1">
      <c r="A453" s="778"/>
      <c r="B453" s="779" t="s">
        <v>437</v>
      </c>
      <c r="C453" s="780"/>
      <c r="D453" s="324"/>
      <c r="E453" s="681"/>
    </row>
    <row r="454" spans="1:5" s="454" customFormat="1">
      <c r="A454" s="608"/>
      <c r="B454" s="763" t="s">
        <v>2468</v>
      </c>
      <c r="C454" s="764"/>
      <c r="D454" s="318"/>
      <c r="E454" s="447"/>
    </row>
    <row r="455" spans="1:5" ht="13.5" customHeight="1">
      <c r="A455" s="778"/>
      <c r="B455" s="789" t="s">
        <v>32</v>
      </c>
      <c r="C455" s="787">
        <v>1</v>
      </c>
      <c r="D455" s="326"/>
      <c r="E455" s="455" t="str">
        <f>IF((D455&gt;0),SUM(C455*D455),"kn")</f>
        <v>kn</v>
      </c>
    </row>
    <row r="456" spans="1:5" ht="13.5" customHeight="1">
      <c r="A456" s="778"/>
      <c r="B456" s="779" t="s">
        <v>438</v>
      </c>
      <c r="C456" s="780"/>
      <c r="D456" s="324"/>
      <c r="E456" s="681"/>
    </row>
    <row r="457" spans="1:5" s="454" customFormat="1">
      <c r="A457" s="608"/>
      <c r="B457" s="763" t="s">
        <v>2469</v>
      </c>
      <c r="C457" s="764"/>
      <c r="D457" s="318"/>
      <c r="E457" s="447"/>
    </row>
    <row r="458" spans="1:5" ht="13.5" customHeight="1">
      <c r="A458" s="778"/>
      <c r="B458" s="789" t="s">
        <v>32</v>
      </c>
      <c r="C458" s="787">
        <v>1</v>
      </c>
      <c r="D458" s="326"/>
      <c r="E458" s="455" t="str">
        <f>IF((D458&gt;0),SUM(C458*D458),"kn")</f>
        <v>kn</v>
      </c>
    </row>
    <row r="459" spans="1:5">
      <c r="A459" s="778"/>
      <c r="B459" s="779" t="s">
        <v>440</v>
      </c>
      <c r="C459" s="780"/>
      <c r="D459" s="324"/>
      <c r="E459" s="681"/>
    </row>
    <row r="460" spans="1:5" s="454" customFormat="1">
      <c r="A460" s="608"/>
      <c r="B460" s="763" t="s">
        <v>2470</v>
      </c>
      <c r="C460" s="764"/>
      <c r="D460" s="318"/>
      <c r="E460" s="447"/>
    </row>
    <row r="461" spans="1:5">
      <c r="A461" s="778"/>
      <c r="B461" s="789" t="s">
        <v>32</v>
      </c>
      <c r="C461" s="787">
        <v>1</v>
      </c>
      <c r="D461" s="326"/>
      <c r="E461" s="455" t="str">
        <f>IF((D461&gt;0),SUM(C461*D461),"kn")</f>
        <v>kn</v>
      </c>
    </row>
    <row r="462" spans="1:5">
      <c r="A462" s="778"/>
      <c r="B462" s="779" t="s">
        <v>2372</v>
      </c>
      <c r="C462" s="780"/>
      <c r="D462" s="324"/>
      <c r="E462" s="681"/>
    </row>
    <row r="463" spans="1:5" s="454" customFormat="1">
      <c r="A463" s="608"/>
      <c r="B463" s="763" t="s">
        <v>2461</v>
      </c>
      <c r="C463" s="764"/>
      <c r="D463" s="318"/>
      <c r="E463" s="447"/>
    </row>
    <row r="464" spans="1:5">
      <c r="A464" s="778"/>
      <c r="B464" s="789" t="s">
        <v>32</v>
      </c>
      <c r="C464" s="787">
        <v>1</v>
      </c>
      <c r="D464" s="326"/>
      <c r="E464" s="455" t="str">
        <f>IF((D464&gt;0),SUM(C464*D464),"kn")</f>
        <v>kn</v>
      </c>
    </row>
    <row r="465" spans="1:5">
      <c r="A465" s="778"/>
      <c r="B465" s="815" t="s">
        <v>2538</v>
      </c>
      <c r="C465" s="780"/>
      <c r="D465" s="324"/>
      <c r="E465" s="681"/>
    </row>
    <row r="466" spans="1:5">
      <c r="A466" s="781"/>
      <c r="B466" s="782" t="s">
        <v>63</v>
      </c>
      <c r="C466" s="783">
        <v>60</v>
      </c>
      <c r="D466" s="325"/>
      <c r="E466" s="682" t="str">
        <f>IF((D466&gt;0),SUM(C466*D466),"kn")</f>
        <v>kn</v>
      </c>
    </row>
    <row r="467" spans="1:5">
      <c r="A467" s="776" t="s">
        <v>656</v>
      </c>
      <c r="B467" s="777" t="s">
        <v>443</v>
      </c>
      <c r="C467" s="685"/>
      <c r="D467" s="322"/>
      <c r="E467" s="679"/>
    </row>
    <row r="468" spans="1:5" ht="102">
      <c r="A468" s="778"/>
      <c r="B468" s="779" t="s">
        <v>3020</v>
      </c>
      <c r="C468" s="686"/>
      <c r="D468" s="323"/>
      <c r="E468" s="680"/>
    </row>
    <row r="469" spans="1:5" ht="63.75">
      <c r="A469" s="778"/>
      <c r="B469" s="774" t="s">
        <v>3016</v>
      </c>
      <c r="C469" s="686"/>
      <c r="D469" s="323"/>
      <c r="E469" s="680"/>
    </row>
    <row r="470" spans="1:5" ht="51">
      <c r="A470" s="778"/>
      <c r="B470" s="779" t="s">
        <v>4997</v>
      </c>
      <c r="C470" s="686"/>
      <c r="D470" s="323"/>
      <c r="E470" s="680"/>
    </row>
    <row r="471" spans="1:5" ht="63.75">
      <c r="A471" s="778"/>
      <c r="B471" s="779" t="s">
        <v>2891</v>
      </c>
      <c r="C471" s="686"/>
      <c r="D471" s="323"/>
      <c r="E471" s="680"/>
    </row>
    <row r="472" spans="1:5" ht="63.75">
      <c r="A472" s="778"/>
      <c r="B472" s="779" t="s">
        <v>2884</v>
      </c>
      <c r="C472" s="686"/>
      <c r="D472" s="323"/>
      <c r="E472" s="680"/>
    </row>
    <row r="473" spans="1:5" ht="63.75">
      <c r="A473" s="778"/>
      <c r="B473" s="779" t="s">
        <v>3013</v>
      </c>
      <c r="C473" s="780"/>
      <c r="D473" s="324"/>
      <c r="E473" s="681"/>
    </row>
    <row r="474" spans="1:5" ht="38.25">
      <c r="A474" s="778"/>
      <c r="B474" s="779" t="s">
        <v>2886</v>
      </c>
      <c r="C474" s="780"/>
      <c r="D474" s="324"/>
      <c r="E474" s="681"/>
    </row>
    <row r="475" spans="1:5" ht="51">
      <c r="A475" s="778"/>
      <c r="B475" s="779" t="s">
        <v>2887</v>
      </c>
      <c r="C475" s="780"/>
      <c r="D475" s="324"/>
      <c r="E475" s="681"/>
    </row>
    <row r="476" spans="1:5" ht="63.75">
      <c r="A476" s="778"/>
      <c r="B476" s="779" t="s">
        <v>2888</v>
      </c>
      <c r="C476" s="780"/>
      <c r="D476" s="324"/>
      <c r="E476" s="681"/>
    </row>
    <row r="477" spans="1:5">
      <c r="A477" s="778"/>
      <c r="B477" s="779" t="s">
        <v>4998</v>
      </c>
      <c r="C477" s="780"/>
      <c r="D477" s="324"/>
      <c r="E477" s="681"/>
    </row>
    <row r="478" spans="1:5" s="454" customFormat="1">
      <c r="A478" s="608"/>
      <c r="B478" s="763" t="s">
        <v>4999</v>
      </c>
      <c r="C478" s="764"/>
      <c r="D478" s="318"/>
      <c r="E478" s="447"/>
    </row>
    <row r="479" spans="1:5">
      <c r="A479" s="778"/>
      <c r="B479" s="789" t="s">
        <v>32</v>
      </c>
      <c r="C479" s="787">
        <v>9</v>
      </c>
      <c r="D479" s="326"/>
      <c r="E479" s="455" t="str">
        <f>IF((D479&gt;0),SUM(C479*D479),"kn")</f>
        <v>kn</v>
      </c>
    </row>
    <row r="480" spans="1:5">
      <c r="A480" s="778"/>
      <c r="B480" s="815" t="s">
        <v>2538</v>
      </c>
      <c r="C480" s="780"/>
      <c r="D480" s="324"/>
      <c r="E480" s="681"/>
    </row>
    <row r="481" spans="1:5">
      <c r="A481" s="781"/>
      <c r="B481" s="782" t="s">
        <v>63</v>
      </c>
      <c r="C481" s="783">
        <v>38</v>
      </c>
      <c r="D481" s="325"/>
      <c r="E481" s="682" t="str">
        <f>IF((D481&gt;0),SUM(C481*D481),"kn")</f>
        <v>kn</v>
      </c>
    </row>
    <row r="482" spans="1:5">
      <c r="A482" s="776" t="s">
        <v>657</v>
      </c>
      <c r="B482" s="777" t="s">
        <v>445</v>
      </c>
      <c r="C482" s="685"/>
      <c r="D482" s="322"/>
      <c r="E482" s="679"/>
    </row>
    <row r="483" spans="1:5" ht="114.75">
      <c r="A483" s="778"/>
      <c r="B483" s="779" t="s">
        <v>3021</v>
      </c>
      <c r="C483" s="686"/>
      <c r="D483" s="323"/>
      <c r="E483" s="680"/>
    </row>
    <row r="484" spans="1:5" ht="38.25">
      <c r="A484" s="778"/>
      <c r="B484" s="779" t="s">
        <v>4424</v>
      </c>
      <c r="C484" s="686"/>
      <c r="D484" s="323"/>
      <c r="E484" s="680"/>
    </row>
    <row r="485" spans="1:5" ht="63.75">
      <c r="A485" s="778"/>
      <c r="B485" s="779" t="s">
        <v>2891</v>
      </c>
      <c r="C485" s="686"/>
      <c r="D485" s="323"/>
      <c r="E485" s="680"/>
    </row>
    <row r="486" spans="1:5" ht="63.75">
      <c r="A486" s="778"/>
      <c r="B486" s="779" t="s">
        <v>2884</v>
      </c>
      <c r="C486" s="686"/>
      <c r="D486" s="323"/>
      <c r="E486" s="680"/>
    </row>
    <row r="487" spans="1:5" ht="63.75">
      <c r="A487" s="778"/>
      <c r="B487" s="779" t="s">
        <v>3013</v>
      </c>
      <c r="C487" s="780"/>
      <c r="D487" s="324"/>
      <c r="E487" s="681"/>
    </row>
    <row r="488" spans="1:5" ht="38.25">
      <c r="A488" s="778"/>
      <c r="B488" s="779" t="s">
        <v>2886</v>
      </c>
      <c r="C488" s="780"/>
      <c r="D488" s="324"/>
      <c r="E488" s="681"/>
    </row>
    <row r="489" spans="1:5" ht="63.75">
      <c r="A489" s="778"/>
      <c r="B489" s="779" t="s">
        <v>2888</v>
      </c>
      <c r="C489" s="780"/>
      <c r="D489" s="324"/>
      <c r="E489" s="681"/>
    </row>
    <row r="490" spans="1:5" ht="12.75">
      <c r="A490" s="1"/>
      <c r="B490" s="1"/>
      <c r="C490" s="1"/>
      <c r="D490" s="327"/>
      <c r="E490" s="311"/>
    </row>
    <row r="491" spans="1:5" ht="12.75">
      <c r="A491" s="1"/>
      <c r="B491" s="814" t="s">
        <v>5016</v>
      </c>
      <c r="C491" s="780"/>
      <c r="D491" s="324"/>
      <c r="E491" s="681"/>
    </row>
    <row r="492" spans="1:5" s="454" customFormat="1">
      <c r="A492" s="608"/>
      <c r="B492" s="763" t="s">
        <v>2471</v>
      </c>
      <c r="C492" s="764"/>
      <c r="D492" s="318"/>
      <c r="E492" s="447"/>
    </row>
    <row r="493" spans="1:5" ht="12.75">
      <c r="A493" s="129"/>
      <c r="B493" s="782" t="s">
        <v>32</v>
      </c>
      <c r="C493" s="783">
        <v>1</v>
      </c>
      <c r="D493" s="325"/>
      <c r="E493" s="682" t="str">
        <f>IF((D493&gt;0),SUM(C493*D493),"kn")</f>
        <v>kn</v>
      </c>
    </row>
    <row r="494" spans="1:5" ht="12.75">
      <c r="A494" s="1"/>
      <c r="B494" s="1"/>
      <c r="C494" s="1"/>
      <c r="D494" s="327"/>
      <c r="E494" s="311"/>
    </row>
    <row r="495" spans="1:5" ht="20.25" customHeight="1">
      <c r="A495" s="1"/>
      <c r="B495" s="819" t="s">
        <v>2383</v>
      </c>
      <c r="C495" s="1"/>
      <c r="D495" s="327"/>
      <c r="E495" s="311"/>
    </row>
    <row r="496" spans="1:5" ht="25.5">
      <c r="A496" s="820" t="s">
        <v>658</v>
      </c>
      <c r="B496" s="821" t="s">
        <v>610</v>
      </c>
      <c r="C496" s="706"/>
      <c r="D496" s="330"/>
      <c r="E496" s="689"/>
    </row>
    <row r="497" spans="1:5" ht="51">
      <c r="A497" s="822"/>
      <c r="B497" s="774" t="s">
        <v>3022</v>
      </c>
      <c r="C497" s="823"/>
      <c r="D497" s="323"/>
      <c r="E497" s="690"/>
    </row>
    <row r="498" spans="1:5" ht="51">
      <c r="A498" s="822"/>
      <c r="B498" s="779" t="s">
        <v>3023</v>
      </c>
      <c r="C498" s="824"/>
      <c r="D498" s="324"/>
      <c r="E498" s="681"/>
    </row>
    <row r="499" spans="1:5">
      <c r="A499" s="822"/>
      <c r="B499" s="814" t="s">
        <v>3024</v>
      </c>
      <c r="C499" s="823"/>
      <c r="D499" s="323"/>
      <c r="E499" s="690"/>
    </row>
    <row r="500" spans="1:5" ht="63.75">
      <c r="A500" s="822"/>
      <c r="B500" s="774" t="s">
        <v>3025</v>
      </c>
      <c r="C500" s="823"/>
      <c r="D500" s="323"/>
      <c r="E500" s="690"/>
    </row>
    <row r="501" spans="1:5" ht="89.25">
      <c r="A501" s="822"/>
      <c r="B501" s="774" t="s">
        <v>5051</v>
      </c>
      <c r="C501" s="823"/>
      <c r="D501" s="323"/>
      <c r="E501" s="690"/>
    </row>
    <row r="502" spans="1:5" ht="242.25">
      <c r="A502" s="822"/>
      <c r="B502" s="779" t="s">
        <v>5050</v>
      </c>
      <c r="C502" s="823"/>
      <c r="D502" s="323"/>
      <c r="E502" s="690"/>
    </row>
    <row r="503" spans="1:5" ht="38.25">
      <c r="A503" s="822"/>
      <c r="B503" s="779" t="s">
        <v>3026</v>
      </c>
      <c r="C503" s="824"/>
      <c r="D503" s="324"/>
      <c r="E503" s="681"/>
    </row>
    <row r="504" spans="1:5" ht="63.75">
      <c r="A504" s="822"/>
      <c r="B504" s="779" t="s">
        <v>3027</v>
      </c>
      <c r="C504" s="824"/>
      <c r="D504" s="324"/>
      <c r="E504" s="681"/>
    </row>
    <row r="505" spans="1:5" ht="51">
      <c r="A505" s="822"/>
      <c r="B505" s="779" t="s">
        <v>3028</v>
      </c>
      <c r="C505" s="824"/>
      <c r="D505" s="324"/>
      <c r="E505" s="681"/>
    </row>
    <row r="506" spans="1:5" ht="127.5">
      <c r="A506" s="822"/>
      <c r="B506" s="779" t="s">
        <v>3029</v>
      </c>
      <c r="C506" s="824"/>
      <c r="D506" s="324"/>
      <c r="E506" s="681"/>
    </row>
    <row r="507" spans="1:5">
      <c r="A507" s="822"/>
      <c r="B507" s="779" t="s">
        <v>611</v>
      </c>
      <c r="C507" s="824"/>
      <c r="D507" s="324"/>
      <c r="E507" s="681"/>
    </row>
    <row r="508" spans="1:5">
      <c r="A508" s="822"/>
      <c r="B508" s="825" t="s">
        <v>447</v>
      </c>
      <c r="C508" s="824"/>
      <c r="D508" s="324"/>
      <c r="E508" s="681"/>
    </row>
    <row r="509" spans="1:5" s="454" customFormat="1">
      <c r="A509" s="608"/>
      <c r="B509" s="763" t="s">
        <v>2472</v>
      </c>
      <c r="C509" s="764"/>
      <c r="D509" s="318"/>
      <c r="E509" s="447"/>
    </row>
    <row r="510" spans="1:5">
      <c r="A510" s="822"/>
      <c r="B510" s="826" t="s">
        <v>32</v>
      </c>
      <c r="C510" s="824">
        <v>1</v>
      </c>
      <c r="D510" s="326"/>
      <c r="E510" s="447" t="str">
        <f>IF((D510&gt;0),SUM(C510*D510),"kn")</f>
        <v>kn</v>
      </c>
    </row>
    <row r="511" spans="1:5" ht="25.5">
      <c r="A511" s="820" t="s">
        <v>659</v>
      </c>
      <c r="B511" s="821" t="s">
        <v>612</v>
      </c>
      <c r="C511" s="706"/>
      <c r="D511" s="330"/>
      <c r="E511" s="689"/>
    </row>
    <row r="512" spans="1:5" ht="51">
      <c r="A512" s="822"/>
      <c r="B512" s="779" t="s">
        <v>3030</v>
      </c>
      <c r="C512" s="823"/>
      <c r="D512" s="323"/>
      <c r="E512" s="690"/>
    </row>
    <row r="513" spans="1:5" ht="51">
      <c r="A513" s="822"/>
      <c r="B513" s="779" t="s">
        <v>3023</v>
      </c>
      <c r="C513" s="824"/>
      <c r="D513" s="324"/>
      <c r="E513" s="681"/>
    </row>
    <row r="514" spans="1:5">
      <c r="A514" s="822"/>
      <c r="B514" s="825" t="s">
        <v>613</v>
      </c>
      <c r="C514" s="823"/>
      <c r="D514" s="323"/>
      <c r="E514" s="690"/>
    </row>
    <row r="515" spans="1:5" ht="38.25">
      <c r="A515" s="822"/>
      <c r="B515" s="779" t="s">
        <v>3026</v>
      </c>
      <c r="C515" s="824"/>
      <c r="D515" s="324"/>
      <c r="E515" s="681"/>
    </row>
    <row r="516" spans="1:5" ht="38.25">
      <c r="A516" s="822"/>
      <c r="B516" s="779" t="s">
        <v>3031</v>
      </c>
      <c r="C516" s="824"/>
      <c r="D516" s="324"/>
      <c r="E516" s="681"/>
    </row>
    <row r="517" spans="1:5" ht="51">
      <c r="A517" s="822"/>
      <c r="B517" s="779" t="s">
        <v>3028</v>
      </c>
      <c r="C517" s="824"/>
      <c r="D517" s="324"/>
      <c r="E517" s="681"/>
    </row>
    <row r="518" spans="1:5" ht="127.5">
      <c r="A518" s="822"/>
      <c r="B518" s="779" t="s">
        <v>3029</v>
      </c>
      <c r="C518" s="824"/>
      <c r="D518" s="324"/>
      <c r="E518" s="681"/>
    </row>
    <row r="519" spans="1:5">
      <c r="A519" s="822"/>
      <c r="B519" s="779" t="s">
        <v>611</v>
      </c>
      <c r="C519" s="824"/>
      <c r="D519" s="324"/>
      <c r="E519" s="681"/>
    </row>
    <row r="520" spans="1:5">
      <c r="A520" s="822"/>
      <c r="B520" s="825" t="s">
        <v>448</v>
      </c>
      <c r="C520" s="824"/>
      <c r="D520" s="324"/>
      <c r="E520" s="681"/>
    </row>
    <row r="521" spans="1:5" s="454" customFormat="1">
      <c r="A521" s="822"/>
      <c r="B521" s="763" t="s">
        <v>2473</v>
      </c>
      <c r="C521" s="824"/>
      <c r="D521" s="324"/>
      <c r="E521" s="681"/>
    </row>
    <row r="522" spans="1:5">
      <c r="A522" s="822"/>
      <c r="B522" s="826" t="s">
        <v>32</v>
      </c>
      <c r="C522" s="824">
        <v>1</v>
      </c>
      <c r="D522" s="326"/>
      <c r="E522" s="447" t="str">
        <f>IF((D522&gt;0),SUM(C522*D522),"kn")</f>
        <v>kn</v>
      </c>
    </row>
    <row r="523" spans="1:5" ht="25.5">
      <c r="A523" s="820" t="s">
        <v>661</v>
      </c>
      <c r="B523" s="821" t="s">
        <v>614</v>
      </c>
      <c r="C523" s="706"/>
      <c r="D523" s="330"/>
      <c r="E523" s="689"/>
    </row>
    <row r="524" spans="1:5" ht="63.75">
      <c r="A524" s="822"/>
      <c r="B524" s="779" t="s">
        <v>3032</v>
      </c>
      <c r="C524" s="823"/>
      <c r="D524" s="323"/>
      <c r="E524" s="690"/>
    </row>
    <row r="525" spans="1:5" ht="51">
      <c r="A525" s="822"/>
      <c r="B525" s="779" t="s">
        <v>3023</v>
      </c>
      <c r="C525" s="824"/>
      <c r="D525" s="324"/>
      <c r="E525" s="681"/>
    </row>
    <row r="526" spans="1:5" ht="51">
      <c r="A526" s="822"/>
      <c r="B526" s="814" t="s">
        <v>3033</v>
      </c>
      <c r="C526" s="823"/>
      <c r="D526" s="323"/>
      <c r="E526" s="690"/>
    </row>
    <row r="527" spans="1:5" ht="51">
      <c r="A527" s="822"/>
      <c r="B527" s="774" t="s">
        <v>3034</v>
      </c>
      <c r="C527" s="823"/>
      <c r="D527" s="323"/>
      <c r="E527" s="690"/>
    </row>
    <row r="528" spans="1:5" ht="63.75">
      <c r="A528" s="822"/>
      <c r="B528" s="779" t="s">
        <v>3035</v>
      </c>
      <c r="C528" s="823"/>
      <c r="D528" s="323"/>
      <c r="E528" s="690"/>
    </row>
    <row r="529" spans="1:5" ht="255">
      <c r="A529" s="822"/>
      <c r="B529" s="779" t="s">
        <v>5052</v>
      </c>
      <c r="C529" s="823"/>
      <c r="D529" s="323"/>
      <c r="E529" s="690"/>
    </row>
    <row r="530" spans="1:5" ht="38.25">
      <c r="A530" s="822"/>
      <c r="B530" s="779" t="s">
        <v>3026</v>
      </c>
      <c r="C530" s="824"/>
      <c r="D530" s="324"/>
      <c r="E530" s="681"/>
    </row>
    <row r="531" spans="1:5" ht="63.75">
      <c r="A531" s="822"/>
      <c r="B531" s="779" t="s">
        <v>3036</v>
      </c>
      <c r="C531" s="824"/>
      <c r="D531" s="324"/>
      <c r="E531" s="681"/>
    </row>
    <row r="532" spans="1:5" ht="51">
      <c r="A532" s="822"/>
      <c r="B532" s="779" t="s">
        <v>3028</v>
      </c>
      <c r="C532" s="824"/>
      <c r="D532" s="324"/>
      <c r="E532" s="681"/>
    </row>
    <row r="533" spans="1:5" ht="127.5">
      <c r="A533" s="822"/>
      <c r="B533" s="779" t="s">
        <v>3029</v>
      </c>
      <c r="C533" s="824"/>
      <c r="D533" s="324"/>
      <c r="E533" s="681"/>
    </row>
    <row r="534" spans="1:5">
      <c r="A534" s="822"/>
      <c r="B534" s="779" t="s">
        <v>611</v>
      </c>
      <c r="C534" s="824"/>
      <c r="D534" s="324"/>
      <c r="E534" s="681"/>
    </row>
    <row r="535" spans="1:5">
      <c r="A535" s="822"/>
      <c r="B535" s="825" t="s">
        <v>449</v>
      </c>
      <c r="C535" s="824"/>
      <c r="D535" s="324"/>
      <c r="E535" s="681"/>
    </row>
    <row r="536" spans="1:5" s="454" customFormat="1">
      <c r="A536" s="608"/>
      <c r="B536" s="763" t="s">
        <v>2474</v>
      </c>
      <c r="C536" s="764"/>
      <c r="D536" s="318"/>
      <c r="E536" s="447"/>
    </row>
    <row r="537" spans="1:5">
      <c r="A537" s="822"/>
      <c r="B537" s="826" t="s">
        <v>32</v>
      </c>
      <c r="C537" s="824">
        <v>1</v>
      </c>
      <c r="D537" s="326"/>
      <c r="E537" s="447" t="str">
        <f>IF((D537&gt;0),SUM(C537*D537),"kn")</f>
        <v>kn</v>
      </c>
    </row>
    <row r="538" spans="1:5">
      <c r="A538" s="822"/>
      <c r="B538" s="825" t="s">
        <v>450</v>
      </c>
      <c r="C538" s="824"/>
      <c r="D538" s="324"/>
      <c r="E538" s="681"/>
    </row>
    <row r="539" spans="1:5" s="454" customFormat="1">
      <c r="A539" s="608"/>
      <c r="B539" s="763" t="s">
        <v>2475</v>
      </c>
      <c r="C539" s="764"/>
      <c r="D539" s="318"/>
      <c r="E539" s="447"/>
    </row>
    <row r="540" spans="1:5">
      <c r="A540" s="822"/>
      <c r="B540" s="826" t="s">
        <v>32</v>
      </c>
      <c r="C540" s="824">
        <v>1</v>
      </c>
      <c r="D540" s="326"/>
      <c r="E540" s="447" t="str">
        <f>IF((D540&gt;0),SUM(C540*D540),"kn")</f>
        <v>kn</v>
      </c>
    </row>
    <row r="541" spans="1:5">
      <c r="A541" s="822"/>
      <c r="B541" s="825" t="s">
        <v>451</v>
      </c>
      <c r="C541" s="824"/>
      <c r="D541" s="324"/>
      <c r="E541" s="681"/>
    </row>
    <row r="542" spans="1:5" s="454" customFormat="1">
      <c r="A542" s="608"/>
      <c r="B542" s="763" t="s">
        <v>2476</v>
      </c>
      <c r="C542" s="764"/>
      <c r="D542" s="318"/>
      <c r="E542" s="447"/>
    </row>
    <row r="543" spans="1:5">
      <c r="A543" s="822"/>
      <c r="B543" s="826" t="s">
        <v>32</v>
      </c>
      <c r="C543" s="824">
        <v>1</v>
      </c>
      <c r="D543" s="326"/>
      <c r="E543" s="447" t="str">
        <f>IF((D543&gt;0),SUM(C543*D543),"kn")</f>
        <v>kn</v>
      </c>
    </row>
    <row r="544" spans="1:5" ht="25.5">
      <c r="A544" s="820" t="s">
        <v>660</v>
      </c>
      <c r="B544" s="821" t="s">
        <v>615</v>
      </c>
      <c r="C544" s="706"/>
      <c r="D544" s="330"/>
      <c r="E544" s="689"/>
    </row>
    <row r="545" spans="1:5" ht="51">
      <c r="A545" s="822"/>
      <c r="B545" s="779" t="s">
        <v>3037</v>
      </c>
      <c r="C545" s="823"/>
      <c r="D545" s="323"/>
      <c r="E545" s="690"/>
    </row>
    <row r="546" spans="1:5" ht="51">
      <c r="A546" s="822"/>
      <c r="B546" s="779" t="s">
        <v>3038</v>
      </c>
      <c r="C546" s="824"/>
      <c r="D546" s="324"/>
      <c r="E546" s="681"/>
    </row>
    <row r="547" spans="1:5">
      <c r="A547" s="822"/>
      <c r="B547" s="825" t="s">
        <v>616</v>
      </c>
      <c r="C547" s="823"/>
      <c r="D547" s="323"/>
      <c r="E547" s="690"/>
    </row>
    <row r="548" spans="1:5" ht="25.5">
      <c r="A548" s="822"/>
      <c r="B548" s="779" t="s">
        <v>3039</v>
      </c>
      <c r="C548" s="824"/>
      <c r="D548" s="324"/>
      <c r="E548" s="681"/>
    </row>
    <row r="549" spans="1:5" ht="38.25">
      <c r="A549" s="822"/>
      <c r="B549" s="779" t="s">
        <v>3031</v>
      </c>
      <c r="C549" s="824"/>
      <c r="D549" s="324"/>
      <c r="E549" s="681"/>
    </row>
    <row r="550" spans="1:5" ht="51">
      <c r="A550" s="822"/>
      <c r="B550" s="779" t="s">
        <v>3028</v>
      </c>
      <c r="C550" s="824"/>
      <c r="D550" s="324"/>
      <c r="E550" s="681"/>
    </row>
    <row r="551" spans="1:5" ht="127.5">
      <c r="A551" s="822"/>
      <c r="B551" s="779" t="s">
        <v>5000</v>
      </c>
      <c r="C551" s="824"/>
      <c r="D551" s="324"/>
      <c r="E551" s="681"/>
    </row>
    <row r="552" spans="1:5">
      <c r="A552" s="822"/>
      <c r="B552" s="779" t="s">
        <v>611</v>
      </c>
      <c r="C552" s="824"/>
      <c r="D552" s="324"/>
      <c r="E552" s="681"/>
    </row>
    <row r="553" spans="1:5">
      <c r="A553" s="822"/>
      <c r="B553" s="825" t="s">
        <v>452</v>
      </c>
      <c r="C553" s="824"/>
      <c r="D553" s="324"/>
      <c r="E553" s="681"/>
    </row>
    <row r="554" spans="1:5" s="454" customFormat="1">
      <c r="A554" s="608"/>
      <c r="B554" s="763" t="s">
        <v>2483</v>
      </c>
      <c r="C554" s="764"/>
      <c r="D554" s="318"/>
      <c r="E554" s="447"/>
    </row>
    <row r="555" spans="1:5">
      <c r="A555" s="822"/>
      <c r="B555" s="826" t="s">
        <v>32</v>
      </c>
      <c r="C555" s="824">
        <v>1</v>
      </c>
      <c r="D555" s="326"/>
      <c r="E555" s="447" t="str">
        <f>IF((D555&gt;0),SUM(C555*D555),"kn")</f>
        <v>kn</v>
      </c>
    </row>
    <row r="556" spans="1:5" ht="25.5">
      <c r="A556" s="820" t="s">
        <v>662</v>
      </c>
      <c r="B556" s="821" t="s">
        <v>617</v>
      </c>
      <c r="C556" s="706"/>
      <c r="D556" s="330"/>
      <c r="E556" s="689"/>
    </row>
    <row r="557" spans="1:5" ht="51">
      <c r="A557" s="822"/>
      <c r="B557" s="779" t="s">
        <v>3040</v>
      </c>
      <c r="C557" s="823"/>
      <c r="D557" s="323"/>
      <c r="E557" s="690"/>
    </row>
    <row r="558" spans="1:5" ht="51">
      <c r="A558" s="822"/>
      <c r="B558" s="779" t="s">
        <v>3023</v>
      </c>
      <c r="C558" s="824"/>
      <c r="D558" s="324"/>
      <c r="E558" s="681"/>
    </row>
    <row r="559" spans="1:5">
      <c r="A559" s="822"/>
      <c r="B559" s="825" t="s">
        <v>618</v>
      </c>
      <c r="C559" s="823"/>
      <c r="D559" s="323"/>
      <c r="E559" s="690"/>
    </row>
    <row r="560" spans="1:5" ht="38.25">
      <c r="A560" s="822"/>
      <c r="B560" s="779" t="s">
        <v>3026</v>
      </c>
      <c r="C560" s="824"/>
      <c r="D560" s="324"/>
      <c r="E560" s="681"/>
    </row>
    <row r="561" spans="1:5" ht="38.25">
      <c r="A561" s="822"/>
      <c r="B561" s="779" t="s">
        <v>3031</v>
      </c>
      <c r="C561" s="824"/>
      <c r="D561" s="324"/>
      <c r="E561" s="681"/>
    </row>
    <row r="562" spans="1:5" ht="51">
      <c r="A562" s="822"/>
      <c r="B562" s="779" t="s">
        <v>3028</v>
      </c>
      <c r="C562" s="824"/>
      <c r="D562" s="324"/>
      <c r="E562" s="681"/>
    </row>
    <row r="563" spans="1:5" ht="140.25">
      <c r="A563" s="822"/>
      <c r="B563" s="779" t="s">
        <v>5053</v>
      </c>
      <c r="C563" s="824"/>
      <c r="D563" s="324"/>
      <c r="E563" s="681"/>
    </row>
    <row r="564" spans="1:5">
      <c r="A564" s="822"/>
      <c r="B564" s="779" t="s">
        <v>611</v>
      </c>
      <c r="C564" s="824"/>
      <c r="D564" s="324"/>
      <c r="E564" s="681"/>
    </row>
    <row r="565" spans="1:5">
      <c r="A565" s="822"/>
      <c r="B565" s="825" t="s">
        <v>453</v>
      </c>
      <c r="C565" s="824"/>
      <c r="D565" s="324"/>
      <c r="E565" s="681"/>
    </row>
    <row r="566" spans="1:5" s="454" customFormat="1">
      <c r="A566" s="608"/>
      <c r="B566" s="763" t="s">
        <v>2477</v>
      </c>
      <c r="C566" s="764"/>
      <c r="D566" s="318"/>
      <c r="E566" s="447"/>
    </row>
    <row r="567" spans="1:5">
      <c r="A567" s="827"/>
      <c r="B567" s="828" t="s">
        <v>32</v>
      </c>
      <c r="C567" s="829">
        <v>1</v>
      </c>
      <c r="D567" s="325"/>
      <c r="E567" s="448" t="str">
        <f>IF((D567&gt;0),SUM(C567*D567),"kn")</f>
        <v>kn</v>
      </c>
    </row>
    <row r="568" spans="1:5">
      <c r="A568" s="830"/>
      <c r="B568" s="831"/>
      <c r="C568" s="832"/>
      <c r="D568" s="331"/>
      <c r="E568" s="311"/>
    </row>
    <row r="569" spans="1:5" ht="12.75">
      <c r="A569" s="1"/>
      <c r="B569" s="3" t="s">
        <v>619</v>
      </c>
      <c r="C569" s="1"/>
      <c r="D569" s="327"/>
      <c r="E569" s="311"/>
    </row>
    <row r="570" spans="1:5" ht="12.75">
      <c r="A570" s="454"/>
      <c r="B570" s="454"/>
      <c r="C570" s="454"/>
      <c r="D570" s="332"/>
      <c r="E570" s="691"/>
    </row>
    <row r="571" spans="1:5" ht="25.5">
      <c r="A571" s="820" t="s">
        <v>663</v>
      </c>
      <c r="B571" s="821" t="s">
        <v>2356</v>
      </c>
      <c r="C571" s="706"/>
      <c r="D571" s="330"/>
      <c r="E571" s="689"/>
    </row>
    <row r="572" spans="1:5" ht="51">
      <c r="A572" s="822"/>
      <c r="B572" s="774" t="s">
        <v>3041</v>
      </c>
      <c r="C572" s="823"/>
      <c r="D572" s="323"/>
      <c r="E572" s="690"/>
    </row>
    <row r="573" spans="1:5" ht="63.75">
      <c r="A573" s="822"/>
      <c r="B573" s="779" t="s">
        <v>3042</v>
      </c>
      <c r="C573" s="824"/>
      <c r="D573" s="324"/>
      <c r="E573" s="681"/>
    </row>
    <row r="574" spans="1:5">
      <c r="A574" s="822"/>
      <c r="B574" s="825" t="s">
        <v>620</v>
      </c>
      <c r="C574" s="823"/>
      <c r="D574" s="323"/>
      <c r="E574" s="690"/>
    </row>
    <row r="575" spans="1:5" ht="38.25">
      <c r="A575" s="822"/>
      <c r="B575" s="779" t="s">
        <v>3026</v>
      </c>
      <c r="C575" s="824"/>
      <c r="D575" s="324"/>
      <c r="E575" s="681"/>
    </row>
    <row r="576" spans="1:5" ht="63.75">
      <c r="A576" s="822"/>
      <c r="B576" s="779" t="s">
        <v>3043</v>
      </c>
      <c r="C576" s="824"/>
      <c r="D576" s="324"/>
      <c r="E576" s="681"/>
    </row>
    <row r="577" spans="1:5" ht="12.75">
      <c r="A577" s="833"/>
      <c r="B577" s="779" t="s">
        <v>463</v>
      </c>
      <c r="C577" s="779"/>
      <c r="D577" s="333"/>
      <c r="E577" s="692"/>
    </row>
    <row r="578" spans="1:5" ht="51">
      <c r="A578" s="822"/>
      <c r="B578" s="779" t="s">
        <v>3044</v>
      </c>
      <c r="C578" s="824"/>
      <c r="D578" s="324"/>
      <c r="E578" s="681"/>
    </row>
    <row r="579" spans="1:5" ht="38.25">
      <c r="A579" s="822"/>
      <c r="B579" s="779" t="s">
        <v>3045</v>
      </c>
      <c r="C579" s="824"/>
      <c r="D579" s="324"/>
      <c r="E579" s="681"/>
    </row>
    <row r="580" spans="1:5" ht="127.5">
      <c r="A580" s="822"/>
      <c r="B580" s="779" t="s">
        <v>3029</v>
      </c>
      <c r="C580" s="824"/>
      <c r="D580" s="324"/>
      <c r="E580" s="681"/>
    </row>
    <row r="581" spans="1:5">
      <c r="A581" s="822"/>
      <c r="B581" s="779" t="s">
        <v>611</v>
      </c>
      <c r="C581" s="824"/>
      <c r="D581" s="324"/>
      <c r="E581" s="681"/>
    </row>
    <row r="582" spans="1:5">
      <c r="A582" s="822"/>
      <c r="B582" s="825" t="s">
        <v>2482</v>
      </c>
      <c r="C582" s="824"/>
      <c r="D582" s="324"/>
      <c r="E582" s="681"/>
    </row>
    <row r="583" spans="1:5" s="454" customFormat="1">
      <c r="A583" s="608"/>
      <c r="B583" s="763" t="s">
        <v>2478</v>
      </c>
      <c r="C583" s="764"/>
      <c r="D583" s="318"/>
      <c r="E583" s="447"/>
    </row>
    <row r="584" spans="1:5">
      <c r="A584" s="827"/>
      <c r="B584" s="828" t="s">
        <v>32</v>
      </c>
      <c r="C584" s="829">
        <v>1</v>
      </c>
      <c r="D584" s="325"/>
      <c r="E584" s="448" t="str">
        <f>IF((D584&gt;0),SUM(C584*D584),"kn")</f>
        <v>kn</v>
      </c>
    </row>
    <row r="585" spans="1:5" ht="25.5">
      <c r="A585" s="820" t="s">
        <v>664</v>
      </c>
      <c r="B585" s="821" t="s">
        <v>2357</v>
      </c>
      <c r="C585" s="706"/>
      <c r="D585" s="330"/>
      <c r="E585" s="689"/>
    </row>
    <row r="586" spans="1:5" ht="51">
      <c r="A586" s="822"/>
      <c r="B586" s="774" t="s">
        <v>3046</v>
      </c>
      <c r="C586" s="823"/>
      <c r="D586" s="323"/>
      <c r="E586" s="690"/>
    </row>
    <row r="587" spans="1:5" ht="63.75">
      <c r="A587" s="822"/>
      <c r="B587" s="779" t="s">
        <v>3042</v>
      </c>
      <c r="C587" s="824"/>
      <c r="D587" s="324"/>
      <c r="E587" s="681"/>
    </row>
    <row r="588" spans="1:5">
      <c r="A588" s="822"/>
      <c r="B588" s="825" t="s">
        <v>622</v>
      </c>
      <c r="C588" s="823"/>
      <c r="D588" s="323"/>
      <c r="E588" s="690"/>
    </row>
    <row r="589" spans="1:5" ht="38.25">
      <c r="A589" s="822"/>
      <c r="B589" s="779" t="s">
        <v>3026</v>
      </c>
      <c r="C589" s="824"/>
      <c r="D589" s="324"/>
      <c r="E589" s="681"/>
    </row>
    <row r="590" spans="1:5" ht="63.75">
      <c r="A590" s="822"/>
      <c r="B590" s="779" t="s">
        <v>3043</v>
      </c>
      <c r="C590" s="824"/>
      <c r="D590" s="324"/>
      <c r="E590" s="681"/>
    </row>
    <row r="591" spans="1:5" ht="12.75">
      <c r="A591" s="833"/>
      <c r="B591" s="779" t="s">
        <v>463</v>
      </c>
      <c r="C591" s="779"/>
      <c r="D591" s="333"/>
      <c r="E591" s="692"/>
    </row>
    <row r="592" spans="1:5" ht="51">
      <c r="A592" s="822"/>
      <c r="B592" s="779" t="s">
        <v>3044</v>
      </c>
      <c r="C592" s="824"/>
      <c r="D592" s="324"/>
      <c r="E592" s="681"/>
    </row>
    <row r="593" spans="1:5">
      <c r="A593" s="822"/>
      <c r="B593" s="779" t="s">
        <v>621</v>
      </c>
      <c r="C593" s="824"/>
      <c r="D593" s="324"/>
      <c r="E593" s="681"/>
    </row>
    <row r="594" spans="1:5" ht="127.5">
      <c r="A594" s="822"/>
      <c r="B594" s="779" t="s">
        <v>3029</v>
      </c>
      <c r="C594" s="824"/>
      <c r="D594" s="324"/>
      <c r="E594" s="681"/>
    </row>
    <row r="595" spans="1:5">
      <c r="A595" s="822"/>
      <c r="B595" s="779" t="s">
        <v>611</v>
      </c>
      <c r="C595" s="824"/>
      <c r="D595" s="324"/>
      <c r="E595" s="681"/>
    </row>
    <row r="596" spans="1:5">
      <c r="A596" s="822"/>
      <c r="B596" s="825" t="s">
        <v>2484</v>
      </c>
      <c r="C596" s="824"/>
      <c r="D596" s="324"/>
      <c r="E596" s="681"/>
    </row>
    <row r="597" spans="1:5" s="454" customFormat="1">
      <c r="A597" s="608"/>
      <c r="B597" s="763" t="s">
        <v>2479</v>
      </c>
      <c r="C597" s="764"/>
      <c r="D597" s="318"/>
      <c r="E597" s="447"/>
    </row>
    <row r="598" spans="1:5">
      <c r="A598" s="827"/>
      <c r="B598" s="828" t="s">
        <v>32</v>
      </c>
      <c r="C598" s="829">
        <v>1</v>
      </c>
      <c r="D598" s="325"/>
      <c r="E598" s="448" t="str">
        <f>IF((D598&gt;0),SUM(C598*D598),"kn")</f>
        <v>kn</v>
      </c>
    </row>
    <row r="599" spans="1:5" ht="25.5">
      <c r="A599" s="820" t="s">
        <v>665</v>
      </c>
      <c r="B599" s="821" t="s">
        <v>2358</v>
      </c>
      <c r="C599" s="706"/>
      <c r="D599" s="330"/>
      <c r="E599" s="689"/>
    </row>
    <row r="600" spans="1:5" ht="51">
      <c r="A600" s="822"/>
      <c r="B600" s="774" t="s">
        <v>3047</v>
      </c>
      <c r="C600" s="823"/>
      <c r="D600" s="323"/>
      <c r="E600" s="690"/>
    </row>
    <row r="601" spans="1:5" ht="63.75">
      <c r="A601" s="822"/>
      <c r="B601" s="779" t="s">
        <v>3042</v>
      </c>
      <c r="C601" s="824"/>
      <c r="D601" s="324"/>
      <c r="E601" s="681"/>
    </row>
    <row r="602" spans="1:5">
      <c r="A602" s="822"/>
      <c r="B602" s="825" t="s">
        <v>623</v>
      </c>
      <c r="C602" s="823"/>
      <c r="D602" s="323"/>
      <c r="E602" s="690"/>
    </row>
    <row r="603" spans="1:5" ht="38.25">
      <c r="A603" s="822"/>
      <c r="B603" s="779" t="s">
        <v>3026</v>
      </c>
      <c r="C603" s="824"/>
      <c r="D603" s="324"/>
      <c r="E603" s="681"/>
    </row>
    <row r="604" spans="1:5" ht="63.75">
      <c r="A604" s="822"/>
      <c r="B604" s="779" t="s">
        <v>3043</v>
      </c>
      <c r="C604" s="824"/>
      <c r="D604" s="324"/>
      <c r="E604" s="681"/>
    </row>
    <row r="605" spans="1:5" ht="38.25">
      <c r="A605" s="833"/>
      <c r="B605" s="779" t="s">
        <v>3048</v>
      </c>
      <c r="C605" s="779"/>
      <c r="D605" s="333"/>
      <c r="E605" s="692"/>
    </row>
    <row r="606" spans="1:5" ht="51">
      <c r="A606" s="822"/>
      <c r="B606" s="779" t="s">
        <v>3044</v>
      </c>
      <c r="C606" s="824"/>
      <c r="D606" s="324"/>
      <c r="E606" s="681"/>
    </row>
    <row r="607" spans="1:5" ht="38.25">
      <c r="A607" s="822"/>
      <c r="B607" s="779" t="s">
        <v>3045</v>
      </c>
      <c r="C607" s="824"/>
      <c r="D607" s="324"/>
      <c r="E607" s="681"/>
    </row>
    <row r="608" spans="1:5" ht="127.5">
      <c r="A608" s="822"/>
      <c r="B608" s="779" t="s">
        <v>3029</v>
      </c>
      <c r="C608" s="824"/>
      <c r="D608" s="324"/>
      <c r="E608" s="681"/>
    </row>
    <row r="609" spans="1:5">
      <c r="A609" s="822"/>
      <c r="B609" s="779" t="s">
        <v>611</v>
      </c>
      <c r="C609" s="824"/>
      <c r="D609" s="324"/>
      <c r="E609" s="681"/>
    </row>
    <row r="610" spans="1:5">
      <c r="A610" s="822"/>
      <c r="B610" s="825" t="s">
        <v>2485</v>
      </c>
      <c r="C610" s="824"/>
      <c r="D610" s="324"/>
      <c r="E610" s="681"/>
    </row>
    <row r="611" spans="1:5" s="454" customFormat="1">
      <c r="A611" s="608"/>
      <c r="B611" s="763" t="s">
        <v>2480</v>
      </c>
      <c r="C611" s="764"/>
      <c r="D611" s="318"/>
      <c r="E611" s="447"/>
    </row>
    <row r="612" spans="1:5">
      <c r="A612" s="827"/>
      <c r="B612" s="828" t="s">
        <v>32</v>
      </c>
      <c r="C612" s="829">
        <v>1</v>
      </c>
      <c r="D612" s="325"/>
      <c r="E612" s="448" t="str">
        <f>IF((D612&gt;0),SUM(C612*D612),"kn")</f>
        <v>kn</v>
      </c>
    </row>
    <row r="613" spans="1:5" ht="25.5">
      <c r="A613" s="820" t="s">
        <v>666</v>
      </c>
      <c r="B613" s="821" t="s">
        <v>2359</v>
      </c>
      <c r="C613" s="706"/>
      <c r="D613" s="330"/>
      <c r="E613" s="689"/>
    </row>
    <row r="614" spans="1:5" ht="51">
      <c r="A614" s="822"/>
      <c r="B614" s="774" t="s">
        <v>3049</v>
      </c>
      <c r="C614" s="823"/>
      <c r="D614" s="323"/>
      <c r="E614" s="690"/>
    </row>
    <row r="615" spans="1:5" ht="63.75">
      <c r="A615" s="822"/>
      <c r="B615" s="779" t="s">
        <v>3042</v>
      </c>
      <c r="C615" s="824"/>
      <c r="D615" s="324"/>
      <c r="E615" s="681"/>
    </row>
    <row r="616" spans="1:5" ht="63.75">
      <c r="A616" s="822"/>
      <c r="B616" s="779" t="s">
        <v>3050</v>
      </c>
      <c r="C616" s="824"/>
      <c r="D616" s="324"/>
      <c r="E616" s="681"/>
    </row>
    <row r="617" spans="1:5" ht="29.25" customHeight="1">
      <c r="A617" s="822"/>
      <c r="B617" s="814" t="s">
        <v>3052</v>
      </c>
      <c r="C617" s="823"/>
      <c r="D617" s="323"/>
      <c r="E617" s="690"/>
    </row>
    <row r="618" spans="1:5" ht="76.5">
      <c r="A618" s="822"/>
      <c r="B618" s="774" t="s">
        <v>3051</v>
      </c>
      <c r="C618" s="823"/>
      <c r="D618" s="323"/>
      <c r="E618" s="690"/>
    </row>
    <row r="619" spans="1:5" ht="89.25">
      <c r="A619" s="822"/>
      <c r="B619" s="774" t="s">
        <v>5001</v>
      </c>
      <c r="C619" s="823"/>
      <c r="D619" s="323"/>
      <c r="E619" s="690"/>
    </row>
    <row r="620" spans="1:5" ht="242.25">
      <c r="A620" s="822"/>
      <c r="B620" s="779" t="s">
        <v>4177</v>
      </c>
      <c r="C620" s="823"/>
      <c r="D620" s="323"/>
      <c r="E620" s="690"/>
    </row>
    <row r="621" spans="1:5" ht="38.25">
      <c r="A621" s="822"/>
      <c r="B621" s="779" t="s">
        <v>3026</v>
      </c>
      <c r="C621" s="824"/>
      <c r="D621" s="324"/>
      <c r="E621" s="681"/>
    </row>
    <row r="622" spans="1:5" ht="63.75">
      <c r="A622" s="822"/>
      <c r="B622" s="779" t="s">
        <v>3043</v>
      </c>
      <c r="C622" s="824"/>
      <c r="D622" s="324"/>
      <c r="E622" s="681"/>
    </row>
    <row r="623" spans="1:5" ht="38.25">
      <c r="A623" s="833"/>
      <c r="B623" s="779" t="s">
        <v>3048</v>
      </c>
      <c r="C623" s="779"/>
      <c r="D623" s="333"/>
      <c r="E623" s="692"/>
    </row>
    <row r="624" spans="1:5" ht="51">
      <c r="A624" s="822"/>
      <c r="B624" s="779" t="s">
        <v>3028</v>
      </c>
      <c r="C624" s="824"/>
      <c r="D624" s="324"/>
      <c r="E624" s="681"/>
    </row>
    <row r="625" spans="1:5" ht="127.5">
      <c r="A625" s="822"/>
      <c r="B625" s="779" t="s">
        <v>3029</v>
      </c>
      <c r="C625" s="824"/>
      <c r="D625" s="324"/>
      <c r="E625" s="681"/>
    </row>
    <row r="626" spans="1:5">
      <c r="A626" s="822"/>
      <c r="B626" s="779" t="s">
        <v>611</v>
      </c>
      <c r="C626" s="824"/>
      <c r="D626" s="324"/>
      <c r="E626" s="681"/>
    </row>
    <row r="627" spans="1:5">
      <c r="A627" s="822"/>
      <c r="B627" s="825" t="s">
        <v>2486</v>
      </c>
      <c r="C627" s="824"/>
      <c r="D627" s="324"/>
      <c r="E627" s="681"/>
    </row>
    <row r="628" spans="1:5" s="454" customFormat="1">
      <c r="A628" s="608"/>
      <c r="B628" s="763" t="s">
        <v>2481</v>
      </c>
      <c r="C628" s="764"/>
      <c r="D628" s="318"/>
      <c r="E628" s="447"/>
    </row>
    <row r="629" spans="1:5">
      <c r="A629" s="827"/>
      <c r="B629" s="828" t="s">
        <v>32</v>
      </c>
      <c r="C629" s="829">
        <v>1</v>
      </c>
      <c r="D629" s="325"/>
      <c r="E629" s="448" t="str">
        <f>IF((D629&gt;0),SUM(C629*D629),"kn")</f>
        <v>kn</v>
      </c>
    </row>
    <row r="630" spans="1:5" ht="25.5">
      <c r="A630" s="820" t="s">
        <v>667</v>
      </c>
      <c r="B630" s="821" t="s">
        <v>2360</v>
      </c>
      <c r="C630" s="706"/>
      <c r="D630" s="330"/>
      <c r="E630" s="689"/>
    </row>
    <row r="631" spans="1:5" ht="51">
      <c r="A631" s="822"/>
      <c r="B631" s="774" t="s">
        <v>3053</v>
      </c>
      <c r="C631" s="823"/>
      <c r="D631" s="323"/>
      <c r="E631" s="690"/>
    </row>
    <row r="632" spans="1:5" ht="63.75">
      <c r="A632" s="822"/>
      <c r="B632" s="779" t="s">
        <v>3042</v>
      </c>
      <c r="C632" s="824"/>
      <c r="D632" s="324"/>
      <c r="E632" s="681"/>
    </row>
    <row r="633" spans="1:5">
      <c r="A633" s="822"/>
      <c r="B633" s="814" t="s">
        <v>3054</v>
      </c>
      <c r="C633" s="823"/>
      <c r="D633" s="323"/>
      <c r="E633" s="690"/>
    </row>
    <row r="634" spans="1:5" ht="76.5">
      <c r="A634" s="822"/>
      <c r="B634" s="774" t="s">
        <v>3051</v>
      </c>
      <c r="C634" s="823"/>
      <c r="D634" s="323"/>
      <c r="E634" s="690"/>
    </row>
    <row r="635" spans="1:5" ht="102">
      <c r="A635" s="822"/>
      <c r="B635" s="774" t="s">
        <v>5002</v>
      </c>
      <c r="C635" s="823"/>
      <c r="D635" s="323"/>
      <c r="E635" s="690"/>
    </row>
    <row r="636" spans="1:5" ht="38.25">
      <c r="A636" s="822"/>
      <c r="B636" s="779" t="s">
        <v>3026</v>
      </c>
      <c r="C636" s="824"/>
      <c r="D636" s="324"/>
      <c r="E636" s="681"/>
    </row>
    <row r="637" spans="1:5" ht="63.75">
      <c r="A637" s="822"/>
      <c r="B637" s="779" t="s">
        <v>3043</v>
      </c>
      <c r="C637" s="824"/>
      <c r="D637" s="324"/>
      <c r="E637" s="681"/>
    </row>
    <row r="638" spans="1:5" ht="12.75">
      <c r="A638" s="833"/>
      <c r="B638" s="779" t="s">
        <v>463</v>
      </c>
      <c r="C638" s="779"/>
      <c r="D638" s="333"/>
      <c r="E638" s="692"/>
    </row>
    <row r="639" spans="1:5" ht="51">
      <c r="A639" s="822"/>
      <c r="B639" s="779" t="s">
        <v>3028</v>
      </c>
      <c r="C639" s="824"/>
      <c r="D639" s="324"/>
      <c r="E639" s="681"/>
    </row>
    <row r="640" spans="1:5" ht="127.5">
      <c r="A640" s="822"/>
      <c r="B640" s="779" t="s">
        <v>3029</v>
      </c>
      <c r="C640" s="824"/>
      <c r="D640" s="324"/>
      <c r="E640" s="681"/>
    </row>
    <row r="641" spans="1:5">
      <c r="A641" s="822"/>
      <c r="B641" s="779" t="s">
        <v>611</v>
      </c>
      <c r="C641" s="824"/>
      <c r="D641" s="324"/>
      <c r="E641" s="681"/>
    </row>
    <row r="642" spans="1:5">
      <c r="A642" s="822"/>
      <c r="B642" s="825" t="s">
        <v>2488</v>
      </c>
      <c r="C642" s="824"/>
      <c r="D642" s="324"/>
      <c r="E642" s="681"/>
    </row>
    <row r="643" spans="1:5" s="454" customFormat="1">
      <c r="A643" s="608"/>
      <c r="B643" s="763" t="s">
        <v>2487</v>
      </c>
      <c r="C643" s="764"/>
      <c r="D643" s="318"/>
      <c r="E643" s="447"/>
    </row>
    <row r="644" spans="1:5">
      <c r="A644" s="827"/>
      <c r="B644" s="828" t="s">
        <v>32</v>
      </c>
      <c r="C644" s="829">
        <v>1</v>
      </c>
      <c r="D644" s="325"/>
      <c r="E644" s="448" t="str">
        <f>IF((D644&gt;0),SUM(C644*D644),"kn")</f>
        <v>kn</v>
      </c>
    </row>
    <row r="645" spans="1:5" ht="25.5">
      <c r="A645" s="820" t="s">
        <v>668</v>
      </c>
      <c r="B645" s="821" t="s">
        <v>2361</v>
      </c>
      <c r="C645" s="706"/>
      <c r="D645" s="330"/>
      <c r="E645" s="689"/>
    </row>
    <row r="646" spans="1:5" ht="51">
      <c r="A646" s="822"/>
      <c r="B646" s="774" t="s">
        <v>3055</v>
      </c>
      <c r="C646" s="823"/>
      <c r="D646" s="323"/>
      <c r="E646" s="690"/>
    </row>
    <row r="647" spans="1:5" ht="63.75">
      <c r="A647" s="822"/>
      <c r="B647" s="779" t="s">
        <v>3042</v>
      </c>
      <c r="C647" s="824"/>
      <c r="D647" s="324"/>
      <c r="E647" s="681"/>
    </row>
    <row r="648" spans="1:5">
      <c r="A648" s="822"/>
      <c r="B648" s="825" t="s">
        <v>624</v>
      </c>
      <c r="C648" s="823"/>
      <c r="D648" s="323"/>
      <c r="E648" s="690"/>
    </row>
    <row r="649" spans="1:5" ht="38.25">
      <c r="A649" s="822"/>
      <c r="B649" s="779" t="s">
        <v>3026</v>
      </c>
      <c r="C649" s="824"/>
      <c r="D649" s="324"/>
      <c r="E649" s="681"/>
    </row>
    <row r="650" spans="1:5" ht="63.75">
      <c r="A650" s="822"/>
      <c r="B650" s="779" t="s">
        <v>3043</v>
      </c>
      <c r="C650" s="824"/>
      <c r="D650" s="324"/>
      <c r="E650" s="681"/>
    </row>
    <row r="651" spans="1:5" ht="38.25">
      <c r="A651" s="833"/>
      <c r="B651" s="779" t="s">
        <v>3048</v>
      </c>
      <c r="C651" s="779"/>
      <c r="D651" s="333"/>
      <c r="E651" s="692"/>
    </row>
    <row r="652" spans="1:5" ht="38.25">
      <c r="A652" s="822"/>
      <c r="B652" s="779" t="s">
        <v>3045</v>
      </c>
      <c r="C652" s="824"/>
      <c r="D652" s="324"/>
      <c r="E652" s="681"/>
    </row>
    <row r="653" spans="1:5" ht="127.5">
      <c r="A653" s="822"/>
      <c r="B653" s="779" t="s">
        <v>3029</v>
      </c>
      <c r="C653" s="824"/>
      <c r="D653" s="324"/>
      <c r="E653" s="681"/>
    </row>
    <row r="654" spans="1:5">
      <c r="A654" s="822"/>
      <c r="B654" s="779" t="s">
        <v>611</v>
      </c>
      <c r="C654" s="824"/>
      <c r="D654" s="324"/>
      <c r="E654" s="681"/>
    </row>
    <row r="655" spans="1:5">
      <c r="A655" s="822"/>
      <c r="B655" s="825" t="s">
        <v>2490</v>
      </c>
      <c r="C655" s="824"/>
      <c r="D655" s="324"/>
      <c r="E655" s="681"/>
    </row>
    <row r="656" spans="1:5" s="454" customFormat="1">
      <c r="A656" s="608"/>
      <c r="B656" s="763" t="s">
        <v>2489</v>
      </c>
      <c r="C656" s="764"/>
      <c r="D656" s="318"/>
      <c r="E656" s="447"/>
    </row>
    <row r="657" spans="1:5">
      <c r="A657" s="827"/>
      <c r="B657" s="828" t="s">
        <v>32</v>
      </c>
      <c r="C657" s="829">
        <v>1</v>
      </c>
      <c r="D657" s="325"/>
      <c r="E657" s="448" t="str">
        <f>IF((D657&gt;0),SUM(C657*D657),"kn")</f>
        <v>kn</v>
      </c>
    </row>
    <row r="658" spans="1:5" ht="25.5">
      <c r="A658" s="820" t="s">
        <v>669</v>
      </c>
      <c r="B658" s="821" t="s">
        <v>2362</v>
      </c>
      <c r="C658" s="706"/>
      <c r="D658" s="330"/>
      <c r="E658" s="689"/>
    </row>
    <row r="659" spans="1:5" ht="51">
      <c r="A659" s="822"/>
      <c r="B659" s="774" t="s">
        <v>3055</v>
      </c>
      <c r="C659" s="823"/>
      <c r="D659" s="323"/>
      <c r="E659" s="690"/>
    </row>
    <row r="660" spans="1:5" ht="63.75">
      <c r="A660" s="822"/>
      <c r="B660" s="779" t="s">
        <v>3042</v>
      </c>
      <c r="C660" s="824"/>
      <c r="D660" s="324"/>
      <c r="E660" s="681"/>
    </row>
    <row r="661" spans="1:5" ht="38.25">
      <c r="A661" s="822"/>
      <c r="B661" s="825" t="s">
        <v>3056</v>
      </c>
      <c r="C661" s="823"/>
      <c r="D661" s="323"/>
      <c r="E661" s="690"/>
    </row>
    <row r="662" spans="1:5" ht="38.25">
      <c r="A662" s="822"/>
      <c r="B662" s="779" t="s">
        <v>3026</v>
      </c>
      <c r="C662" s="824"/>
      <c r="D662" s="324"/>
      <c r="E662" s="681"/>
    </row>
    <row r="663" spans="1:5" ht="63.75">
      <c r="A663" s="822"/>
      <c r="B663" s="779" t="s">
        <v>3043</v>
      </c>
      <c r="C663" s="824"/>
      <c r="D663" s="324"/>
      <c r="E663" s="681"/>
    </row>
    <row r="664" spans="1:5" ht="38.25">
      <c r="A664" s="833"/>
      <c r="B664" s="779" t="s">
        <v>3057</v>
      </c>
      <c r="C664" s="779"/>
      <c r="D664" s="333"/>
      <c r="E664" s="692"/>
    </row>
    <row r="665" spans="1:5" ht="38.25">
      <c r="A665" s="822"/>
      <c r="B665" s="779" t="s">
        <v>3045</v>
      </c>
      <c r="C665" s="824"/>
      <c r="D665" s="324"/>
      <c r="E665" s="681"/>
    </row>
    <row r="666" spans="1:5" ht="127.5">
      <c r="A666" s="822"/>
      <c r="B666" s="779" t="s">
        <v>3029</v>
      </c>
      <c r="C666" s="824"/>
      <c r="D666" s="324"/>
      <c r="E666" s="681"/>
    </row>
    <row r="667" spans="1:5">
      <c r="A667" s="822"/>
      <c r="B667" s="779" t="s">
        <v>611</v>
      </c>
      <c r="C667" s="824"/>
      <c r="D667" s="324"/>
      <c r="E667" s="681"/>
    </row>
    <row r="668" spans="1:5">
      <c r="A668" s="822"/>
      <c r="B668" s="825" t="s">
        <v>2492</v>
      </c>
      <c r="C668" s="824"/>
      <c r="D668" s="324"/>
      <c r="E668" s="681"/>
    </row>
    <row r="669" spans="1:5" s="454" customFormat="1">
      <c r="A669" s="608"/>
      <c r="B669" s="763" t="s">
        <v>2491</v>
      </c>
      <c r="C669" s="764"/>
      <c r="D669" s="318"/>
      <c r="E669" s="447"/>
    </row>
    <row r="670" spans="1:5">
      <c r="A670" s="827"/>
      <c r="B670" s="828" t="s">
        <v>32</v>
      </c>
      <c r="C670" s="829">
        <v>1</v>
      </c>
      <c r="D670" s="325"/>
      <c r="E670" s="448" t="str">
        <f>IF((D670&gt;0),SUM(C670*D670),"kn")</f>
        <v>kn</v>
      </c>
    </row>
    <row r="671" spans="1:5" ht="25.5">
      <c r="A671" s="820" t="s">
        <v>670</v>
      </c>
      <c r="B671" s="821" t="s">
        <v>2363</v>
      </c>
      <c r="C671" s="706"/>
      <c r="D671" s="330"/>
      <c r="E671" s="689"/>
    </row>
    <row r="672" spans="1:5" ht="51">
      <c r="A672" s="822"/>
      <c r="B672" s="774" t="s">
        <v>3053</v>
      </c>
      <c r="C672" s="823"/>
      <c r="D672" s="323"/>
      <c r="E672" s="690"/>
    </row>
    <row r="673" spans="1:5" ht="63.75">
      <c r="A673" s="822"/>
      <c r="B673" s="779" t="s">
        <v>3042</v>
      </c>
      <c r="C673" s="824"/>
      <c r="D673" s="324"/>
      <c r="E673" s="681"/>
    </row>
    <row r="674" spans="1:5">
      <c r="A674" s="822"/>
      <c r="B674" s="814" t="s">
        <v>3058</v>
      </c>
      <c r="C674" s="823"/>
      <c r="D674" s="323"/>
      <c r="E674" s="690"/>
    </row>
    <row r="675" spans="1:5" ht="63.75">
      <c r="A675" s="822"/>
      <c r="B675" s="774" t="s">
        <v>3059</v>
      </c>
      <c r="C675" s="823"/>
      <c r="D675" s="323"/>
      <c r="E675" s="690"/>
    </row>
    <row r="676" spans="1:5" ht="102">
      <c r="A676" s="822"/>
      <c r="B676" s="774" t="s">
        <v>5003</v>
      </c>
      <c r="C676" s="823"/>
      <c r="D676" s="323"/>
      <c r="E676" s="690"/>
    </row>
    <row r="677" spans="1:5" ht="38.25">
      <c r="A677" s="822"/>
      <c r="B677" s="779" t="s">
        <v>3026</v>
      </c>
      <c r="C677" s="824"/>
      <c r="D677" s="324"/>
      <c r="E677" s="681"/>
    </row>
    <row r="678" spans="1:5" ht="63.75">
      <c r="A678" s="822"/>
      <c r="B678" s="779" t="s">
        <v>3043</v>
      </c>
      <c r="C678" s="824"/>
      <c r="D678" s="324"/>
      <c r="E678" s="681"/>
    </row>
    <row r="679" spans="1:5" ht="38.25">
      <c r="A679" s="833"/>
      <c r="B679" s="779" t="s">
        <v>3048</v>
      </c>
      <c r="C679" s="779"/>
      <c r="D679" s="333"/>
      <c r="E679" s="692"/>
    </row>
    <row r="680" spans="1:5" ht="51">
      <c r="A680" s="822"/>
      <c r="B680" s="779" t="s">
        <v>3028</v>
      </c>
      <c r="C680" s="824"/>
      <c r="D680" s="324"/>
      <c r="E680" s="681"/>
    </row>
    <row r="681" spans="1:5" ht="127.5">
      <c r="A681" s="822"/>
      <c r="B681" s="779" t="s">
        <v>3029</v>
      </c>
      <c r="C681" s="824"/>
      <c r="D681" s="324"/>
      <c r="E681" s="681"/>
    </row>
    <row r="682" spans="1:5">
      <c r="A682" s="822"/>
      <c r="B682" s="779" t="s">
        <v>611</v>
      </c>
      <c r="C682" s="824"/>
      <c r="D682" s="324"/>
      <c r="E682" s="681"/>
    </row>
    <row r="683" spans="1:5">
      <c r="A683" s="822"/>
      <c r="B683" s="825" t="s">
        <v>625</v>
      </c>
      <c r="C683" s="824"/>
      <c r="D683" s="324"/>
      <c r="E683" s="681"/>
    </row>
    <row r="684" spans="1:5" s="454" customFormat="1">
      <c r="A684" s="608"/>
      <c r="B684" s="763" t="s">
        <v>2493</v>
      </c>
      <c r="C684" s="764"/>
      <c r="D684" s="318"/>
      <c r="E684" s="447"/>
    </row>
    <row r="685" spans="1:5">
      <c r="A685" s="827"/>
      <c r="B685" s="828" t="s">
        <v>32</v>
      </c>
      <c r="C685" s="829">
        <v>1</v>
      </c>
      <c r="D685" s="325"/>
      <c r="E685" s="448" t="str">
        <f>IF((D685&gt;0),SUM(C685*D685),"kn")</f>
        <v>kn</v>
      </c>
    </row>
    <row r="686" spans="1:5" ht="25.5">
      <c r="A686" s="820" t="s">
        <v>671</v>
      </c>
      <c r="B686" s="821" t="s">
        <v>2364</v>
      </c>
      <c r="C686" s="706"/>
      <c r="D686" s="330"/>
      <c r="E686" s="689"/>
    </row>
    <row r="687" spans="1:5" ht="51">
      <c r="A687" s="822"/>
      <c r="B687" s="774" t="s">
        <v>3060</v>
      </c>
      <c r="C687" s="823"/>
      <c r="D687" s="323"/>
      <c r="E687" s="690"/>
    </row>
    <row r="688" spans="1:5" ht="63.75">
      <c r="A688" s="822"/>
      <c r="B688" s="779" t="s">
        <v>3042</v>
      </c>
      <c r="C688" s="824"/>
      <c r="D688" s="324"/>
      <c r="E688" s="681"/>
    </row>
    <row r="689" spans="1:5" ht="51">
      <c r="A689" s="822"/>
      <c r="B689" s="779" t="s">
        <v>3061</v>
      </c>
      <c r="C689" s="824"/>
      <c r="D689" s="324"/>
      <c r="E689" s="681"/>
    </row>
    <row r="690" spans="1:5">
      <c r="A690" s="822"/>
      <c r="B690" s="825" t="s">
        <v>626</v>
      </c>
      <c r="C690" s="823"/>
      <c r="D690" s="323"/>
      <c r="E690" s="690"/>
    </row>
    <row r="691" spans="1:5" ht="38.25">
      <c r="A691" s="822"/>
      <c r="B691" s="779" t="s">
        <v>3026</v>
      </c>
      <c r="C691" s="824"/>
      <c r="D691" s="324"/>
      <c r="E691" s="681"/>
    </row>
    <row r="692" spans="1:5" ht="63.75">
      <c r="A692" s="822"/>
      <c r="B692" s="779" t="s">
        <v>3043</v>
      </c>
      <c r="C692" s="824"/>
      <c r="D692" s="324"/>
      <c r="E692" s="681"/>
    </row>
    <row r="693" spans="1:5" ht="38.25">
      <c r="A693" s="833"/>
      <c r="B693" s="779" t="s">
        <v>3048</v>
      </c>
      <c r="C693" s="779"/>
      <c r="D693" s="333"/>
      <c r="E693" s="692"/>
    </row>
    <row r="694" spans="1:5" ht="38.25">
      <c r="A694" s="822"/>
      <c r="B694" s="779" t="s">
        <v>3045</v>
      </c>
      <c r="C694" s="824"/>
      <c r="D694" s="324"/>
      <c r="E694" s="681"/>
    </row>
    <row r="695" spans="1:5" ht="127.5">
      <c r="A695" s="822"/>
      <c r="B695" s="779" t="s">
        <v>3029</v>
      </c>
      <c r="C695" s="824"/>
      <c r="D695" s="324"/>
      <c r="E695" s="681"/>
    </row>
    <row r="696" spans="1:5">
      <c r="A696" s="822"/>
      <c r="B696" s="786" t="s">
        <v>611</v>
      </c>
      <c r="C696" s="780"/>
      <c r="D696" s="142"/>
      <c r="E696" s="465"/>
    </row>
    <row r="697" spans="1:5">
      <c r="A697" s="822"/>
      <c r="B697" s="814" t="s">
        <v>2495</v>
      </c>
      <c r="C697" s="780"/>
      <c r="D697" s="142"/>
      <c r="E697" s="465"/>
    </row>
    <row r="698" spans="1:5" s="454" customFormat="1">
      <c r="A698" s="608"/>
      <c r="B698" s="834" t="s">
        <v>2494</v>
      </c>
      <c r="C698" s="764"/>
      <c r="D698" s="171"/>
      <c r="E698" s="446"/>
    </row>
    <row r="699" spans="1:5">
      <c r="A699" s="827"/>
      <c r="B699" s="785" t="s">
        <v>32</v>
      </c>
      <c r="C699" s="835">
        <v>1</v>
      </c>
      <c r="D699" s="158"/>
      <c r="E699" s="462" t="str">
        <f>IF((D699&gt;0),SUM(C699*D699),"kn")</f>
        <v>kn</v>
      </c>
    </row>
    <row r="700" spans="1:5" ht="25.5">
      <c r="A700" s="820" t="s">
        <v>672</v>
      </c>
      <c r="B700" s="821" t="s">
        <v>2365</v>
      </c>
      <c r="C700" s="706"/>
      <c r="D700" s="330"/>
      <c r="E700" s="689"/>
    </row>
    <row r="701" spans="1:5" ht="51">
      <c r="A701" s="822"/>
      <c r="B701" s="774" t="s">
        <v>3060</v>
      </c>
      <c r="C701" s="823"/>
      <c r="D701" s="323"/>
      <c r="E701" s="690"/>
    </row>
    <row r="702" spans="1:5" ht="63.75">
      <c r="A702" s="822"/>
      <c r="B702" s="779" t="s">
        <v>3042</v>
      </c>
      <c r="C702" s="824"/>
      <c r="D702" s="324"/>
      <c r="E702" s="681"/>
    </row>
    <row r="703" spans="1:5">
      <c r="A703" s="822"/>
      <c r="B703" s="825" t="s">
        <v>627</v>
      </c>
      <c r="C703" s="823"/>
      <c r="D703" s="323"/>
      <c r="E703" s="690"/>
    </row>
    <row r="704" spans="1:5" ht="38.25">
      <c r="A704" s="822"/>
      <c r="B704" s="779" t="s">
        <v>3026</v>
      </c>
      <c r="C704" s="824"/>
      <c r="D704" s="324"/>
      <c r="E704" s="681"/>
    </row>
    <row r="705" spans="1:5" ht="63.75">
      <c r="A705" s="822"/>
      <c r="B705" s="779" t="s">
        <v>3043</v>
      </c>
      <c r="C705" s="824"/>
      <c r="D705" s="324"/>
      <c r="E705" s="681"/>
    </row>
    <row r="706" spans="1:5" ht="38.25">
      <c r="A706" s="833"/>
      <c r="B706" s="779" t="s">
        <v>3048</v>
      </c>
      <c r="C706" s="779"/>
      <c r="D706" s="333"/>
      <c r="E706" s="692"/>
    </row>
    <row r="707" spans="1:5" ht="51">
      <c r="A707" s="822"/>
      <c r="B707" s="779" t="s">
        <v>3044</v>
      </c>
      <c r="C707" s="824"/>
      <c r="D707" s="324"/>
      <c r="E707" s="681"/>
    </row>
    <row r="708" spans="1:5" ht="38.25">
      <c r="A708" s="822"/>
      <c r="B708" s="779" t="s">
        <v>3045</v>
      </c>
      <c r="C708" s="824"/>
      <c r="D708" s="324"/>
      <c r="E708" s="681"/>
    </row>
    <row r="709" spans="1:5" ht="127.5">
      <c r="A709" s="822"/>
      <c r="B709" s="779" t="s">
        <v>3029</v>
      </c>
      <c r="C709" s="824"/>
      <c r="D709" s="324"/>
      <c r="E709" s="681"/>
    </row>
    <row r="710" spans="1:5">
      <c r="A710" s="822"/>
      <c r="B710" s="779" t="s">
        <v>611</v>
      </c>
      <c r="C710" s="824"/>
      <c r="D710" s="324"/>
      <c r="E710" s="681"/>
    </row>
    <row r="711" spans="1:5">
      <c r="A711" s="822"/>
      <c r="B711" s="825" t="s">
        <v>628</v>
      </c>
      <c r="C711" s="824"/>
      <c r="D711" s="324"/>
      <c r="E711" s="681"/>
    </row>
    <row r="712" spans="1:5" s="454" customFormat="1">
      <c r="A712" s="608"/>
      <c r="B712" s="763" t="s">
        <v>2496</v>
      </c>
      <c r="C712" s="764"/>
      <c r="D712" s="318"/>
      <c r="E712" s="447"/>
    </row>
    <row r="713" spans="1:5">
      <c r="A713" s="827"/>
      <c r="B713" s="828" t="s">
        <v>32</v>
      </c>
      <c r="C713" s="829">
        <v>1</v>
      </c>
      <c r="D713" s="325"/>
      <c r="E713" s="448" t="str">
        <f>IF((D713&gt;0),SUM(C713*D713),"kn")</f>
        <v>kn</v>
      </c>
    </row>
    <row r="714" spans="1:5" ht="25.5">
      <c r="A714" s="820" t="s">
        <v>673</v>
      </c>
      <c r="B714" s="821" t="s">
        <v>2366</v>
      </c>
      <c r="C714" s="706"/>
      <c r="D714" s="330"/>
      <c r="E714" s="689"/>
    </row>
    <row r="715" spans="1:5" ht="51">
      <c r="A715" s="822"/>
      <c r="B715" s="774" t="s">
        <v>3062</v>
      </c>
      <c r="C715" s="823"/>
      <c r="D715" s="323"/>
      <c r="E715" s="690"/>
    </row>
    <row r="716" spans="1:5" ht="63.75">
      <c r="A716" s="822"/>
      <c r="B716" s="779" t="s">
        <v>3042</v>
      </c>
      <c r="C716" s="824"/>
      <c r="D716" s="324"/>
      <c r="E716" s="681"/>
    </row>
    <row r="717" spans="1:5" ht="51">
      <c r="A717" s="822"/>
      <c r="B717" s="779" t="s">
        <v>3063</v>
      </c>
      <c r="C717" s="824"/>
      <c r="D717" s="324"/>
      <c r="E717" s="681"/>
    </row>
    <row r="718" spans="1:5">
      <c r="A718" s="822"/>
      <c r="B718" s="825" t="s">
        <v>629</v>
      </c>
      <c r="C718" s="823"/>
      <c r="D718" s="323"/>
      <c r="E718" s="690"/>
    </row>
    <row r="719" spans="1:5" ht="38.25">
      <c r="A719" s="822"/>
      <c r="B719" s="779" t="s">
        <v>3026</v>
      </c>
      <c r="C719" s="824"/>
      <c r="D719" s="324"/>
      <c r="E719" s="681"/>
    </row>
    <row r="720" spans="1:5" ht="63.75">
      <c r="A720" s="822"/>
      <c r="B720" s="779" t="s">
        <v>3043</v>
      </c>
      <c r="C720" s="824"/>
      <c r="D720" s="324"/>
      <c r="E720" s="681"/>
    </row>
    <row r="721" spans="1:5" ht="38.25">
      <c r="A721" s="833"/>
      <c r="B721" s="779" t="s">
        <v>3048</v>
      </c>
      <c r="C721" s="779"/>
      <c r="D721" s="333"/>
      <c r="E721" s="692"/>
    </row>
    <row r="722" spans="1:5" ht="38.25">
      <c r="A722" s="822"/>
      <c r="B722" s="779" t="s">
        <v>3045</v>
      </c>
      <c r="C722" s="824"/>
      <c r="D722" s="324"/>
      <c r="E722" s="681"/>
    </row>
    <row r="723" spans="1:5" ht="127.5">
      <c r="A723" s="822"/>
      <c r="B723" s="779" t="s">
        <v>3029</v>
      </c>
      <c r="C723" s="824"/>
      <c r="D723" s="324"/>
      <c r="E723" s="681"/>
    </row>
    <row r="724" spans="1:5">
      <c r="A724" s="822"/>
      <c r="B724" s="779" t="s">
        <v>611</v>
      </c>
      <c r="C724" s="824"/>
      <c r="D724" s="324"/>
      <c r="E724" s="681"/>
    </row>
    <row r="725" spans="1:5">
      <c r="A725" s="822"/>
      <c r="B725" s="825" t="s">
        <v>630</v>
      </c>
      <c r="C725" s="824"/>
      <c r="D725" s="324"/>
      <c r="E725" s="681"/>
    </row>
    <row r="726" spans="1:5" s="454" customFormat="1">
      <c r="A726" s="608"/>
      <c r="B726" s="763" t="s">
        <v>2497</v>
      </c>
      <c r="C726" s="764"/>
      <c r="D726" s="318"/>
      <c r="E726" s="447"/>
    </row>
    <row r="727" spans="1:5">
      <c r="A727" s="827"/>
      <c r="B727" s="828" t="s">
        <v>32</v>
      </c>
      <c r="C727" s="829">
        <v>1</v>
      </c>
      <c r="D727" s="325"/>
      <c r="E727" s="448" t="str">
        <f>IF((D727&gt;0),SUM(C727*D727),"kn")</f>
        <v>kn</v>
      </c>
    </row>
    <row r="728" spans="1:5" ht="25.5">
      <c r="A728" s="820" t="s">
        <v>674</v>
      </c>
      <c r="B728" s="821" t="s">
        <v>2367</v>
      </c>
      <c r="C728" s="706"/>
      <c r="D728" s="330"/>
      <c r="E728" s="689"/>
    </row>
    <row r="729" spans="1:5" ht="51">
      <c r="A729" s="822"/>
      <c r="B729" s="774" t="s">
        <v>3064</v>
      </c>
      <c r="C729" s="823"/>
      <c r="D729" s="323"/>
      <c r="E729" s="690"/>
    </row>
    <row r="730" spans="1:5" ht="63.75">
      <c r="A730" s="822"/>
      <c r="B730" s="779" t="s">
        <v>3042</v>
      </c>
      <c r="C730" s="824"/>
      <c r="D730" s="324"/>
      <c r="E730" s="681"/>
    </row>
    <row r="731" spans="1:5">
      <c r="A731" s="822"/>
      <c r="B731" s="814" t="s">
        <v>3065</v>
      </c>
      <c r="C731" s="823"/>
      <c r="D731" s="323"/>
      <c r="E731" s="690"/>
    </row>
    <row r="732" spans="1:5" ht="76.5">
      <c r="A732" s="822"/>
      <c r="B732" s="774" t="s">
        <v>3051</v>
      </c>
      <c r="C732" s="823"/>
      <c r="D732" s="323"/>
      <c r="E732" s="690"/>
    </row>
    <row r="733" spans="1:5" ht="102">
      <c r="A733" s="822"/>
      <c r="B733" s="774" t="s">
        <v>5004</v>
      </c>
      <c r="C733" s="823"/>
      <c r="D733" s="323"/>
      <c r="E733" s="690"/>
    </row>
    <row r="734" spans="1:5" ht="38.25">
      <c r="A734" s="822"/>
      <c r="B734" s="779" t="s">
        <v>3026</v>
      </c>
      <c r="C734" s="824"/>
      <c r="D734" s="324"/>
      <c r="E734" s="681"/>
    </row>
    <row r="735" spans="1:5" ht="63.75">
      <c r="A735" s="822"/>
      <c r="B735" s="779" t="s">
        <v>3043</v>
      </c>
      <c r="C735" s="824"/>
      <c r="D735" s="324"/>
      <c r="E735" s="681"/>
    </row>
    <row r="736" spans="1:5" ht="38.25">
      <c r="A736" s="833"/>
      <c r="B736" s="779" t="s">
        <v>3048</v>
      </c>
      <c r="C736" s="779"/>
      <c r="D736" s="333"/>
      <c r="E736" s="692"/>
    </row>
    <row r="737" spans="1:5" ht="51">
      <c r="A737" s="822"/>
      <c r="B737" s="779" t="s">
        <v>3028</v>
      </c>
      <c r="C737" s="824"/>
      <c r="D737" s="324"/>
      <c r="E737" s="681"/>
    </row>
    <row r="738" spans="1:5" ht="127.5">
      <c r="A738" s="822"/>
      <c r="B738" s="779" t="s">
        <v>3029</v>
      </c>
      <c r="C738" s="824"/>
      <c r="D738" s="324"/>
      <c r="E738" s="681"/>
    </row>
    <row r="739" spans="1:5">
      <c r="A739" s="822"/>
      <c r="B739" s="779" t="s">
        <v>611</v>
      </c>
      <c r="C739" s="824"/>
      <c r="D739" s="324"/>
      <c r="E739" s="681"/>
    </row>
    <row r="740" spans="1:5">
      <c r="A740" s="822"/>
      <c r="B740" s="825" t="s">
        <v>631</v>
      </c>
      <c r="C740" s="824"/>
      <c r="D740" s="324"/>
      <c r="E740" s="681"/>
    </row>
    <row r="741" spans="1:5" s="454" customFormat="1">
      <c r="A741" s="608"/>
      <c r="B741" s="763" t="s">
        <v>2498</v>
      </c>
      <c r="C741" s="764"/>
      <c r="D741" s="318"/>
      <c r="E741" s="447"/>
    </row>
    <row r="742" spans="1:5">
      <c r="A742" s="827"/>
      <c r="B742" s="828" t="s">
        <v>32</v>
      </c>
      <c r="C742" s="829">
        <v>1</v>
      </c>
      <c r="D742" s="325"/>
      <c r="E742" s="448" t="str">
        <f>IF((D742&gt;0),SUM(C742*D742),"kn")</f>
        <v>kn</v>
      </c>
    </row>
    <row r="743" spans="1:5" ht="25.5">
      <c r="A743" s="820" t="s">
        <v>675</v>
      </c>
      <c r="B743" s="821" t="s">
        <v>2368</v>
      </c>
      <c r="C743" s="706"/>
      <c r="D743" s="330"/>
      <c r="E743" s="689"/>
    </row>
    <row r="744" spans="1:5" ht="51">
      <c r="A744" s="822"/>
      <c r="B744" s="774" t="s">
        <v>3066</v>
      </c>
      <c r="C744" s="823"/>
      <c r="D744" s="323"/>
      <c r="E744" s="690"/>
    </row>
    <row r="745" spans="1:5" ht="63.75">
      <c r="A745" s="822"/>
      <c r="B745" s="779" t="s">
        <v>3042</v>
      </c>
      <c r="C745" s="824"/>
      <c r="D745" s="324"/>
      <c r="E745" s="681"/>
    </row>
    <row r="746" spans="1:5">
      <c r="A746" s="822"/>
      <c r="B746" s="825" t="s">
        <v>632</v>
      </c>
      <c r="C746" s="823"/>
      <c r="D746" s="323"/>
      <c r="E746" s="690"/>
    </row>
    <row r="747" spans="1:5" ht="38.25">
      <c r="A747" s="822"/>
      <c r="B747" s="779" t="s">
        <v>3026</v>
      </c>
      <c r="C747" s="824"/>
      <c r="D747" s="324"/>
      <c r="E747" s="681"/>
    </row>
    <row r="748" spans="1:5" ht="63.75">
      <c r="A748" s="822"/>
      <c r="B748" s="779" t="s">
        <v>3043</v>
      </c>
      <c r="C748" s="824"/>
      <c r="D748" s="324"/>
      <c r="E748" s="681"/>
    </row>
    <row r="749" spans="1:5" ht="38.25">
      <c r="A749" s="833"/>
      <c r="B749" s="779" t="s">
        <v>3048</v>
      </c>
      <c r="C749" s="779"/>
      <c r="D749" s="333"/>
      <c r="E749" s="692"/>
    </row>
    <row r="750" spans="1:5" ht="38.25">
      <c r="A750" s="822"/>
      <c r="B750" s="779" t="s">
        <v>3045</v>
      </c>
      <c r="C750" s="824"/>
      <c r="D750" s="324"/>
      <c r="E750" s="681"/>
    </row>
    <row r="751" spans="1:5" ht="127.5">
      <c r="A751" s="822"/>
      <c r="B751" s="779" t="s">
        <v>3029</v>
      </c>
      <c r="C751" s="824"/>
      <c r="D751" s="324"/>
      <c r="E751" s="681"/>
    </row>
    <row r="752" spans="1:5">
      <c r="A752" s="822"/>
      <c r="B752" s="779" t="s">
        <v>611</v>
      </c>
      <c r="C752" s="824"/>
      <c r="D752" s="324"/>
      <c r="E752" s="681"/>
    </row>
    <row r="753" spans="1:5">
      <c r="A753" s="822"/>
      <c r="B753" s="825" t="s">
        <v>2500</v>
      </c>
      <c r="C753" s="824"/>
      <c r="D753" s="324"/>
      <c r="E753" s="681"/>
    </row>
    <row r="754" spans="1:5" s="454" customFormat="1">
      <c r="A754" s="608"/>
      <c r="B754" s="763" t="s">
        <v>2499</v>
      </c>
      <c r="C754" s="764"/>
      <c r="D754" s="318"/>
      <c r="E754" s="447"/>
    </row>
    <row r="755" spans="1:5">
      <c r="A755" s="827"/>
      <c r="B755" s="828" t="s">
        <v>32</v>
      </c>
      <c r="C755" s="829">
        <v>1</v>
      </c>
      <c r="D755" s="325"/>
      <c r="E755" s="448" t="str">
        <f>IF((D755&gt;0),SUM(C755*D755),"kn")</f>
        <v>kn</v>
      </c>
    </row>
    <row r="756" spans="1:5" ht="25.5">
      <c r="A756" s="820" t="s">
        <v>676</v>
      </c>
      <c r="B756" s="821" t="s">
        <v>2369</v>
      </c>
      <c r="C756" s="706"/>
      <c r="D756" s="330"/>
      <c r="E756" s="689"/>
    </row>
    <row r="757" spans="1:5" ht="51">
      <c r="A757" s="822"/>
      <c r="B757" s="774" t="s">
        <v>3067</v>
      </c>
      <c r="C757" s="823"/>
      <c r="D757" s="323"/>
      <c r="E757" s="690"/>
    </row>
    <row r="758" spans="1:5" ht="63.75">
      <c r="A758" s="822"/>
      <c r="B758" s="779" t="s">
        <v>3042</v>
      </c>
      <c r="C758" s="824"/>
      <c r="D758" s="324"/>
      <c r="E758" s="681"/>
    </row>
    <row r="759" spans="1:5">
      <c r="A759" s="822"/>
      <c r="B759" s="825" t="s">
        <v>633</v>
      </c>
      <c r="C759" s="823"/>
      <c r="D759" s="323"/>
      <c r="E759" s="690"/>
    </row>
    <row r="760" spans="1:5" ht="38.25">
      <c r="A760" s="822"/>
      <c r="B760" s="779" t="s">
        <v>3026</v>
      </c>
      <c r="C760" s="824"/>
      <c r="D760" s="324"/>
      <c r="E760" s="681"/>
    </row>
    <row r="761" spans="1:5" ht="63.75">
      <c r="A761" s="822"/>
      <c r="B761" s="779" t="s">
        <v>3043</v>
      </c>
      <c r="C761" s="824"/>
      <c r="D761" s="324"/>
      <c r="E761" s="681"/>
    </row>
    <row r="762" spans="1:5" ht="38.25">
      <c r="A762" s="833"/>
      <c r="B762" s="779" t="s">
        <v>3048</v>
      </c>
      <c r="C762" s="779"/>
      <c r="D762" s="333"/>
      <c r="E762" s="692"/>
    </row>
    <row r="763" spans="1:5" ht="38.25">
      <c r="A763" s="822"/>
      <c r="B763" s="779" t="s">
        <v>3045</v>
      </c>
      <c r="C763" s="824"/>
      <c r="D763" s="324"/>
      <c r="E763" s="681"/>
    </row>
    <row r="764" spans="1:5" ht="127.5">
      <c r="A764" s="822"/>
      <c r="B764" s="779" t="s">
        <v>3029</v>
      </c>
      <c r="C764" s="824"/>
      <c r="D764" s="324"/>
      <c r="E764" s="681"/>
    </row>
    <row r="765" spans="1:5">
      <c r="A765" s="822"/>
      <c r="B765" s="779" t="s">
        <v>611</v>
      </c>
      <c r="C765" s="824"/>
      <c r="D765" s="324"/>
      <c r="E765" s="681"/>
    </row>
    <row r="766" spans="1:5">
      <c r="A766" s="822"/>
      <c r="B766" s="825" t="s">
        <v>2502</v>
      </c>
      <c r="C766" s="824"/>
      <c r="D766" s="324"/>
      <c r="E766" s="681"/>
    </row>
    <row r="767" spans="1:5" s="454" customFormat="1">
      <c r="A767" s="608"/>
      <c r="B767" s="763" t="s">
        <v>2501</v>
      </c>
      <c r="C767" s="764"/>
      <c r="D767" s="318"/>
      <c r="E767" s="447"/>
    </row>
    <row r="768" spans="1:5">
      <c r="A768" s="827"/>
      <c r="B768" s="828" t="s">
        <v>32</v>
      </c>
      <c r="C768" s="829">
        <v>1</v>
      </c>
      <c r="D768" s="325"/>
      <c r="E768" s="448" t="str">
        <f>IF((D768&gt;0),SUM(C768*D768),"kn")</f>
        <v>kn</v>
      </c>
    </row>
    <row r="769" spans="1:5" ht="30.75" customHeight="1">
      <c r="A769" s="820" t="s">
        <v>677</v>
      </c>
      <c r="B769" s="821" t="s">
        <v>2370</v>
      </c>
      <c r="C769" s="706"/>
      <c r="D769" s="330"/>
      <c r="E769" s="689"/>
    </row>
    <row r="770" spans="1:5" ht="51">
      <c r="A770" s="822"/>
      <c r="B770" s="774" t="s">
        <v>3068</v>
      </c>
      <c r="C770" s="823"/>
      <c r="D770" s="323"/>
      <c r="E770" s="690"/>
    </row>
    <row r="771" spans="1:5" ht="63.75">
      <c r="A771" s="822"/>
      <c r="B771" s="779" t="s">
        <v>3042</v>
      </c>
      <c r="C771" s="824"/>
      <c r="D771" s="324"/>
      <c r="E771" s="681"/>
    </row>
    <row r="772" spans="1:5">
      <c r="A772" s="822"/>
      <c r="B772" s="825" t="s">
        <v>634</v>
      </c>
      <c r="C772" s="823"/>
      <c r="D772" s="323"/>
      <c r="E772" s="690"/>
    </row>
    <row r="773" spans="1:5" ht="38.25">
      <c r="A773" s="822"/>
      <c r="B773" s="779" t="s">
        <v>3026</v>
      </c>
      <c r="C773" s="824"/>
      <c r="D773" s="324"/>
      <c r="E773" s="681"/>
    </row>
    <row r="774" spans="1:5" ht="63.75">
      <c r="A774" s="822"/>
      <c r="B774" s="779" t="s">
        <v>3043</v>
      </c>
      <c r="C774" s="824"/>
      <c r="D774" s="324"/>
      <c r="E774" s="681"/>
    </row>
    <row r="775" spans="1:5" ht="38.25">
      <c r="A775" s="833"/>
      <c r="B775" s="779" t="s">
        <v>3048</v>
      </c>
      <c r="C775" s="779"/>
      <c r="D775" s="333"/>
      <c r="E775" s="692"/>
    </row>
    <row r="776" spans="1:5" ht="51">
      <c r="A776" s="822"/>
      <c r="B776" s="779" t="s">
        <v>3069</v>
      </c>
      <c r="C776" s="824"/>
      <c r="D776" s="324"/>
      <c r="E776" s="681"/>
    </row>
    <row r="777" spans="1:5" ht="38.25">
      <c r="A777" s="822"/>
      <c r="B777" s="779" t="s">
        <v>3045</v>
      </c>
      <c r="C777" s="824"/>
      <c r="D777" s="324"/>
      <c r="E777" s="681"/>
    </row>
    <row r="778" spans="1:5" ht="127.5">
      <c r="A778" s="822"/>
      <c r="B778" s="779" t="s">
        <v>3029</v>
      </c>
      <c r="C778" s="824"/>
      <c r="D778" s="324"/>
      <c r="E778" s="681"/>
    </row>
    <row r="779" spans="1:5">
      <c r="A779" s="822"/>
      <c r="B779" s="779" t="s">
        <v>611</v>
      </c>
      <c r="C779" s="824"/>
      <c r="D779" s="324"/>
      <c r="E779" s="681"/>
    </row>
    <row r="780" spans="1:5">
      <c r="A780" s="822"/>
      <c r="B780" s="825" t="s">
        <v>635</v>
      </c>
      <c r="C780" s="824"/>
      <c r="D780" s="324"/>
      <c r="E780" s="681"/>
    </row>
    <row r="781" spans="1:5" s="454" customFormat="1">
      <c r="A781" s="608"/>
      <c r="B781" s="763" t="s">
        <v>2503</v>
      </c>
      <c r="C781" s="764"/>
      <c r="D781" s="318"/>
      <c r="E781" s="447"/>
    </row>
    <row r="782" spans="1:5">
      <c r="A782" s="827"/>
      <c r="B782" s="828" t="s">
        <v>32</v>
      </c>
      <c r="C782" s="829">
        <v>1</v>
      </c>
      <c r="D782" s="325"/>
      <c r="E782" s="448" t="str">
        <f>IF((D782&gt;0),SUM(C782*D782),"kn")</f>
        <v>kn</v>
      </c>
    </row>
    <row r="783" spans="1:5" ht="25.5">
      <c r="A783" s="820" t="s">
        <v>678</v>
      </c>
      <c r="B783" s="821" t="s">
        <v>2371</v>
      </c>
      <c r="C783" s="706"/>
      <c r="D783" s="330"/>
      <c r="E783" s="689"/>
    </row>
    <row r="784" spans="1:5" ht="51">
      <c r="A784" s="822"/>
      <c r="B784" s="774" t="s">
        <v>3046</v>
      </c>
      <c r="C784" s="823"/>
      <c r="D784" s="323"/>
      <c r="E784" s="690"/>
    </row>
    <row r="785" spans="1:5" ht="63.75">
      <c r="A785" s="822"/>
      <c r="B785" s="779" t="s">
        <v>3042</v>
      </c>
      <c r="C785" s="824"/>
      <c r="D785" s="324"/>
      <c r="E785" s="681"/>
    </row>
    <row r="786" spans="1:5">
      <c r="A786" s="822"/>
      <c r="B786" s="825" t="s">
        <v>636</v>
      </c>
      <c r="C786" s="823"/>
      <c r="D786" s="323"/>
      <c r="E786" s="690"/>
    </row>
    <row r="787" spans="1:5" ht="38.25">
      <c r="A787" s="822"/>
      <c r="B787" s="779" t="s">
        <v>3026</v>
      </c>
      <c r="C787" s="824"/>
      <c r="D787" s="324"/>
      <c r="E787" s="681"/>
    </row>
    <row r="788" spans="1:5" ht="63.75">
      <c r="A788" s="822"/>
      <c r="B788" s="779" t="s">
        <v>3043</v>
      </c>
      <c r="C788" s="824"/>
      <c r="D788" s="324"/>
      <c r="E788" s="681"/>
    </row>
    <row r="789" spans="1:5" ht="38.25">
      <c r="A789" s="833"/>
      <c r="B789" s="779" t="s">
        <v>3048</v>
      </c>
      <c r="C789" s="779"/>
      <c r="D789" s="333"/>
      <c r="E789" s="692"/>
    </row>
    <row r="790" spans="1:5" ht="51">
      <c r="A790" s="822"/>
      <c r="B790" s="779" t="s">
        <v>3070</v>
      </c>
      <c r="C790" s="824"/>
      <c r="D790" s="324"/>
      <c r="E790" s="681"/>
    </row>
    <row r="791" spans="1:5" ht="38.25">
      <c r="A791" s="822"/>
      <c r="B791" s="779" t="s">
        <v>3045</v>
      </c>
      <c r="C791" s="824"/>
      <c r="D791" s="324"/>
      <c r="E791" s="681"/>
    </row>
    <row r="792" spans="1:5" ht="127.5">
      <c r="A792" s="822"/>
      <c r="B792" s="779" t="s">
        <v>3029</v>
      </c>
      <c r="C792" s="824"/>
      <c r="D792" s="324"/>
      <c r="E792" s="681"/>
    </row>
    <row r="793" spans="1:5">
      <c r="A793" s="822"/>
      <c r="B793" s="779" t="s">
        <v>611</v>
      </c>
      <c r="C793" s="824"/>
      <c r="D793" s="324"/>
      <c r="E793" s="681"/>
    </row>
    <row r="794" spans="1:5">
      <c r="A794" s="822"/>
      <c r="B794" s="825" t="s">
        <v>637</v>
      </c>
      <c r="C794" s="824"/>
      <c r="D794" s="324"/>
      <c r="E794" s="681"/>
    </row>
    <row r="795" spans="1:5" s="454" customFormat="1">
      <c r="A795" s="608"/>
      <c r="B795" s="763" t="s">
        <v>2504</v>
      </c>
      <c r="C795" s="764"/>
      <c r="D795" s="318"/>
      <c r="E795" s="447"/>
    </row>
    <row r="796" spans="1:5">
      <c r="A796" s="827"/>
      <c r="B796" s="828" t="s">
        <v>32</v>
      </c>
      <c r="C796" s="829">
        <v>1</v>
      </c>
      <c r="D796" s="325"/>
      <c r="E796" s="448" t="str">
        <f>IF((D796&gt;0),SUM(C796*D796),"kn")</f>
        <v>kn</v>
      </c>
    </row>
    <row r="797" spans="1:5">
      <c r="A797" s="791"/>
      <c r="B797" s="836"/>
      <c r="C797" s="837"/>
      <c r="D797" s="328"/>
      <c r="E797" s="445"/>
    </row>
    <row r="798" spans="1:5">
      <c r="A798" s="791"/>
      <c r="B798" s="838" t="s">
        <v>638</v>
      </c>
      <c r="C798" s="837"/>
      <c r="D798" s="328"/>
      <c r="E798" s="445"/>
    </row>
    <row r="799" spans="1:5">
      <c r="A799" s="791"/>
      <c r="B799" s="838"/>
      <c r="C799" s="837"/>
      <c r="D799" s="328"/>
      <c r="E799" s="445"/>
    </row>
    <row r="800" spans="1:5">
      <c r="A800" s="776" t="s">
        <v>679</v>
      </c>
      <c r="B800" s="777" t="s">
        <v>639</v>
      </c>
      <c r="C800" s="685"/>
      <c r="D800" s="322"/>
      <c r="E800" s="679"/>
    </row>
    <row r="801" spans="1:5" ht="114.75">
      <c r="A801" s="778"/>
      <c r="B801" s="774" t="s">
        <v>3071</v>
      </c>
      <c r="C801" s="686"/>
      <c r="D801" s="323"/>
      <c r="E801" s="680"/>
    </row>
    <row r="802" spans="1:5">
      <c r="A802" s="778"/>
      <c r="B802" s="779" t="s">
        <v>462</v>
      </c>
      <c r="C802" s="686"/>
      <c r="D802" s="323"/>
      <c r="E802" s="680"/>
    </row>
    <row r="803" spans="1:5" ht="102">
      <c r="A803" s="778"/>
      <c r="B803" s="774" t="s">
        <v>5005</v>
      </c>
      <c r="C803" s="686"/>
      <c r="D803" s="323"/>
      <c r="E803" s="680"/>
    </row>
    <row r="804" spans="1:5" ht="89.25">
      <c r="A804" s="778"/>
      <c r="B804" s="779" t="s">
        <v>3072</v>
      </c>
      <c r="C804" s="686"/>
      <c r="D804" s="323"/>
      <c r="E804" s="680"/>
    </row>
    <row r="805" spans="1:5" ht="63.75">
      <c r="A805" s="778"/>
      <c r="B805" s="816" t="s">
        <v>3073</v>
      </c>
      <c r="C805" s="780"/>
      <c r="D805" s="324"/>
      <c r="E805" s="681"/>
    </row>
    <row r="806" spans="1:5" ht="51">
      <c r="A806" s="778"/>
      <c r="B806" s="779" t="s">
        <v>3074</v>
      </c>
      <c r="C806" s="780"/>
      <c r="D806" s="324"/>
      <c r="E806" s="681"/>
    </row>
    <row r="807" spans="1:5" ht="38.25">
      <c r="A807" s="778"/>
      <c r="B807" s="779" t="s">
        <v>3075</v>
      </c>
      <c r="C807" s="780"/>
      <c r="D807" s="324"/>
      <c r="E807" s="681"/>
    </row>
    <row r="808" spans="1:5" ht="76.5">
      <c r="A808" s="778"/>
      <c r="B808" s="774" t="s">
        <v>3076</v>
      </c>
      <c r="C808" s="780"/>
      <c r="D808" s="324"/>
      <c r="E808" s="681"/>
    </row>
    <row r="809" spans="1:5" ht="114.75">
      <c r="A809" s="778"/>
      <c r="B809" s="774" t="s">
        <v>3077</v>
      </c>
      <c r="C809" s="780"/>
      <c r="D809" s="324"/>
      <c r="E809" s="681"/>
    </row>
    <row r="810" spans="1:5">
      <c r="A810" s="778"/>
      <c r="B810" s="815" t="s">
        <v>2539</v>
      </c>
      <c r="C810" s="780"/>
      <c r="D810" s="324"/>
      <c r="E810" s="681"/>
    </row>
    <row r="811" spans="1:5">
      <c r="A811" s="791"/>
      <c r="B811" s="802" t="s">
        <v>63</v>
      </c>
      <c r="C811" s="798">
        <v>6.3</v>
      </c>
      <c r="D811" s="328"/>
      <c r="E811" s="466" t="str">
        <f>IF((D811&gt;0),SUM(C811*D811),"kn")</f>
        <v>kn</v>
      </c>
    </row>
    <row r="812" spans="1:5">
      <c r="A812" s="778"/>
      <c r="B812" s="786" t="s">
        <v>5007</v>
      </c>
      <c r="C812" s="780"/>
      <c r="D812" s="324"/>
      <c r="E812" s="681"/>
    </row>
    <row r="813" spans="1:5">
      <c r="A813" s="778"/>
      <c r="B813" s="789" t="s">
        <v>32</v>
      </c>
      <c r="C813" s="787">
        <v>1</v>
      </c>
      <c r="D813" s="326"/>
      <c r="E813" s="455" t="str">
        <f>IF((D813&gt;0),SUM(C813*D813),"kn")</f>
        <v>kn</v>
      </c>
    </row>
    <row r="814" spans="1:5">
      <c r="A814" s="776" t="s">
        <v>680</v>
      </c>
      <c r="B814" s="777" t="s">
        <v>640</v>
      </c>
      <c r="C814" s="685"/>
      <c r="D814" s="322"/>
      <c r="E814" s="679"/>
    </row>
    <row r="815" spans="1:5" ht="114.75">
      <c r="A815" s="778"/>
      <c r="B815" s="774" t="s">
        <v>3078</v>
      </c>
      <c r="C815" s="686"/>
      <c r="D815" s="323"/>
      <c r="E815" s="680"/>
    </row>
    <row r="816" spans="1:5" ht="21.75" customHeight="1">
      <c r="A816" s="778"/>
      <c r="B816" s="774" t="s">
        <v>464</v>
      </c>
      <c r="C816" s="686"/>
      <c r="D816" s="323"/>
      <c r="E816" s="680"/>
    </row>
    <row r="817" spans="1:5" ht="114.75">
      <c r="A817" s="778"/>
      <c r="B817" s="774" t="s">
        <v>5006</v>
      </c>
      <c r="C817" s="686"/>
      <c r="D817" s="323"/>
      <c r="E817" s="680"/>
    </row>
    <row r="818" spans="1:5" ht="242.25">
      <c r="A818" s="778"/>
      <c r="B818" s="774" t="s">
        <v>4178</v>
      </c>
      <c r="C818" s="780"/>
      <c r="D818" s="324"/>
      <c r="E818" s="681"/>
    </row>
    <row r="819" spans="1:5" ht="63.75">
      <c r="A819" s="778"/>
      <c r="B819" s="816" t="s">
        <v>3073</v>
      </c>
      <c r="C819" s="780"/>
      <c r="D819" s="324"/>
      <c r="E819" s="681"/>
    </row>
    <row r="820" spans="1:5" ht="51">
      <c r="A820" s="778"/>
      <c r="B820" s="779" t="s">
        <v>3079</v>
      </c>
      <c r="C820" s="780"/>
      <c r="D820" s="324"/>
      <c r="E820" s="681"/>
    </row>
    <row r="821" spans="1:5" ht="38.25">
      <c r="A821" s="778"/>
      <c r="B821" s="779" t="s">
        <v>3080</v>
      </c>
      <c r="C821" s="780"/>
      <c r="D821" s="324"/>
      <c r="E821" s="681"/>
    </row>
    <row r="822" spans="1:5" ht="51">
      <c r="A822" s="778"/>
      <c r="B822" s="774" t="s">
        <v>3081</v>
      </c>
      <c r="C822" s="780"/>
      <c r="D822" s="324"/>
      <c r="E822" s="681"/>
    </row>
    <row r="823" spans="1:5" ht="127.5">
      <c r="A823" s="778"/>
      <c r="B823" s="774" t="s">
        <v>3082</v>
      </c>
      <c r="C823" s="780"/>
      <c r="D823" s="324"/>
      <c r="E823" s="681"/>
    </row>
    <row r="824" spans="1:5" ht="15" customHeight="1">
      <c r="A824" s="778"/>
      <c r="B824" s="779" t="s">
        <v>465</v>
      </c>
      <c r="C824" s="780"/>
      <c r="D824" s="324"/>
      <c r="E824" s="681"/>
    </row>
    <row r="825" spans="1:5">
      <c r="A825" s="778"/>
      <c r="B825" s="789" t="s">
        <v>32</v>
      </c>
      <c r="C825" s="787">
        <v>1</v>
      </c>
      <c r="D825" s="326"/>
      <c r="E825" s="455" t="str">
        <f>IF((D825&gt;0),SUM(C825*D825),"kn")</f>
        <v>kn</v>
      </c>
    </row>
    <row r="826" spans="1:5">
      <c r="A826" s="778"/>
      <c r="B826" s="815" t="s">
        <v>2539</v>
      </c>
      <c r="C826" s="780"/>
      <c r="D826" s="324"/>
      <c r="E826" s="681"/>
    </row>
    <row r="827" spans="1:5">
      <c r="A827" s="778"/>
      <c r="B827" s="802" t="s">
        <v>63</v>
      </c>
      <c r="C827" s="798">
        <v>5.45</v>
      </c>
      <c r="D827" s="328"/>
      <c r="E827" s="466" t="str">
        <f>IF((D827&gt;0),SUM(C827*D827),"kn")</f>
        <v>kn</v>
      </c>
    </row>
    <row r="828" spans="1:5">
      <c r="A828" s="778"/>
      <c r="B828" s="779" t="s">
        <v>466</v>
      </c>
      <c r="C828" s="780"/>
      <c r="D828" s="324"/>
      <c r="E828" s="681"/>
    </row>
    <row r="829" spans="1:5">
      <c r="A829" s="778"/>
      <c r="B829" s="789" t="s">
        <v>32</v>
      </c>
      <c r="C829" s="787">
        <v>1</v>
      </c>
      <c r="D829" s="326"/>
      <c r="E829" s="455" t="str">
        <f>IF((D829&gt;0),SUM(C829*D829),"kn")</f>
        <v>kn</v>
      </c>
    </row>
    <row r="830" spans="1:5" ht="12.75">
      <c r="A830" s="1"/>
      <c r="B830" s="815" t="s">
        <v>2539</v>
      </c>
      <c r="C830" s="780"/>
      <c r="D830" s="324"/>
      <c r="E830" s="681"/>
    </row>
    <row r="831" spans="1:5" ht="12.75">
      <c r="A831" s="1"/>
      <c r="B831" s="802" t="s">
        <v>63</v>
      </c>
      <c r="C831" s="798">
        <v>5.45</v>
      </c>
      <c r="D831" s="328"/>
      <c r="E831" s="466" t="str">
        <f>IF((D831&gt;0),SUM(C831*D831),"kn")</f>
        <v>kn</v>
      </c>
    </row>
    <row r="832" spans="1:5">
      <c r="A832" s="776" t="s">
        <v>681</v>
      </c>
      <c r="B832" s="777" t="s">
        <v>641</v>
      </c>
      <c r="C832" s="685"/>
      <c r="D832" s="322"/>
      <c r="E832" s="679"/>
    </row>
    <row r="833" spans="1:5" ht="102">
      <c r="A833" s="778"/>
      <c r="B833" s="774" t="s">
        <v>3083</v>
      </c>
      <c r="C833" s="686"/>
      <c r="D833" s="323"/>
      <c r="E833" s="680"/>
    </row>
    <row r="834" spans="1:5">
      <c r="A834" s="778"/>
      <c r="B834" s="774" t="s">
        <v>468</v>
      </c>
      <c r="C834" s="686"/>
      <c r="D834" s="323"/>
      <c r="E834" s="680"/>
    </row>
    <row r="835" spans="1:5" ht="114.75">
      <c r="A835" s="778"/>
      <c r="B835" s="774" t="s">
        <v>5008</v>
      </c>
      <c r="C835" s="686"/>
      <c r="D835" s="323"/>
      <c r="E835" s="680"/>
    </row>
    <row r="836" spans="1:5" ht="89.25">
      <c r="A836" s="778"/>
      <c r="B836" s="774" t="s">
        <v>3072</v>
      </c>
      <c r="C836" s="686"/>
      <c r="D836" s="323"/>
      <c r="E836" s="680"/>
    </row>
    <row r="837" spans="1:5" ht="63.75">
      <c r="A837" s="778"/>
      <c r="B837" s="816" t="s">
        <v>3073</v>
      </c>
      <c r="C837" s="780"/>
      <c r="D837" s="324"/>
      <c r="E837" s="681"/>
    </row>
    <row r="838" spans="1:5" ht="51">
      <c r="A838" s="778"/>
      <c r="B838" s="779" t="s">
        <v>3084</v>
      </c>
      <c r="C838" s="780"/>
      <c r="D838" s="324"/>
      <c r="E838" s="681"/>
    </row>
    <row r="839" spans="1:5" ht="38.25">
      <c r="A839" s="778"/>
      <c r="B839" s="779" t="s">
        <v>3048</v>
      </c>
      <c r="C839" s="780"/>
      <c r="D839" s="324"/>
      <c r="E839" s="681"/>
    </row>
    <row r="840" spans="1:5" ht="51">
      <c r="A840" s="778"/>
      <c r="B840" s="774" t="s">
        <v>3081</v>
      </c>
      <c r="C840" s="780"/>
      <c r="D840" s="324"/>
      <c r="E840" s="681"/>
    </row>
    <row r="841" spans="1:5" ht="114.75">
      <c r="A841" s="778"/>
      <c r="B841" s="774" t="s">
        <v>3077</v>
      </c>
      <c r="C841" s="780"/>
      <c r="D841" s="324"/>
      <c r="E841" s="681"/>
    </row>
    <row r="842" spans="1:5">
      <c r="A842" s="778"/>
      <c r="B842" s="815" t="s">
        <v>2539</v>
      </c>
      <c r="C842" s="780"/>
      <c r="D842" s="324"/>
      <c r="E842" s="681"/>
    </row>
    <row r="843" spans="1:5">
      <c r="A843" s="791"/>
      <c r="B843" s="802" t="s">
        <v>63</v>
      </c>
      <c r="C843" s="798">
        <v>6.3</v>
      </c>
      <c r="D843" s="328"/>
      <c r="E843" s="466" t="str">
        <f>IF((D843&gt;0),SUM(C843*D843),"kn")</f>
        <v>kn</v>
      </c>
    </row>
    <row r="844" spans="1:5">
      <c r="A844" s="778"/>
      <c r="B844" s="786" t="s">
        <v>467</v>
      </c>
      <c r="C844" s="780"/>
      <c r="D844" s="324"/>
      <c r="E844" s="681"/>
    </row>
    <row r="845" spans="1:5">
      <c r="A845" s="781"/>
      <c r="B845" s="782" t="s">
        <v>32</v>
      </c>
      <c r="C845" s="783">
        <v>1</v>
      </c>
      <c r="D845" s="325"/>
      <c r="E845" s="682" t="str">
        <f>IF((D845&gt;0),SUM(C845*D845),"kn")</f>
        <v>kn</v>
      </c>
    </row>
    <row r="846" spans="1:5">
      <c r="A846" s="776" t="s">
        <v>682</v>
      </c>
      <c r="B846" s="777" t="s">
        <v>641</v>
      </c>
      <c r="C846" s="685"/>
      <c r="D846" s="322"/>
      <c r="E846" s="679"/>
    </row>
    <row r="847" spans="1:5" ht="63.75">
      <c r="A847" s="778"/>
      <c r="B847" s="774" t="s">
        <v>3085</v>
      </c>
      <c r="C847" s="686"/>
      <c r="D847" s="323"/>
      <c r="E847" s="680"/>
    </row>
    <row r="848" spans="1:5" ht="15" customHeight="1">
      <c r="A848" s="778"/>
      <c r="B848" s="774" t="s">
        <v>469</v>
      </c>
      <c r="C848" s="686"/>
      <c r="D848" s="323"/>
      <c r="E848" s="680"/>
    </row>
    <row r="849" spans="1:5" ht="114.75">
      <c r="A849" s="778"/>
      <c r="B849" s="774" t="s">
        <v>5009</v>
      </c>
      <c r="C849" s="686"/>
      <c r="D849" s="323"/>
      <c r="E849" s="680"/>
    </row>
    <row r="850" spans="1:5" ht="38.25">
      <c r="A850" s="778"/>
      <c r="B850" s="816" t="s">
        <v>3086</v>
      </c>
      <c r="C850" s="780"/>
      <c r="D850" s="324"/>
      <c r="E850" s="681"/>
    </row>
    <row r="851" spans="1:5" ht="51">
      <c r="A851" s="778"/>
      <c r="B851" s="779" t="s">
        <v>3084</v>
      </c>
      <c r="C851" s="780"/>
      <c r="D851" s="324"/>
      <c r="E851" s="681"/>
    </row>
    <row r="852" spans="1:5" ht="38.25">
      <c r="A852" s="778"/>
      <c r="B852" s="779" t="s">
        <v>3048</v>
      </c>
      <c r="C852" s="780"/>
      <c r="D852" s="324"/>
      <c r="E852" s="681"/>
    </row>
    <row r="853" spans="1:5" ht="51">
      <c r="A853" s="778"/>
      <c r="B853" s="774" t="s">
        <v>3081</v>
      </c>
      <c r="C853" s="780"/>
      <c r="D853" s="324"/>
      <c r="E853" s="681"/>
    </row>
    <row r="854" spans="1:5" ht="114.75">
      <c r="A854" s="778"/>
      <c r="B854" s="774" t="s">
        <v>3077</v>
      </c>
      <c r="C854" s="780"/>
      <c r="D854" s="324"/>
      <c r="E854" s="681"/>
    </row>
    <row r="855" spans="1:5" ht="15" customHeight="1">
      <c r="A855" s="778"/>
      <c r="B855" s="786" t="s">
        <v>470</v>
      </c>
      <c r="C855" s="780"/>
      <c r="D855" s="324"/>
      <c r="E855" s="681"/>
    </row>
    <row r="856" spans="1:5">
      <c r="A856" s="781"/>
      <c r="B856" s="782" t="s">
        <v>32</v>
      </c>
      <c r="C856" s="783">
        <v>1</v>
      </c>
      <c r="D856" s="325"/>
      <c r="E856" s="682" t="str">
        <f>IF((D856&gt;0),SUM(C856*D856),"kn")</f>
        <v>kn</v>
      </c>
    </row>
    <row r="857" spans="1:5">
      <c r="A857" s="776" t="s">
        <v>683</v>
      </c>
      <c r="B857" s="777" t="s">
        <v>642</v>
      </c>
      <c r="C857" s="685"/>
      <c r="D857" s="322"/>
      <c r="E857" s="679"/>
    </row>
    <row r="858" spans="1:5" ht="114.75">
      <c r="A858" s="778"/>
      <c r="B858" s="774" t="s">
        <v>3087</v>
      </c>
      <c r="C858" s="686"/>
      <c r="D858" s="323"/>
      <c r="E858" s="680"/>
    </row>
    <row r="859" spans="1:5">
      <c r="A859" s="778"/>
      <c r="B859" s="774" t="s">
        <v>471</v>
      </c>
      <c r="C859" s="686"/>
      <c r="D859" s="323"/>
      <c r="E859" s="680"/>
    </row>
    <row r="860" spans="1:5" ht="114.75">
      <c r="A860" s="778"/>
      <c r="B860" s="774" t="s">
        <v>5010</v>
      </c>
      <c r="C860" s="686"/>
      <c r="D860" s="323"/>
      <c r="E860" s="680"/>
    </row>
    <row r="861" spans="1:5" ht="255">
      <c r="A861" s="778"/>
      <c r="B861" s="774" t="s">
        <v>5056</v>
      </c>
      <c r="C861" s="686"/>
      <c r="D861" s="323"/>
      <c r="E861" s="680"/>
    </row>
    <row r="862" spans="1:5" ht="63.75">
      <c r="A862" s="778"/>
      <c r="B862" s="773" t="s">
        <v>3073</v>
      </c>
      <c r="C862" s="780"/>
      <c r="D862" s="324"/>
      <c r="E862" s="681"/>
    </row>
    <row r="863" spans="1:5" ht="51">
      <c r="A863" s="778"/>
      <c r="B863" s="774" t="s">
        <v>3079</v>
      </c>
      <c r="C863" s="780"/>
      <c r="D863" s="324"/>
      <c r="E863" s="681"/>
    </row>
    <row r="864" spans="1:5" ht="38.25">
      <c r="A864" s="778"/>
      <c r="B864" s="774" t="s">
        <v>3080</v>
      </c>
      <c r="C864" s="780"/>
      <c r="D864" s="324"/>
      <c r="E864" s="681"/>
    </row>
    <row r="865" spans="1:5" ht="51">
      <c r="A865" s="778"/>
      <c r="B865" s="774" t="s">
        <v>3081</v>
      </c>
      <c r="C865" s="780"/>
      <c r="D865" s="324"/>
      <c r="E865" s="681"/>
    </row>
    <row r="866" spans="1:5" ht="114.75">
      <c r="A866" s="778"/>
      <c r="B866" s="774" t="s">
        <v>3077</v>
      </c>
      <c r="C866" s="780"/>
      <c r="D866" s="324"/>
      <c r="E866" s="681"/>
    </row>
    <row r="867" spans="1:5">
      <c r="A867" s="778"/>
      <c r="B867" s="815" t="s">
        <v>2540</v>
      </c>
      <c r="C867" s="780"/>
      <c r="D867" s="324"/>
      <c r="E867" s="681"/>
    </row>
    <row r="868" spans="1:5">
      <c r="A868" s="791"/>
      <c r="B868" s="802" t="s">
        <v>63</v>
      </c>
      <c r="C868" s="798">
        <v>6.2</v>
      </c>
      <c r="D868" s="157"/>
      <c r="E868" s="466" t="str">
        <f>IF((D868&gt;0),SUM(C868*D868),"kn")</f>
        <v>kn</v>
      </c>
    </row>
    <row r="869" spans="1:5">
      <c r="A869" s="778"/>
      <c r="B869" s="786" t="s">
        <v>472</v>
      </c>
      <c r="C869" s="780"/>
      <c r="D869" s="142"/>
      <c r="E869" s="681"/>
    </row>
    <row r="870" spans="1:5">
      <c r="A870" s="791"/>
      <c r="B870" s="802" t="s">
        <v>32</v>
      </c>
      <c r="C870" s="798">
        <v>1</v>
      </c>
      <c r="D870" s="157"/>
      <c r="E870" s="466" t="str">
        <f>IF((D870&gt;0),SUM(C870*D870),"kn")</f>
        <v>kn</v>
      </c>
    </row>
    <row r="871" spans="1:5" ht="12.75">
      <c r="A871" s="1"/>
      <c r="B871" s="815" t="s">
        <v>2541</v>
      </c>
      <c r="C871" s="780"/>
      <c r="D871" s="142"/>
      <c r="E871" s="681"/>
    </row>
    <row r="872" spans="1:5" ht="12.75">
      <c r="A872" s="1"/>
      <c r="B872" s="802" t="s">
        <v>63</v>
      </c>
      <c r="C872" s="798">
        <v>6.3</v>
      </c>
      <c r="D872" s="157"/>
      <c r="E872" s="466" t="str">
        <f>IF((D872&gt;0),SUM(C872*D872),"kn")</f>
        <v>kn</v>
      </c>
    </row>
    <row r="873" spans="1:5" ht="12.75">
      <c r="A873" s="1"/>
      <c r="B873" s="786" t="s">
        <v>473</v>
      </c>
      <c r="C873" s="780"/>
      <c r="D873" s="142"/>
      <c r="E873" s="681"/>
    </row>
    <row r="874" spans="1:5" ht="12.75">
      <c r="A874" s="1"/>
      <c r="B874" s="802" t="s">
        <v>32</v>
      </c>
      <c r="C874" s="798">
        <v>1</v>
      </c>
      <c r="D874" s="157"/>
      <c r="E874" s="466" t="str">
        <f>IF((D874&gt;0),SUM(C874*D874),"kn")</f>
        <v>kn</v>
      </c>
    </row>
    <row r="875" spans="1:5" ht="12.75">
      <c r="A875" s="1"/>
      <c r="B875" s="815" t="s">
        <v>2541</v>
      </c>
      <c r="C875" s="780"/>
      <c r="D875" s="142"/>
      <c r="E875" s="681"/>
    </row>
    <row r="876" spans="1:5" ht="12.75">
      <c r="A876" s="1"/>
      <c r="B876" s="802" t="s">
        <v>63</v>
      </c>
      <c r="C876" s="798">
        <v>6.3</v>
      </c>
      <c r="D876" s="157"/>
      <c r="E876" s="466" t="str">
        <f>IF((D876&gt;0),SUM(C876*D876),"kn")</f>
        <v>kn</v>
      </c>
    </row>
    <row r="877" spans="1:5" ht="12.75">
      <c r="A877" s="1"/>
      <c r="B877" s="786" t="s">
        <v>474</v>
      </c>
      <c r="C877" s="780"/>
      <c r="D877" s="142"/>
      <c r="E877" s="681"/>
    </row>
    <row r="878" spans="1:5" ht="12.75">
      <c r="A878" s="129"/>
      <c r="B878" s="782" t="s">
        <v>32</v>
      </c>
      <c r="C878" s="783">
        <v>1</v>
      </c>
      <c r="D878" s="158"/>
      <c r="E878" s="682" t="str">
        <f>IF((D878&gt;0),SUM(C878*D878),"kn")</f>
        <v>kn</v>
      </c>
    </row>
    <row r="879" spans="1:5">
      <c r="A879" s="776" t="s">
        <v>684</v>
      </c>
      <c r="B879" s="777" t="s">
        <v>643</v>
      </c>
      <c r="C879" s="685"/>
      <c r="D879" s="322"/>
      <c r="E879" s="679"/>
    </row>
    <row r="880" spans="1:5" ht="102">
      <c r="A880" s="778"/>
      <c r="B880" s="774" t="s">
        <v>3088</v>
      </c>
      <c r="C880" s="686"/>
      <c r="D880" s="323"/>
      <c r="E880" s="680"/>
    </row>
    <row r="881" spans="1:5">
      <c r="A881" s="778"/>
      <c r="B881" s="774" t="s">
        <v>475</v>
      </c>
      <c r="C881" s="686"/>
      <c r="D881" s="323"/>
      <c r="E881" s="680"/>
    </row>
    <row r="882" spans="1:5" ht="114.75">
      <c r="A882" s="778"/>
      <c r="B882" s="774" t="s">
        <v>5011</v>
      </c>
      <c r="C882" s="686"/>
      <c r="D882" s="323"/>
      <c r="E882" s="680"/>
    </row>
    <row r="883" spans="1:5" ht="255">
      <c r="A883" s="778"/>
      <c r="B883" s="774" t="s">
        <v>5057</v>
      </c>
      <c r="C883" s="686"/>
      <c r="D883" s="323"/>
      <c r="E883" s="680"/>
    </row>
    <row r="884" spans="1:5" ht="63.75">
      <c r="A884" s="778"/>
      <c r="B884" s="773" t="s">
        <v>3073</v>
      </c>
      <c r="C884" s="780"/>
      <c r="D884" s="324"/>
      <c r="E884" s="681"/>
    </row>
    <row r="885" spans="1:5" ht="51">
      <c r="A885" s="778"/>
      <c r="B885" s="774" t="s">
        <v>3084</v>
      </c>
      <c r="C885" s="780"/>
      <c r="D885" s="324"/>
      <c r="E885" s="681"/>
    </row>
    <row r="886" spans="1:5" ht="38.25">
      <c r="A886" s="778"/>
      <c r="B886" s="774" t="s">
        <v>3048</v>
      </c>
      <c r="C886" s="780"/>
      <c r="D886" s="324"/>
      <c r="E886" s="681"/>
    </row>
    <row r="887" spans="1:5" ht="51">
      <c r="A887" s="778"/>
      <c r="B887" s="774" t="s">
        <v>3081</v>
      </c>
      <c r="C887" s="780"/>
      <c r="D887" s="324"/>
      <c r="E887" s="681"/>
    </row>
    <row r="888" spans="1:5" ht="114.75">
      <c r="A888" s="778"/>
      <c r="B888" s="774" t="s">
        <v>3077</v>
      </c>
      <c r="C888" s="780"/>
      <c r="D888" s="324"/>
      <c r="E888" s="681"/>
    </row>
    <row r="889" spans="1:5">
      <c r="A889" s="778"/>
      <c r="B889" s="815" t="s">
        <v>2536</v>
      </c>
      <c r="C889" s="780"/>
      <c r="D889" s="324"/>
      <c r="E889" s="681"/>
    </row>
    <row r="890" spans="1:5">
      <c r="A890" s="791"/>
      <c r="B890" s="802" t="s">
        <v>63</v>
      </c>
      <c r="C890" s="798">
        <v>7</v>
      </c>
      <c r="D890" s="328"/>
      <c r="E890" s="466" t="str">
        <f>IF((D890&gt;0),SUM(C890*D890),"kn")</f>
        <v>kn</v>
      </c>
    </row>
    <row r="891" spans="1:5" ht="16.5" customHeight="1">
      <c r="A891" s="778"/>
      <c r="B891" s="786" t="s">
        <v>476</v>
      </c>
      <c r="C891" s="780"/>
      <c r="D891" s="324"/>
      <c r="E891" s="681"/>
    </row>
    <row r="892" spans="1:5">
      <c r="A892" s="781"/>
      <c r="B892" s="782" t="s">
        <v>32</v>
      </c>
      <c r="C892" s="783">
        <v>1</v>
      </c>
      <c r="D892" s="325"/>
      <c r="E892" s="682" t="str">
        <f>IF((D892&gt;0),SUM(C892*D892),"kn")</f>
        <v>kn</v>
      </c>
    </row>
    <row r="893" spans="1:5">
      <c r="A893" s="776" t="s">
        <v>685</v>
      </c>
      <c r="B893" s="777" t="s">
        <v>644</v>
      </c>
      <c r="C893" s="685"/>
      <c r="D893" s="322"/>
      <c r="E893" s="679"/>
    </row>
    <row r="894" spans="1:5" ht="102">
      <c r="A894" s="778"/>
      <c r="B894" s="784" t="s">
        <v>3089</v>
      </c>
      <c r="C894" s="686"/>
      <c r="D894" s="323"/>
      <c r="E894" s="680"/>
    </row>
    <row r="895" spans="1:5">
      <c r="A895" s="778"/>
      <c r="B895" s="784" t="s">
        <v>477</v>
      </c>
      <c r="C895" s="686"/>
      <c r="D895" s="323"/>
      <c r="E895" s="680"/>
    </row>
    <row r="896" spans="1:5" ht="102">
      <c r="A896" s="778"/>
      <c r="B896" s="784" t="s">
        <v>5012</v>
      </c>
      <c r="C896" s="686"/>
      <c r="D896" s="323"/>
      <c r="E896" s="680"/>
    </row>
    <row r="897" spans="1:5" ht="255">
      <c r="A897" s="778"/>
      <c r="B897" s="774" t="s">
        <v>5057</v>
      </c>
      <c r="C897" s="780"/>
      <c r="D897" s="324"/>
      <c r="E897" s="681"/>
    </row>
    <row r="898" spans="1:5" ht="63.75">
      <c r="A898" s="778"/>
      <c r="B898" s="795" t="s">
        <v>3073</v>
      </c>
      <c r="C898" s="780"/>
      <c r="D898" s="324"/>
      <c r="E898" s="681"/>
    </row>
    <row r="899" spans="1:5" ht="51">
      <c r="A899" s="778"/>
      <c r="B899" s="774" t="s">
        <v>3084</v>
      </c>
      <c r="C899" s="780"/>
      <c r="D899" s="324"/>
      <c r="E899" s="681"/>
    </row>
    <row r="900" spans="1:5" ht="38.25">
      <c r="A900" s="778"/>
      <c r="B900" s="774" t="s">
        <v>3048</v>
      </c>
      <c r="C900" s="780"/>
      <c r="D900" s="324"/>
      <c r="E900" s="681"/>
    </row>
    <row r="901" spans="1:5" ht="51">
      <c r="A901" s="778"/>
      <c r="B901" s="784" t="s">
        <v>3081</v>
      </c>
      <c r="C901" s="780"/>
      <c r="D901" s="324"/>
      <c r="E901" s="681"/>
    </row>
    <row r="902" spans="1:5" ht="127.5">
      <c r="A902" s="778"/>
      <c r="B902" s="784" t="s">
        <v>3082</v>
      </c>
      <c r="C902" s="780"/>
      <c r="D902" s="324"/>
      <c r="E902" s="681"/>
    </row>
    <row r="903" spans="1:5">
      <c r="A903" s="778"/>
      <c r="B903" s="786" t="s">
        <v>478</v>
      </c>
      <c r="C903" s="780"/>
      <c r="D903" s="324"/>
      <c r="E903" s="681"/>
    </row>
    <row r="904" spans="1:5">
      <c r="A904" s="778"/>
      <c r="B904" s="839" t="s">
        <v>32</v>
      </c>
      <c r="C904" s="787">
        <v>1</v>
      </c>
      <c r="D904" s="326"/>
      <c r="E904" s="455" t="str">
        <f>IF((D904&gt;0),SUM(C904*D904),"kn")</f>
        <v>kn</v>
      </c>
    </row>
    <row r="905" spans="1:5">
      <c r="A905" s="778"/>
      <c r="B905" s="815" t="s">
        <v>2539</v>
      </c>
      <c r="C905" s="780"/>
      <c r="D905" s="324"/>
      <c r="E905" s="681"/>
    </row>
    <row r="906" spans="1:5">
      <c r="A906" s="778"/>
      <c r="B906" s="802" t="s">
        <v>63</v>
      </c>
      <c r="C906" s="798">
        <v>5.45</v>
      </c>
      <c r="D906" s="328"/>
      <c r="E906" s="466" t="str">
        <f>IF((D906&gt;0),SUM(C906*D906),"kn")</f>
        <v>kn</v>
      </c>
    </row>
    <row r="907" spans="1:5">
      <c r="A907" s="776" t="s">
        <v>686</v>
      </c>
      <c r="B907" s="777" t="s">
        <v>645</v>
      </c>
      <c r="C907" s="685"/>
      <c r="D907" s="322"/>
      <c r="E907" s="679"/>
    </row>
    <row r="908" spans="1:5" ht="114.75">
      <c r="A908" s="778"/>
      <c r="B908" s="784" t="s">
        <v>3090</v>
      </c>
      <c r="C908" s="686"/>
      <c r="D908" s="323"/>
      <c r="E908" s="680"/>
    </row>
    <row r="909" spans="1:5">
      <c r="A909" s="778"/>
      <c r="B909" s="784" t="s">
        <v>479</v>
      </c>
      <c r="C909" s="686"/>
      <c r="D909" s="323"/>
      <c r="E909" s="680"/>
    </row>
    <row r="910" spans="1:5" ht="114.75">
      <c r="A910" s="778"/>
      <c r="B910" s="784" t="s">
        <v>5058</v>
      </c>
      <c r="C910" s="686"/>
      <c r="D910" s="323"/>
      <c r="E910" s="680"/>
    </row>
    <row r="911" spans="1:5" ht="255">
      <c r="A911" s="778"/>
      <c r="B911" s="774" t="s">
        <v>5057</v>
      </c>
      <c r="C911" s="780"/>
      <c r="D911" s="324"/>
      <c r="E911" s="681"/>
    </row>
    <row r="912" spans="1:5" ht="63.75">
      <c r="A912" s="778"/>
      <c r="B912" s="795" t="s">
        <v>3073</v>
      </c>
      <c r="C912" s="780"/>
      <c r="D912" s="324"/>
      <c r="E912" s="681"/>
    </row>
    <row r="913" spans="1:5" ht="51">
      <c r="A913" s="778"/>
      <c r="B913" s="779" t="s">
        <v>3079</v>
      </c>
      <c r="C913" s="780"/>
      <c r="D913" s="324"/>
      <c r="E913" s="681"/>
    </row>
    <row r="914" spans="1:5" ht="38.25">
      <c r="A914" s="778"/>
      <c r="B914" s="779" t="s">
        <v>3080</v>
      </c>
      <c r="C914" s="780"/>
      <c r="D914" s="324"/>
      <c r="E914" s="681"/>
    </row>
    <row r="915" spans="1:5" ht="51">
      <c r="A915" s="778"/>
      <c r="B915" s="784" t="s">
        <v>3081</v>
      </c>
      <c r="C915" s="780"/>
      <c r="D915" s="324"/>
      <c r="E915" s="681"/>
    </row>
    <row r="916" spans="1:5" ht="127.5">
      <c r="A916" s="778"/>
      <c r="B916" s="784" t="s">
        <v>3082</v>
      </c>
      <c r="C916" s="780"/>
      <c r="D916" s="324"/>
      <c r="E916" s="681"/>
    </row>
    <row r="917" spans="1:5">
      <c r="A917" s="778"/>
      <c r="B917" s="786" t="s">
        <v>480</v>
      </c>
      <c r="C917" s="780"/>
      <c r="D917" s="324"/>
      <c r="E917" s="681"/>
    </row>
    <row r="918" spans="1:5">
      <c r="A918" s="778"/>
      <c r="B918" s="839" t="s">
        <v>32</v>
      </c>
      <c r="C918" s="787">
        <v>1</v>
      </c>
      <c r="D918" s="326"/>
      <c r="E918" s="455" t="str">
        <f>IF((D918&gt;0),SUM(C918*D918),"kn")</f>
        <v>kn</v>
      </c>
    </row>
    <row r="919" spans="1:5">
      <c r="A919" s="778"/>
      <c r="B919" s="815" t="s">
        <v>2539</v>
      </c>
      <c r="C919" s="780"/>
      <c r="D919" s="324"/>
      <c r="E919" s="681"/>
    </row>
    <row r="920" spans="1:5">
      <c r="A920" s="778"/>
      <c r="B920" s="802" t="s">
        <v>63</v>
      </c>
      <c r="C920" s="798">
        <v>5.45</v>
      </c>
      <c r="D920" s="328"/>
      <c r="E920" s="466" t="str">
        <f>IF((D920&gt;0),SUM(C920*D920),"kn")</f>
        <v>kn</v>
      </c>
    </row>
    <row r="921" spans="1:5">
      <c r="A921" s="776" t="s">
        <v>687</v>
      </c>
      <c r="B921" s="777" t="s">
        <v>646</v>
      </c>
      <c r="C921" s="685"/>
      <c r="D921" s="322"/>
      <c r="E921" s="679"/>
    </row>
    <row r="922" spans="1:5" ht="89.25">
      <c r="A922" s="778"/>
      <c r="B922" s="784" t="s">
        <v>3091</v>
      </c>
      <c r="C922" s="686"/>
      <c r="D922" s="323"/>
      <c r="E922" s="680"/>
    </row>
    <row r="923" spans="1:5" ht="15.75" customHeight="1">
      <c r="A923" s="778"/>
      <c r="B923" s="784" t="s">
        <v>481</v>
      </c>
      <c r="C923" s="686"/>
      <c r="D923" s="323"/>
      <c r="E923" s="680"/>
    </row>
    <row r="924" spans="1:5" ht="102">
      <c r="A924" s="778"/>
      <c r="B924" s="784" t="s">
        <v>5013</v>
      </c>
      <c r="C924" s="686"/>
      <c r="D924" s="323"/>
      <c r="E924" s="680"/>
    </row>
    <row r="925" spans="1:5" ht="89.25">
      <c r="A925" s="778"/>
      <c r="B925" s="784" t="s">
        <v>3092</v>
      </c>
      <c r="C925" s="780"/>
      <c r="D925" s="324"/>
      <c r="E925" s="681"/>
    </row>
    <row r="926" spans="1:5" ht="63.75">
      <c r="A926" s="778"/>
      <c r="B926" s="795" t="s">
        <v>3073</v>
      </c>
      <c r="C926" s="780"/>
      <c r="D926" s="324"/>
      <c r="E926" s="681"/>
    </row>
    <row r="927" spans="1:5" ht="51">
      <c r="A927" s="778"/>
      <c r="B927" s="774" t="s">
        <v>3079</v>
      </c>
      <c r="C927" s="780"/>
      <c r="D927" s="324"/>
      <c r="E927" s="681"/>
    </row>
    <row r="928" spans="1:5" ht="38.25">
      <c r="A928" s="778"/>
      <c r="B928" s="774" t="s">
        <v>3080</v>
      </c>
      <c r="C928" s="780"/>
      <c r="D928" s="324"/>
      <c r="E928" s="681"/>
    </row>
    <row r="929" spans="1:5" ht="51">
      <c r="A929" s="778"/>
      <c r="B929" s="774" t="s">
        <v>5017</v>
      </c>
      <c r="C929" s="780"/>
      <c r="D929" s="324"/>
      <c r="E929" s="681"/>
    </row>
    <row r="930" spans="1:5" ht="127.5">
      <c r="A930" s="778"/>
      <c r="B930" s="784" t="s">
        <v>3082</v>
      </c>
      <c r="C930" s="780"/>
      <c r="D930" s="324"/>
      <c r="E930" s="681"/>
    </row>
    <row r="931" spans="1:5">
      <c r="A931" s="778"/>
      <c r="B931" s="786" t="s">
        <v>483</v>
      </c>
      <c r="C931" s="780"/>
      <c r="D931" s="324"/>
      <c r="E931" s="681"/>
    </row>
    <row r="932" spans="1:5">
      <c r="A932" s="778"/>
      <c r="B932" s="839" t="s">
        <v>32</v>
      </c>
      <c r="C932" s="787">
        <v>1</v>
      </c>
      <c r="D932" s="326"/>
      <c r="E932" s="455" t="str">
        <f>IF((D932&gt;0),SUM(C932*D932),"kn")</f>
        <v>kn</v>
      </c>
    </row>
    <row r="933" spans="1:5">
      <c r="A933" s="778"/>
      <c r="B933" s="786" t="s">
        <v>482</v>
      </c>
      <c r="C933" s="780"/>
      <c r="D933" s="324"/>
      <c r="E933" s="681"/>
    </row>
    <row r="934" spans="1:5">
      <c r="A934" s="781"/>
      <c r="B934" s="785" t="s">
        <v>32</v>
      </c>
      <c r="C934" s="783">
        <v>1</v>
      </c>
      <c r="D934" s="325"/>
      <c r="E934" s="682" t="str">
        <f>IF((D934&gt;0),SUM(C934*D934),"kn")</f>
        <v>kn</v>
      </c>
    </row>
    <row r="935" spans="1:5">
      <c r="A935" s="776" t="s">
        <v>688</v>
      </c>
      <c r="B935" s="777" t="s">
        <v>647</v>
      </c>
      <c r="C935" s="685"/>
      <c r="D935" s="322"/>
      <c r="E935" s="679"/>
    </row>
    <row r="936" spans="1:5" ht="89.25">
      <c r="A936" s="778"/>
      <c r="B936" s="774" t="s">
        <v>3093</v>
      </c>
      <c r="C936" s="686"/>
      <c r="D936" s="323"/>
      <c r="E936" s="680"/>
    </row>
    <row r="937" spans="1:5">
      <c r="A937" s="778"/>
      <c r="B937" s="774" t="s">
        <v>484</v>
      </c>
      <c r="C937" s="686"/>
      <c r="D937" s="323"/>
      <c r="E937" s="680"/>
    </row>
    <row r="938" spans="1:5" ht="114.75">
      <c r="A938" s="778"/>
      <c r="B938" s="774" t="s">
        <v>5014</v>
      </c>
      <c r="C938" s="686"/>
      <c r="D938" s="323"/>
      <c r="E938" s="680"/>
    </row>
    <row r="939" spans="1:5" ht="89.25">
      <c r="A939" s="778"/>
      <c r="B939" s="774" t="s">
        <v>5059</v>
      </c>
      <c r="C939" s="686"/>
      <c r="D939" s="323"/>
      <c r="E939" s="680"/>
    </row>
    <row r="940" spans="1:5" ht="63.75">
      <c r="A940" s="778"/>
      <c r="B940" s="773" t="s">
        <v>3073</v>
      </c>
      <c r="C940" s="780"/>
      <c r="D940" s="324"/>
      <c r="E940" s="681"/>
    </row>
    <row r="941" spans="1:5" ht="51">
      <c r="A941" s="778"/>
      <c r="B941" s="774" t="s">
        <v>3079</v>
      </c>
      <c r="C941" s="780"/>
      <c r="D941" s="324"/>
      <c r="E941" s="681"/>
    </row>
    <row r="942" spans="1:5" ht="38.25">
      <c r="A942" s="778"/>
      <c r="B942" s="774" t="s">
        <v>3080</v>
      </c>
      <c r="C942" s="780"/>
      <c r="D942" s="324"/>
      <c r="E942" s="681"/>
    </row>
    <row r="943" spans="1:5" ht="51">
      <c r="A943" s="778"/>
      <c r="B943" s="774" t="s">
        <v>5017</v>
      </c>
      <c r="C943" s="780"/>
      <c r="D943" s="324"/>
      <c r="E943" s="681"/>
    </row>
    <row r="944" spans="1:5" ht="114.75">
      <c r="A944" s="778"/>
      <c r="B944" s="773" t="s">
        <v>3077</v>
      </c>
      <c r="C944" s="780"/>
      <c r="D944" s="324"/>
      <c r="E944" s="681"/>
    </row>
    <row r="945" spans="1:5" ht="17.25" customHeight="1">
      <c r="A945" s="778"/>
      <c r="B945" s="784" t="s">
        <v>485</v>
      </c>
      <c r="C945" s="780"/>
      <c r="D945" s="324"/>
      <c r="E945" s="681"/>
    </row>
    <row r="946" spans="1:5">
      <c r="A946" s="781"/>
      <c r="B946" s="782" t="s">
        <v>32</v>
      </c>
      <c r="C946" s="783">
        <v>1</v>
      </c>
      <c r="D946" s="325"/>
      <c r="E946" s="682" t="str">
        <f>IF((D946&gt;0),SUM(C946*D946),"kn")</f>
        <v>kn</v>
      </c>
    </row>
    <row r="947" spans="1:5" s="454" customFormat="1">
      <c r="A947" s="776" t="s">
        <v>689</v>
      </c>
      <c r="B947" s="840" t="s">
        <v>2505</v>
      </c>
      <c r="C947" s="841"/>
      <c r="D947" s="334"/>
      <c r="E947" s="693"/>
    </row>
    <row r="948" spans="1:5" s="454" customFormat="1" ht="76.5">
      <c r="A948" s="778"/>
      <c r="B948" s="784" t="s">
        <v>3094</v>
      </c>
      <c r="C948" s="702"/>
      <c r="D948" s="335"/>
      <c r="E948" s="694"/>
    </row>
    <row r="949" spans="1:5" s="454" customFormat="1" ht="89.25">
      <c r="A949" s="778"/>
      <c r="B949" s="784" t="s">
        <v>5015</v>
      </c>
      <c r="C949" s="702"/>
      <c r="D949" s="335"/>
      <c r="E949" s="694"/>
    </row>
    <row r="950" spans="1:5" s="454" customFormat="1" ht="51">
      <c r="A950" s="778"/>
      <c r="B950" s="784" t="s">
        <v>3079</v>
      </c>
      <c r="C950" s="780"/>
      <c r="D950" s="142"/>
      <c r="E950" s="465"/>
    </row>
    <row r="951" spans="1:5" s="454" customFormat="1" ht="38.25">
      <c r="A951" s="778"/>
      <c r="B951" s="784" t="s">
        <v>3080</v>
      </c>
      <c r="C951" s="780"/>
      <c r="D951" s="142"/>
      <c r="E951" s="465"/>
    </row>
    <row r="952" spans="1:5" s="454" customFormat="1" ht="38.25">
      <c r="A952" s="778"/>
      <c r="B952" s="784" t="s">
        <v>5018</v>
      </c>
      <c r="C952" s="780"/>
      <c r="D952" s="142"/>
      <c r="E952" s="465"/>
    </row>
    <row r="953" spans="1:5" s="454" customFormat="1" ht="114.75">
      <c r="A953" s="778"/>
      <c r="B953" s="784" t="s">
        <v>3077</v>
      </c>
      <c r="C953" s="780"/>
      <c r="D953" s="142"/>
      <c r="E953" s="465"/>
    </row>
    <row r="954" spans="1:5" s="454" customFormat="1" ht="17.25" customHeight="1">
      <c r="A954" s="778"/>
      <c r="B954" s="784" t="s">
        <v>2506</v>
      </c>
      <c r="C954" s="780"/>
      <c r="D954" s="142"/>
      <c r="E954" s="465"/>
    </row>
    <row r="955" spans="1:5" s="454" customFormat="1">
      <c r="A955" s="781"/>
      <c r="B955" s="785" t="s">
        <v>32</v>
      </c>
      <c r="C955" s="835">
        <v>1</v>
      </c>
      <c r="D955" s="158"/>
      <c r="E955" s="462" t="str">
        <f>IF((D955&gt;0),SUM(C955*D955),"kn")</f>
        <v>kn</v>
      </c>
    </row>
    <row r="956" spans="1:5">
      <c r="A956" s="791"/>
      <c r="B956" s="802"/>
      <c r="C956" s="798"/>
      <c r="D956" s="328"/>
      <c r="E956" s="466"/>
    </row>
    <row r="957" spans="1:5">
      <c r="A957" s="791"/>
      <c r="B957" s="842" t="s">
        <v>648</v>
      </c>
      <c r="C957" s="798"/>
      <c r="D957" s="328"/>
      <c r="E957" s="466"/>
    </row>
    <row r="958" spans="1:5">
      <c r="A958" s="791"/>
      <c r="B958" s="802"/>
      <c r="C958" s="798"/>
      <c r="D958" s="328"/>
      <c r="E958" s="466"/>
    </row>
    <row r="959" spans="1:5">
      <c r="A959" s="776" t="s">
        <v>690</v>
      </c>
      <c r="B959" s="777" t="s">
        <v>492</v>
      </c>
      <c r="C959" s="685"/>
      <c r="D959" s="322"/>
      <c r="E959" s="679"/>
    </row>
    <row r="960" spans="1:5" ht="76.5">
      <c r="A960" s="778"/>
      <c r="B960" s="773" t="s">
        <v>3095</v>
      </c>
      <c r="C960" s="686"/>
      <c r="D960" s="323"/>
      <c r="E960" s="680"/>
    </row>
    <row r="961" spans="1:5" ht="38.25">
      <c r="A961" s="778"/>
      <c r="B961" s="774" t="s">
        <v>3096</v>
      </c>
      <c r="C961" s="686"/>
      <c r="D961" s="323"/>
      <c r="E961" s="680"/>
    </row>
    <row r="962" spans="1:5" ht="127.5">
      <c r="A962" s="778"/>
      <c r="B962" s="774" t="s">
        <v>5020</v>
      </c>
      <c r="C962" s="686"/>
      <c r="D962" s="323"/>
      <c r="E962" s="680"/>
    </row>
    <row r="963" spans="1:5" ht="63.75">
      <c r="A963" s="778"/>
      <c r="B963" s="773" t="s">
        <v>3097</v>
      </c>
      <c r="C963" s="780"/>
      <c r="D963" s="324"/>
      <c r="E963" s="681"/>
    </row>
    <row r="964" spans="1:5" ht="51">
      <c r="A964" s="778"/>
      <c r="B964" s="774" t="s">
        <v>3098</v>
      </c>
      <c r="C964" s="780"/>
      <c r="D964" s="324"/>
      <c r="E964" s="681"/>
    </row>
    <row r="965" spans="1:5" s="116" customFormat="1" ht="38.25">
      <c r="A965" s="778"/>
      <c r="B965" s="774" t="s">
        <v>5019</v>
      </c>
      <c r="C965" s="780"/>
      <c r="D965" s="324"/>
      <c r="E965" s="681"/>
    </row>
    <row r="966" spans="1:5" s="116" customFormat="1" ht="102">
      <c r="A966" s="778"/>
      <c r="B966" s="774" t="s">
        <v>3099</v>
      </c>
      <c r="C966" s="780"/>
      <c r="D966" s="324"/>
      <c r="E966" s="681"/>
    </row>
    <row r="967" spans="1:5" s="116" customFormat="1">
      <c r="A967" s="778"/>
      <c r="B967" s="784" t="s">
        <v>573</v>
      </c>
      <c r="C967" s="780"/>
      <c r="D967" s="324"/>
      <c r="E967" s="681"/>
    </row>
    <row r="968" spans="1:5" s="116" customFormat="1">
      <c r="A968" s="781"/>
      <c r="B968" s="782" t="s">
        <v>32</v>
      </c>
      <c r="C968" s="783">
        <v>1</v>
      </c>
      <c r="D968" s="325"/>
      <c r="E968" s="682" t="str">
        <f>IF((D968&gt;0),SUM(C968*D968),"kn")</f>
        <v>kn</v>
      </c>
    </row>
    <row r="969" spans="1:5" s="116" customFormat="1">
      <c r="A969" s="776" t="s">
        <v>2507</v>
      </c>
      <c r="B969" s="777" t="s">
        <v>492</v>
      </c>
      <c r="C969" s="685"/>
      <c r="D969" s="322"/>
      <c r="E969" s="679"/>
    </row>
    <row r="970" spans="1:5" s="116" customFormat="1" ht="76.5">
      <c r="A970" s="778"/>
      <c r="B970" s="773" t="s">
        <v>3100</v>
      </c>
      <c r="C970" s="686"/>
      <c r="D970" s="323"/>
      <c r="E970" s="680"/>
    </row>
    <row r="971" spans="1:5" s="116" customFormat="1" ht="18" customHeight="1">
      <c r="A971" s="778"/>
      <c r="B971" s="774" t="s">
        <v>497</v>
      </c>
      <c r="C971" s="686"/>
      <c r="D971" s="323"/>
      <c r="E971" s="680"/>
    </row>
    <row r="972" spans="1:5" s="116" customFormat="1" ht="127.5">
      <c r="A972" s="778"/>
      <c r="B972" s="774" t="s">
        <v>5021</v>
      </c>
      <c r="C972" s="686"/>
      <c r="D972" s="323"/>
      <c r="E972" s="680"/>
    </row>
    <row r="973" spans="1:5" s="116" customFormat="1" ht="63.75">
      <c r="A973" s="778"/>
      <c r="B973" s="773" t="s">
        <v>3097</v>
      </c>
      <c r="C973" s="780"/>
      <c r="D973" s="324"/>
      <c r="E973" s="681"/>
    </row>
    <row r="974" spans="1:5" s="116" customFormat="1" ht="51">
      <c r="A974" s="778"/>
      <c r="B974" s="774" t="s">
        <v>3098</v>
      </c>
      <c r="C974" s="780"/>
      <c r="D974" s="324"/>
      <c r="E974" s="681"/>
    </row>
    <row r="975" spans="1:5" s="116" customFormat="1" ht="38.25">
      <c r="A975" s="778"/>
      <c r="B975" s="774" t="s">
        <v>5022</v>
      </c>
      <c r="C975" s="780"/>
      <c r="D975" s="324"/>
      <c r="E975" s="681"/>
    </row>
    <row r="976" spans="1:5" s="116" customFormat="1" ht="102">
      <c r="A976" s="778"/>
      <c r="B976" s="774" t="s">
        <v>3101</v>
      </c>
      <c r="C976" s="780"/>
      <c r="D976" s="324"/>
      <c r="E976" s="681"/>
    </row>
    <row r="977" spans="1:5" s="116" customFormat="1">
      <c r="A977" s="778"/>
      <c r="B977" s="784" t="s">
        <v>572</v>
      </c>
      <c r="C977" s="780"/>
      <c r="D977" s="324"/>
      <c r="E977" s="681"/>
    </row>
    <row r="978" spans="1:5" s="116" customFormat="1">
      <c r="A978" s="791"/>
      <c r="B978" s="802" t="s">
        <v>32</v>
      </c>
      <c r="C978" s="798">
        <v>2</v>
      </c>
      <c r="D978" s="328"/>
      <c r="E978" s="466" t="str">
        <f>IF((D978&gt;0),SUM(C978*D978),"kn")</f>
        <v>kn</v>
      </c>
    </row>
    <row r="979" spans="1:5" s="116" customFormat="1">
      <c r="A979" s="776" t="s">
        <v>2508</v>
      </c>
      <c r="B979" s="777" t="s">
        <v>492</v>
      </c>
      <c r="C979" s="685"/>
      <c r="D979" s="322"/>
      <c r="E979" s="679"/>
    </row>
    <row r="980" spans="1:5" s="116" customFormat="1" ht="76.5">
      <c r="A980" s="778"/>
      <c r="B980" s="773" t="s">
        <v>3102</v>
      </c>
      <c r="C980" s="686"/>
      <c r="D980" s="323"/>
      <c r="E980" s="680"/>
    </row>
    <row r="981" spans="1:5" s="116" customFormat="1" ht="25.5">
      <c r="A981" s="778"/>
      <c r="B981" s="774" t="s">
        <v>498</v>
      </c>
      <c r="C981" s="686"/>
      <c r="D981" s="323"/>
      <c r="E981" s="680"/>
    </row>
    <row r="982" spans="1:5" s="116" customFormat="1" ht="127.5">
      <c r="A982" s="778"/>
      <c r="B982" s="774" t="s">
        <v>5023</v>
      </c>
      <c r="C982" s="686"/>
      <c r="D982" s="323"/>
      <c r="E982" s="680"/>
    </row>
    <row r="983" spans="1:5" s="116" customFormat="1" ht="63.75">
      <c r="A983" s="778"/>
      <c r="B983" s="773" t="s">
        <v>3097</v>
      </c>
      <c r="C983" s="780"/>
      <c r="D983" s="324"/>
      <c r="E983" s="681"/>
    </row>
    <row r="984" spans="1:5" s="116" customFormat="1" ht="51">
      <c r="A984" s="778"/>
      <c r="B984" s="774" t="s">
        <v>3098</v>
      </c>
      <c r="C984" s="780"/>
      <c r="D984" s="324"/>
      <c r="E984" s="681"/>
    </row>
    <row r="985" spans="1:5" s="116" customFormat="1" ht="38.25">
      <c r="A985" s="778"/>
      <c r="B985" s="774" t="s">
        <v>5024</v>
      </c>
      <c r="C985" s="780"/>
      <c r="D985" s="324"/>
      <c r="E985" s="681"/>
    </row>
    <row r="986" spans="1:5" s="116" customFormat="1" ht="102">
      <c r="A986" s="778"/>
      <c r="B986" s="774" t="s">
        <v>3099</v>
      </c>
      <c r="C986" s="780"/>
      <c r="D986" s="324"/>
      <c r="E986" s="681"/>
    </row>
    <row r="987" spans="1:5" s="116" customFormat="1">
      <c r="A987" s="778"/>
      <c r="B987" s="784" t="s">
        <v>571</v>
      </c>
      <c r="C987" s="780"/>
      <c r="D987" s="324"/>
      <c r="E987" s="681"/>
    </row>
    <row r="988" spans="1:5" s="116" customFormat="1">
      <c r="A988" s="791"/>
      <c r="B988" s="802" t="s">
        <v>32</v>
      </c>
      <c r="C988" s="798">
        <v>3</v>
      </c>
      <c r="D988" s="328"/>
      <c r="E988" s="466" t="str">
        <f>IF((D988&gt;0),SUM(C988*D988),"kn")</f>
        <v>kn</v>
      </c>
    </row>
    <row r="989" spans="1:5" s="116" customFormat="1">
      <c r="A989" s="776" t="s">
        <v>691</v>
      </c>
      <c r="B989" s="777" t="s">
        <v>492</v>
      </c>
      <c r="C989" s="685"/>
      <c r="D989" s="322"/>
      <c r="E989" s="679"/>
    </row>
    <row r="990" spans="1:5" s="116" customFormat="1" ht="89.25">
      <c r="A990" s="778"/>
      <c r="B990" s="773" t="s">
        <v>3103</v>
      </c>
      <c r="C990" s="686"/>
      <c r="D990" s="323"/>
      <c r="E990" s="680"/>
    </row>
    <row r="991" spans="1:5" s="116" customFormat="1">
      <c r="A991" s="778"/>
      <c r="B991" s="774" t="s">
        <v>499</v>
      </c>
      <c r="C991" s="686"/>
      <c r="D991" s="323"/>
      <c r="E991" s="680"/>
    </row>
    <row r="992" spans="1:5" s="116" customFormat="1" ht="127.5">
      <c r="A992" s="778"/>
      <c r="B992" s="773" t="s">
        <v>5025</v>
      </c>
      <c r="C992" s="686"/>
      <c r="D992" s="323"/>
      <c r="E992" s="680"/>
    </row>
    <row r="993" spans="1:5" s="116" customFormat="1" ht="242.25">
      <c r="A993" s="778"/>
      <c r="B993" s="774" t="s">
        <v>4179</v>
      </c>
      <c r="C993" s="686"/>
      <c r="D993" s="323"/>
      <c r="E993" s="680"/>
    </row>
    <row r="994" spans="1:5" s="116" customFormat="1" ht="63.75">
      <c r="A994" s="778"/>
      <c r="B994" s="773" t="s">
        <v>3097</v>
      </c>
      <c r="C994" s="780"/>
      <c r="D994" s="324"/>
      <c r="E994" s="681"/>
    </row>
    <row r="995" spans="1:5" s="116" customFormat="1" ht="51">
      <c r="A995" s="778"/>
      <c r="B995" s="774" t="s">
        <v>3098</v>
      </c>
      <c r="C995" s="780"/>
      <c r="D995" s="324"/>
      <c r="E995" s="681"/>
    </row>
    <row r="996" spans="1:5" s="116" customFormat="1" ht="38.25">
      <c r="A996" s="778"/>
      <c r="B996" s="774" t="s">
        <v>5022</v>
      </c>
      <c r="C996" s="780"/>
      <c r="D996" s="324"/>
      <c r="E996" s="681"/>
    </row>
    <row r="997" spans="1:5" s="116" customFormat="1" ht="102">
      <c r="A997" s="778"/>
      <c r="B997" s="774" t="s">
        <v>3101</v>
      </c>
      <c r="C997" s="780"/>
      <c r="D997" s="324"/>
      <c r="E997" s="681"/>
    </row>
    <row r="998" spans="1:5" s="116" customFormat="1">
      <c r="A998" s="791"/>
      <c r="B998" s="843" t="s">
        <v>567</v>
      </c>
      <c r="C998" s="837"/>
      <c r="D998" s="336"/>
      <c r="E998" s="695"/>
    </row>
    <row r="999" spans="1:5" s="116" customFormat="1">
      <c r="A999" s="781"/>
      <c r="B999" s="782" t="s">
        <v>32</v>
      </c>
      <c r="C999" s="783">
        <v>1</v>
      </c>
      <c r="D999" s="325"/>
      <c r="E999" s="682" t="str">
        <f>IF((D999&gt;0),SUM(C999*D999),"kn")</f>
        <v>kn</v>
      </c>
    </row>
    <row r="1000" spans="1:5" s="116" customFormat="1">
      <c r="A1000" s="776" t="s">
        <v>692</v>
      </c>
      <c r="B1000" s="777" t="s">
        <v>492</v>
      </c>
      <c r="C1000" s="685"/>
      <c r="D1000" s="322"/>
      <c r="E1000" s="679"/>
    </row>
    <row r="1001" spans="1:5" s="116" customFormat="1" ht="76.5">
      <c r="A1001" s="778"/>
      <c r="B1001" s="773" t="s">
        <v>3104</v>
      </c>
      <c r="C1001" s="686"/>
      <c r="D1001" s="323"/>
      <c r="E1001" s="680"/>
    </row>
    <row r="1002" spans="1:5" s="116" customFormat="1">
      <c r="A1002" s="778"/>
      <c r="B1002" s="774" t="s">
        <v>500</v>
      </c>
      <c r="C1002" s="686"/>
      <c r="D1002" s="323"/>
      <c r="E1002" s="680"/>
    </row>
    <row r="1003" spans="1:5" s="116" customFormat="1" ht="127.5">
      <c r="A1003" s="778"/>
      <c r="B1003" s="774" t="s">
        <v>5026</v>
      </c>
      <c r="C1003" s="686"/>
      <c r="D1003" s="323"/>
      <c r="E1003" s="680"/>
    </row>
    <row r="1004" spans="1:5" s="116" customFormat="1" ht="63.75">
      <c r="A1004" s="778"/>
      <c r="B1004" s="773" t="s">
        <v>3097</v>
      </c>
      <c r="C1004" s="780"/>
      <c r="D1004" s="324"/>
      <c r="E1004" s="681"/>
    </row>
    <row r="1005" spans="1:5" s="116" customFormat="1" ht="51">
      <c r="A1005" s="778"/>
      <c r="B1005" s="774" t="s">
        <v>3098</v>
      </c>
      <c r="C1005" s="780"/>
      <c r="D1005" s="324"/>
      <c r="E1005" s="681"/>
    </row>
    <row r="1006" spans="1:5" s="116" customFormat="1" ht="38.25">
      <c r="A1006" s="778"/>
      <c r="B1006" s="774" t="s">
        <v>5027</v>
      </c>
      <c r="C1006" s="780"/>
      <c r="D1006" s="324"/>
      <c r="E1006" s="681"/>
    </row>
    <row r="1007" spans="1:5" s="116" customFormat="1" ht="102">
      <c r="A1007" s="778"/>
      <c r="B1007" s="774" t="s">
        <v>3101</v>
      </c>
      <c r="C1007" s="780"/>
      <c r="D1007" s="324"/>
      <c r="E1007" s="681"/>
    </row>
    <row r="1008" spans="1:5" s="116" customFormat="1" ht="18.75" customHeight="1">
      <c r="A1008" s="791"/>
      <c r="B1008" s="843" t="s">
        <v>568</v>
      </c>
      <c r="C1008" s="837"/>
      <c r="D1008" s="336"/>
      <c r="E1008" s="695"/>
    </row>
    <row r="1009" spans="1:5" s="116" customFormat="1">
      <c r="A1009" s="781"/>
      <c r="B1009" s="782" t="s">
        <v>32</v>
      </c>
      <c r="C1009" s="783">
        <v>1</v>
      </c>
      <c r="D1009" s="325"/>
      <c r="E1009" s="682" t="str">
        <f>IF((D1009&gt;0),SUM(C1009*D1009),"kn")</f>
        <v>kn</v>
      </c>
    </row>
    <row r="1010" spans="1:5" s="116" customFormat="1">
      <c r="A1010" s="776" t="s">
        <v>693</v>
      </c>
      <c r="B1010" s="777" t="s">
        <v>493</v>
      </c>
      <c r="C1010" s="685"/>
      <c r="D1010" s="322"/>
      <c r="E1010" s="679"/>
    </row>
    <row r="1011" spans="1:5" s="116" customFormat="1" ht="89.25">
      <c r="A1011" s="778"/>
      <c r="B1011" s="773" t="s">
        <v>3105</v>
      </c>
      <c r="C1011" s="686"/>
      <c r="D1011" s="323"/>
      <c r="E1011" s="680"/>
    </row>
    <row r="1012" spans="1:5" s="116" customFormat="1" ht="25.5">
      <c r="A1012" s="778"/>
      <c r="B1012" s="774" t="s">
        <v>496</v>
      </c>
      <c r="C1012" s="686"/>
      <c r="D1012" s="323"/>
      <c r="E1012" s="680"/>
    </row>
    <row r="1013" spans="1:5" s="116" customFormat="1" ht="102">
      <c r="A1013" s="778"/>
      <c r="B1013" s="784" t="s">
        <v>5028</v>
      </c>
      <c r="C1013" s="686"/>
      <c r="D1013" s="323"/>
      <c r="E1013" s="680"/>
    </row>
    <row r="1014" spans="1:5" s="116" customFormat="1" ht="127.5">
      <c r="A1014" s="778"/>
      <c r="B1014" s="773" t="s">
        <v>3106</v>
      </c>
      <c r="C1014" s="686"/>
      <c r="D1014" s="323"/>
      <c r="E1014" s="680"/>
    </row>
    <row r="1015" spans="1:5" s="116" customFormat="1" ht="51">
      <c r="A1015" s="778"/>
      <c r="B1015" s="773" t="s">
        <v>3107</v>
      </c>
      <c r="C1015" s="780"/>
      <c r="D1015" s="324"/>
      <c r="E1015" s="681"/>
    </row>
    <row r="1016" spans="1:5" s="116" customFormat="1" ht="38.25">
      <c r="A1016" s="778"/>
      <c r="B1016" s="774" t="s">
        <v>3108</v>
      </c>
      <c r="C1016" s="780"/>
      <c r="D1016" s="324"/>
      <c r="E1016" s="681"/>
    </row>
    <row r="1017" spans="1:5" s="116" customFormat="1" ht="38.25">
      <c r="A1017" s="778"/>
      <c r="B1017" s="774" t="s">
        <v>5029</v>
      </c>
      <c r="C1017" s="780"/>
      <c r="D1017" s="324"/>
      <c r="E1017" s="681"/>
    </row>
    <row r="1018" spans="1:5" s="116" customFormat="1" ht="102">
      <c r="A1018" s="778"/>
      <c r="B1018" s="774" t="s">
        <v>3101</v>
      </c>
      <c r="C1018" s="780"/>
      <c r="D1018" s="324"/>
      <c r="E1018" s="681"/>
    </row>
    <row r="1019" spans="1:5" s="116" customFormat="1">
      <c r="A1019" s="791"/>
      <c r="B1019" s="843" t="s">
        <v>569</v>
      </c>
      <c r="C1019" s="837"/>
      <c r="D1019" s="336"/>
      <c r="E1019" s="695"/>
    </row>
    <row r="1020" spans="1:5" s="116" customFormat="1">
      <c r="A1020" s="781"/>
      <c r="B1020" s="782" t="s">
        <v>32</v>
      </c>
      <c r="C1020" s="783">
        <v>3</v>
      </c>
      <c r="D1020" s="325"/>
      <c r="E1020" s="682" t="str">
        <f>IF((D1020&gt;0),SUM(C1020*D1020),"kn")</f>
        <v>kn</v>
      </c>
    </row>
    <row r="1021" spans="1:5" s="116" customFormat="1">
      <c r="A1021" s="776" t="s">
        <v>2509</v>
      </c>
      <c r="B1021" s="777" t="s">
        <v>494</v>
      </c>
      <c r="C1021" s="685"/>
      <c r="D1021" s="322"/>
      <c r="E1021" s="679"/>
    </row>
    <row r="1022" spans="1:5" s="116" customFormat="1" ht="76.5">
      <c r="A1022" s="778"/>
      <c r="B1022" s="773" t="s">
        <v>3109</v>
      </c>
      <c r="C1022" s="686"/>
      <c r="D1022" s="323"/>
      <c r="E1022" s="680"/>
    </row>
    <row r="1023" spans="1:5" s="116" customFormat="1">
      <c r="A1023" s="778"/>
      <c r="B1023" s="774" t="s">
        <v>495</v>
      </c>
      <c r="C1023" s="686"/>
      <c r="D1023" s="323"/>
      <c r="E1023" s="680"/>
    </row>
    <row r="1024" spans="1:5" s="116" customFormat="1" ht="102">
      <c r="A1024" s="778"/>
      <c r="B1024" s="784" t="s">
        <v>5028</v>
      </c>
      <c r="C1024" s="686"/>
      <c r="D1024" s="323"/>
      <c r="E1024" s="680"/>
    </row>
    <row r="1025" spans="1:5" s="116" customFormat="1" ht="127.5">
      <c r="A1025" s="778"/>
      <c r="B1025" s="773" t="s">
        <v>3106</v>
      </c>
      <c r="C1025" s="686"/>
      <c r="D1025" s="323"/>
      <c r="E1025" s="680"/>
    </row>
    <row r="1026" spans="1:5" s="116" customFormat="1" ht="51">
      <c r="A1026" s="778"/>
      <c r="B1026" s="773" t="s">
        <v>3107</v>
      </c>
      <c r="C1026" s="780"/>
      <c r="D1026" s="324"/>
      <c r="E1026" s="681"/>
    </row>
    <row r="1027" spans="1:5" s="116" customFormat="1" ht="38.25">
      <c r="A1027" s="778"/>
      <c r="B1027" s="774" t="s">
        <v>3108</v>
      </c>
      <c r="C1027" s="780"/>
      <c r="D1027" s="324"/>
      <c r="E1027" s="681"/>
    </row>
    <row r="1028" spans="1:5" s="116" customFormat="1" ht="38.25">
      <c r="A1028" s="778"/>
      <c r="B1028" s="774" t="s">
        <v>5027</v>
      </c>
      <c r="C1028" s="780"/>
      <c r="D1028" s="324"/>
      <c r="E1028" s="681"/>
    </row>
    <row r="1029" spans="1:5" s="116" customFormat="1" ht="102">
      <c r="A1029" s="778"/>
      <c r="B1029" s="774" t="s">
        <v>3101</v>
      </c>
      <c r="C1029" s="780"/>
      <c r="D1029" s="324"/>
      <c r="E1029" s="681"/>
    </row>
    <row r="1030" spans="1:5" s="116" customFormat="1">
      <c r="A1030" s="791"/>
      <c r="B1030" s="843" t="s">
        <v>570</v>
      </c>
      <c r="C1030" s="837"/>
      <c r="D1030" s="336"/>
      <c r="E1030" s="695"/>
    </row>
    <row r="1031" spans="1:5" s="116" customFormat="1">
      <c r="A1031" s="781"/>
      <c r="B1031" s="782" t="s">
        <v>32</v>
      </c>
      <c r="C1031" s="783">
        <v>2</v>
      </c>
      <c r="D1031" s="325"/>
      <c r="E1031" s="682" t="str">
        <f>IF((D1031&gt;0),SUM(C1031*D1031),"kn")</f>
        <v>kn</v>
      </c>
    </row>
    <row r="1032" spans="1:5" s="116" customFormat="1">
      <c r="A1032" s="799"/>
      <c r="B1032" s="844"/>
      <c r="C1032" s="845"/>
      <c r="D1032" s="337"/>
      <c r="E1032" s="696"/>
    </row>
    <row r="1033" spans="1:5" s="116" customFormat="1" ht="21" customHeight="1">
      <c r="A1033" s="846" t="s">
        <v>81</v>
      </c>
      <c r="B1033" s="102" t="s">
        <v>172</v>
      </c>
      <c r="C1033" s="659"/>
      <c r="D1033" s="329"/>
      <c r="E1033" s="449">
        <f>SUM(E336:E1031)</f>
        <v>0</v>
      </c>
    </row>
    <row r="1034" spans="1:5" ht="12.75">
      <c r="A1034" s="746"/>
    </row>
    <row r="1035" spans="1:5" s="672" customFormat="1" ht="21" customHeight="1">
      <c r="A1035" s="847" t="s">
        <v>61</v>
      </c>
      <c r="B1035" s="98" t="s">
        <v>324</v>
      </c>
      <c r="C1035" s="804"/>
      <c r="D1035" s="118"/>
      <c r="E1035" s="697"/>
    </row>
    <row r="1036" spans="1:5" ht="21" customHeight="1">
      <c r="B1036" s="250" t="s">
        <v>2432</v>
      </c>
      <c r="C1036" s="656"/>
      <c r="D1036" s="213"/>
      <c r="E1036" s="656"/>
    </row>
    <row r="1037" spans="1:5" ht="76.5">
      <c r="B1037" s="65" t="s">
        <v>3110</v>
      </c>
    </row>
    <row r="1038" spans="1:5" ht="114.75">
      <c r="B1038" s="65" t="s">
        <v>3111</v>
      </c>
    </row>
    <row r="1039" spans="1:5" ht="127.5">
      <c r="B1039" s="65" t="s">
        <v>3112</v>
      </c>
    </row>
    <row r="1040" spans="1:5" ht="63.75">
      <c r="B1040" s="65" t="s">
        <v>3113</v>
      </c>
    </row>
    <row r="1041" spans="2:2" ht="76.5">
      <c r="B1041" s="65" t="s">
        <v>3114</v>
      </c>
    </row>
    <row r="1042" spans="2:2" ht="102">
      <c r="B1042" s="65" t="s">
        <v>3115</v>
      </c>
    </row>
    <row r="1043" spans="2:2" ht="127.5">
      <c r="B1043" s="65" t="s">
        <v>3116</v>
      </c>
    </row>
    <row r="1044" spans="2:2">
      <c r="B1044" s="65" t="s">
        <v>339</v>
      </c>
    </row>
    <row r="1045" spans="2:2" ht="89.25">
      <c r="B1045" s="65" t="s">
        <v>3117</v>
      </c>
    </row>
    <row r="1046" spans="2:2" ht="76.5">
      <c r="B1046" s="65" t="s">
        <v>3118</v>
      </c>
    </row>
    <row r="1047" spans="2:2" ht="51">
      <c r="B1047" s="65" t="s">
        <v>3119</v>
      </c>
    </row>
    <row r="1048" spans="2:2" ht="51">
      <c r="B1048" s="65" t="s">
        <v>3120</v>
      </c>
    </row>
    <row r="1049" spans="2:2" ht="89.25">
      <c r="B1049" s="65" t="s">
        <v>3121</v>
      </c>
    </row>
    <row r="1050" spans="2:2" ht="17.25" customHeight="1">
      <c r="B1050" s="65" t="s">
        <v>340</v>
      </c>
    </row>
    <row r="1051" spans="2:2" ht="102">
      <c r="B1051" s="65" t="s">
        <v>3122</v>
      </c>
    </row>
    <row r="1052" spans="2:2" ht="38.25">
      <c r="B1052" s="65" t="s">
        <v>3123</v>
      </c>
    </row>
    <row r="1053" spans="2:2" ht="63.75">
      <c r="B1053" s="65" t="s">
        <v>3124</v>
      </c>
    </row>
    <row r="1054" spans="2:2" ht="89.25">
      <c r="B1054" s="65" t="s">
        <v>3125</v>
      </c>
    </row>
    <row r="1055" spans="2:2" ht="63.75">
      <c r="B1055" s="65" t="s">
        <v>3126</v>
      </c>
    </row>
    <row r="1056" spans="2:2" ht="51">
      <c r="B1056" s="65" t="s">
        <v>3127</v>
      </c>
    </row>
    <row r="1057" spans="1:5">
      <c r="B1057" s="65" t="s">
        <v>341</v>
      </c>
    </row>
    <row r="1058" spans="1:5" ht="102">
      <c r="B1058" s="65" t="s">
        <v>3128</v>
      </c>
    </row>
    <row r="1059" spans="1:5">
      <c r="B1059" s="65" t="s">
        <v>342</v>
      </c>
    </row>
    <row r="1060" spans="1:5" ht="140.25">
      <c r="B1060" s="65" t="s">
        <v>3129</v>
      </c>
    </row>
    <row r="1061" spans="1:5" ht="178.5">
      <c r="B1061" s="65" t="s">
        <v>3130</v>
      </c>
    </row>
    <row r="1062" spans="1:5" ht="153">
      <c r="B1062" s="810" t="s">
        <v>5060</v>
      </c>
    </row>
    <row r="1063" spans="1:5" ht="76.5">
      <c r="B1063" s="65" t="s">
        <v>3131</v>
      </c>
    </row>
    <row r="1064" spans="1:5">
      <c r="A1064" s="643" t="s">
        <v>62</v>
      </c>
      <c r="B1064" s="753" t="s">
        <v>343</v>
      </c>
    </row>
    <row r="1065" spans="1:5" ht="204">
      <c r="B1065" s="65" t="s">
        <v>3132</v>
      </c>
    </row>
    <row r="1066" spans="1:5">
      <c r="A1066" s="781"/>
      <c r="B1066" s="848" t="s">
        <v>28</v>
      </c>
      <c r="C1066" s="849">
        <v>238</v>
      </c>
      <c r="D1066" s="325"/>
      <c r="E1066" s="462" t="str">
        <f>IF((D1066&gt;0),SUM(C1066*D1066),"kn")</f>
        <v>kn</v>
      </c>
    </row>
    <row r="1067" spans="1:5">
      <c r="A1067" s="643" t="s">
        <v>83</v>
      </c>
      <c r="B1067" s="753" t="s">
        <v>344</v>
      </c>
      <c r="D1067" s="331"/>
      <c r="E1067" s="698"/>
    </row>
    <row r="1068" spans="1:5" ht="178.5">
      <c r="B1068" s="65" t="s">
        <v>3133</v>
      </c>
      <c r="D1068" s="331"/>
      <c r="E1068" s="698"/>
    </row>
    <row r="1069" spans="1:5">
      <c r="A1069" s="791"/>
      <c r="B1069" s="850" t="s">
        <v>28</v>
      </c>
      <c r="C1069" s="851">
        <v>86</v>
      </c>
      <c r="D1069" s="328"/>
      <c r="E1069" s="445" t="str">
        <f>IF((D1069&gt;0),SUM(C1069*D1069),"kn")</f>
        <v>kn</v>
      </c>
    </row>
    <row r="1070" spans="1:5" ht="25.5">
      <c r="A1070" s="791"/>
      <c r="B1070" s="656" t="s">
        <v>3134</v>
      </c>
      <c r="C1070" s="851"/>
      <c r="D1070" s="328"/>
      <c r="E1070" s="445"/>
    </row>
    <row r="1071" spans="1:5">
      <c r="A1071" s="781"/>
      <c r="B1071" s="848" t="s">
        <v>28</v>
      </c>
      <c r="C1071" s="849">
        <v>63</v>
      </c>
      <c r="D1071" s="325"/>
      <c r="E1071" s="462" t="str">
        <f>IF((D1071&gt;0),SUM(C1071*D1071),"kn")</f>
        <v>kn</v>
      </c>
    </row>
    <row r="1072" spans="1:5">
      <c r="A1072" s="643" t="s">
        <v>345</v>
      </c>
      <c r="B1072" s="753" t="s">
        <v>346</v>
      </c>
      <c r="D1072" s="331"/>
      <c r="E1072" s="311"/>
    </row>
    <row r="1073" spans="1:5" ht="191.25">
      <c r="B1073" s="65" t="s">
        <v>5061</v>
      </c>
      <c r="D1073" s="331"/>
      <c r="E1073" s="311"/>
    </row>
    <row r="1074" spans="1:5">
      <c r="B1074" s="65" t="s">
        <v>2227</v>
      </c>
      <c r="D1074" s="331"/>
      <c r="E1074" s="311"/>
    </row>
    <row r="1075" spans="1:5">
      <c r="A1075" s="791"/>
      <c r="B1075" s="850" t="s">
        <v>28</v>
      </c>
      <c r="C1075" s="851">
        <v>159</v>
      </c>
      <c r="D1075" s="328"/>
      <c r="E1075" s="445" t="str">
        <f>IF((D1075&gt;0),SUM(C1075*D1075),"kn")</f>
        <v>kn</v>
      </c>
    </row>
    <row r="1076" spans="1:5">
      <c r="B1076" s="65" t="s">
        <v>2010</v>
      </c>
      <c r="C1076" s="612"/>
      <c r="D1076" s="331"/>
      <c r="E1076" s="698"/>
    </row>
    <row r="1077" spans="1:5">
      <c r="A1077" s="791"/>
      <c r="B1077" s="850" t="s">
        <v>28</v>
      </c>
      <c r="C1077" s="851">
        <v>6</v>
      </c>
      <c r="D1077" s="328"/>
      <c r="E1077" s="445" t="str">
        <f>IF((D1077&gt;0),SUM(C1077*D1077),"kn")</f>
        <v>kn</v>
      </c>
    </row>
    <row r="1078" spans="1:5">
      <c r="B1078" s="65" t="s">
        <v>2226</v>
      </c>
      <c r="C1078" s="612"/>
      <c r="D1078" s="331"/>
      <c r="E1078" s="698"/>
    </row>
    <row r="1079" spans="1:5">
      <c r="A1079" s="781"/>
      <c r="B1079" s="848" t="s">
        <v>28</v>
      </c>
      <c r="C1079" s="849">
        <v>34</v>
      </c>
      <c r="D1079" s="325"/>
      <c r="E1079" s="462" t="str">
        <f>IF((D1079&gt;0),SUM(C1079*D1079),"kn")</f>
        <v>kn</v>
      </c>
    </row>
    <row r="1080" spans="1:5">
      <c r="A1080" s="643" t="s">
        <v>347</v>
      </c>
      <c r="B1080" s="753" t="s">
        <v>348</v>
      </c>
      <c r="D1080" s="331"/>
      <c r="E1080" s="311"/>
    </row>
    <row r="1081" spans="1:5" ht="140.25">
      <c r="B1081" s="65" t="s">
        <v>3135</v>
      </c>
      <c r="D1081" s="331"/>
      <c r="E1081" s="311"/>
    </row>
    <row r="1082" spans="1:5">
      <c r="B1082" s="65" t="s">
        <v>349</v>
      </c>
      <c r="D1082" s="331"/>
      <c r="E1082" s="311"/>
    </row>
    <row r="1083" spans="1:5">
      <c r="A1083" s="781"/>
      <c r="B1083" s="848" t="s">
        <v>28</v>
      </c>
      <c r="C1083" s="849">
        <v>72</v>
      </c>
      <c r="D1083" s="325"/>
      <c r="E1083" s="462" t="str">
        <f>IF((D1083&gt;0),SUM(C1083*D1083),"kn")</f>
        <v>kn</v>
      </c>
    </row>
    <row r="1084" spans="1:5">
      <c r="A1084" s="643" t="s">
        <v>350</v>
      </c>
      <c r="B1084" s="753" t="s">
        <v>351</v>
      </c>
      <c r="D1084" s="331"/>
      <c r="E1084" s="311"/>
    </row>
    <row r="1085" spans="1:5" ht="165.75">
      <c r="B1085" s="65" t="s">
        <v>5062</v>
      </c>
      <c r="D1085" s="331"/>
      <c r="E1085" s="311"/>
    </row>
    <row r="1086" spans="1:5">
      <c r="A1086" s="781"/>
      <c r="B1086" s="848" t="s">
        <v>28</v>
      </c>
      <c r="C1086" s="849">
        <v>25</v>
      </c>
      <c r="D1086" s="325"/>
      <c r="E1086" s="462" t="str">
        <f>IF((D1086&gt;0),SUM(C1086*D1086),"kn")</f>
        <v>kn</v>
      </c>
    </row>
    <row r="1087" spans="1:5">
      <c r="A1087" s="643" t="s">
        <v>352</v>
      </c>
      <c r="B1087" s="753" t="s">
        <v>357</v>
      </c>
      <c r="D1087" s="331"/>
      <c r="E1087" s="311"/>
    </row>
    <row r="1088" spans="1:5" ht="191.25">
      <c r="B1088" s="65" t="s">
        <v>5063</v>
      </c>
      <c r="D1088" s="331"/>
      <c r="E1088" s="311"/>
    </row>
    <row r="1089" spans="1:5" ht="51">
      <c r="B1089" s="65" t="s">
        <v>3136</v>
      </c>
      <c r="D1089" s="331"/>
      <c r="E1089" s="311"/>
    </row>
    <row r="1090" spans="1:5">
      <c r="A1090" s="781"/>
      <c r="B1090" s="848" t="s">
        <v>28</v>
      </c>
      <c r="C1090" s="849">
        <v>134</v>
      </c>
      <c r="D1090" s="325"/>
      <c r="E1090" s="462" t="str">
        <f>IF((D1090&gt;0),SUM(C1090*D1090),"kn")</f>
        <v>kn</v>
      </c>
    </row>
    <row r="1091" spans="1:5">
      <c r="B1091" s="656" t="s">
        <v>340</v>
      </c>
      <c r="D1091" s="331"/>
      <c r="E1091" s="311"/>
    </row>
    <row r="1092" spans="1:5" ht="114.75">
      <c r="B1092" s="65" t="s">
        <v>3137</v>
      </c>
      <c r="D1092" s="331"/>
      <c r="E1092" s="311"/>
    </row>
    <row r="1093" spans="1:5" ht="102">
      <c r="B1093" s="65" t="s">
        <v>3138</v>
      </c>
      <c r="D1093" s="331"/>
      <c r="E1093" s="311"/>
    </row>
    <row r="1094" spans="1:5" ht="255">
      <c r="B1094" s="65" t="s">
        <v>3139</v>
      </c>
      <c r="D1094" s="331"/>
      <c r="E1094" s="311"/>
    </row>
    <row r="1095" spans="1:5">
      <c r="A1095" s="643" t="s">
        <v>359</v>
      </c>
      <c r="B1095" s="753" t="s">
        <v>353</v>
      </c>
      <c r="D1095" s="331"/>
      <c r="E1095" s="311"/>
    </row>
    <row r="1096" spans="1:5" ht="102">
      <c r="B1096" s="65" t="s">
        <v>3140</v>
      </c>
      <c r="D1096" s="331"/>
      <c r="E1096" s="311"/>
    </row>
    <row r="1097" spans="1:5">
      <c r="B1097" s="65" t="s">
        <v>2200</v>
      </c>
      <c r="D1097" s="331"/>
      <c r="E1097" s="311"/>
    </row>
    <row r="1098" spans="1:5">
      <c r="A1098" s="781"/>
      <c r="B1098" s="848" t="s">
        <v>28</v>
      </c>
      <c r="C1098" s="849">
        <v>1478</v>
      </c>
      <c r="D1098" s="325"/>
      <c r="E1098" s="462" t="str">
        <f>IF((D1098&gt;0),SUM(C1098*D1098),"kn")</f>
        <v>kn</v>
      </c>
    </row>
    <row r="1099" spans="1:5">
      <c r="A1099" s="643" t="s">
        <v>360</v>
      </c>
      <c r="B1099" s="753" t="s">
        <v>358</v>
      </c>
      <c r="D1099" s="331"/>
      <c r="E1099" s="311"/>
    </row>
    <row r="1100" spans="1:5" ht="102">
      <c r="B1100" s="65" t="s">
        <v>3141</v>
      </c>
      <c r="D1100" s="331"/>
      <c r="E1100" s="311"/>
    </row>
    <row r="1101" spans="1:5">
      <c r="B1101" s="65" t="s">
        <v>2200</v>
      </c>
      <c r="D1101" s="331"/>
      <c r="E1101" s="311"/>
    </row>
    <row r="1102" spans="1:5">
      <c r="A1102" s="781"/>
      <c r="B1102" s="848" t="s">
        <v>28</v>
      </c>
      <c r="C1102" s="849">
        <v>322</v>
      </c>
      <c r="D1102" s="325"/>
      <c r="E1102" s="462" t="str">
        <f>IF((D1102&gt;0),SUM(C1102*D1102),"kn")</f>
        <v>kn</v>
      </c>
    </row>
    <row r="1103" spans="1:5">
      <c r="A1103" s="643" t="s">
        <v>362</v>
      </c>
      <c r="B1103" s="753" t="s">
        <v>363</v>
      </c>
      <c r="D1103" s="331"/>
      <c r="E1103" s="311"/>
    </row>
    <row r="1104" spans="1:5" ht="165.75">
      <c r="B1104" s="65" t="s">
        <v>4981</v>
      </c>
      <c r="D1104" s="331"/>
      <c r="E1104" s="311"/>
    </row>
    <row r="1105" spans="1:5" ht="127.5">
      <c r="B1105" s="65" t="s">
        <v>3142</v>
      </c>
      <c r="D1105" s="331"/>
      <c r="E1105" s="311"/>
    </row>
    <row r="1106" spans="1:5">
      <c r="B1106" s="65" t="s">
        <v>2200</v>
      </c>
      <c r="D1106" s="331"/>
      <c r="E1106" s="311"/>
    </row>
    <row r="1107" spans="1:5">
      <c r="A1107" s="781"/>
      <c r="B1107" s="848" t="s">
        <v>28</v>
      </c>
      <c r="C1107" s="849">
        <v>2398</v>
      </c>
      <c r="D1107" s="325"/>
      <c r="E1107" s="462" t="str">
        <f>IF((D1107&gt;0),SUM(C1107*D1107),"kn")</f>
        <v>kn</v>
      </c>
    </row>
    <row r="1108" spans="1:5">
      <c r="A1108" s="643" t="s">
        <v>361</v>
      </c>
      <c r="B1108" s="753" t="s">
        <v>354</v>
      </c>
      <c r="D1108" s="331"/>
      <c r="E1108" s="311"/>
    </row>
    <row r="1109" spans="1:5" ht="127.5">
      <c r="B1109" s="65" t="s">
        <v>3143</v>
      </c>
      <c r="D1109" s="331"/>
      <c r="E1109" s="311"/>
    </row>
    <row r="1110" spans="1:5">
      <c r="B1110" s="65" t="s">
        <v>355</v>
      </c>
      <c r="D1110" s="331"/>
      <c r="E1110" s="311"/>
    </row>
    <row r="1111" spans="1:5">
      <c r="A1111" s="781"/>
      <c r="B1111" s="848" t="s">
        <v>32</v>
      </c>
      <c r="C1111" s="849">
        <v>56</v>
      </c>
      <c r="D1111" s="325"/>
      <c r="E1111" s="462" t="str">
        <f>IF((D1111&gt;0),SUM(C1111*D1111),"kn")</f>
        <v>kn</v>
      </c>
    </row>
    <row r="1112" spans="1:5">
      <c r="B1112" s="65" t="s">
        <v>2013</v>
      </c>
      <c r="C1112" s="612"/>
      <c r="D1112" s="331"/>
      <c r="E1112" s="311"/>
    </row>
    <row r="1113" spans="1:5">
      <c r="A1113" s="781"/>
      <c r="B1113" s="848" t="s">
        <v>32</v>
      </c>
      <c r="C1113" s="849">
        <v>105</v>
      </c>
      <c r="D1113" s="325"/>
      <c r="E1113" s="462" t="str">
        <f>IF((D1113&gt;0),SUM(C1113*D1113),"kn")</f>
        <v>kn</v>
      </c>
    </row>
    <row r="1114" spans="1:5" ht="21" customHeight="1">
      <c r="B1114" s="65" t="s">
        <v>356</v>
      </c>
      <c r="C1114" s="612"/>
      <c r="D1114" s="331"/>
      <c r="E1114" s="311"/>
    </row>
    <row r="1115" spans="1:5">
      <c r="A1115" s="781"/>
      <c r="B1115" s="848" t="s">
        <v>32</v>
      </c>
      <c r="C1115" s="849">
        <v>12</v>
      </c>
      <c r="D1115" s="325"/>
      <c r="E1115" s="462" t="str">
        <f>IF((D1115&gt;0),SUM(C1115*D1115),"kn")</f>
        <v>kn</v>
      </c>
    </row>
    <row r="1116" spans="1:5">
      <c r="A1116" s="611" t="s">
        <v>364</v>
      </c>
      <c r="B1116" s="852" t="s">
        <v>411</v>
      </c>
      <c r="C1116" s="612"/>
      <c r="D1116" s="338"/>
      <c r="E1116" s="699"/>
    </row>
    <row r="1117" spans="1:5" ht="153">
      <c r="A1117" s="611"/>
      <c r="B1117" s="64" t="s">
        <v>3144</v>
      </c>
      <c r="C1117" s="612"/>
      <c r="D1117" s="338"/>
      <c r="E1117" s="699"/>
    </row>
    <row r="1118" spans="1:5" ht="63.75">
      <c r="A1118" s="611"/>
      <c r="B1118" s="64" t="s">
        <v>3145</v>
      </c>
      <c r="C1118" s="612"/>
      <c r="D1118" s="338"/>
      <c r="E1118" s="699"/>
    </row>
    <row r="1119" spans="1:5">
      <c r="A1119" s="853"/>
      <c r="B1119" s="854" t="s">
        <v>121</v>
      </c>
      <c r="C1119" s="849">
        <v>220</v>
      </c>
      <c r="D1119" s="339"/>
      <c r="E1119" s="132" t="str">
        <f>IF((D1119&gt;0),SUM(C1119*D1119),"kn")</f>
        <v>kn</v>
      </c>
    </row>
    <row r="1120" spans="1:5">
      <c r="A1120" s="643" t="s">
        <v>366</v>
      </c>
      <c r="B1120" s="753" t="s">
        <v>2373</v>
      </c>
      <c r="D1120" s="331"/>
      <c r="E1120" s="311"/>
    </row>
    <row r="1121" spans="1:5" ht="76.5">
      <c r="B1121" s="65" t="s">
        <v>4980</v>
      </c>
      <c r="D1121" s="331"/>
      <c r="E1121" s="311"/>
    </row>
    <row r="1122" spans="1:5">
      <c r="A1122" s="781"/>
      <c r="B1122" s="848" t="s">
        <v>121</v>
      </c>
      <c r="C1122" s="849">
        <v>36</v>
      </c>
      <c r="D1122" s="325"/>
      <c r="E1122" s="462" t="str">
        <f>IF((D1122&gt;0),SUM(C1122*D1122),"kn")</f>
        <v>kn</v>
      </c>
    </row>
    <row r="1123" spans="1:5">
      <c r="A1123" s="643" t="s">
        <v>396</v>
      </c>
      <c r="B1123" s="753" t="s">
        <v>365</v>
      </c>
      <c r="D1123" s="331"/>
      <c r="E1123" s="311"/>
    </row>
    <row r="1124" spans="1:5" ht="114.75">
      <c r="B1124" s="65" t="s">
        <v>3146</v>
      </c>
      <c r="D1124" s="331"/>
      <c r="E1124" s="311"/>
    </row>
    <row r="1125" spans="1:5">
      <c r="A1125" s="781"/>
      <c r="B1125" s="848" t="s">
        <v>28</v>
      </c>
      <c r="C1125" s="835">
        <v>12</v>
      </c>
      <c r="D1125" s="325"/>
      <c r="E1125" s="462" t="str">
        <f>IF((D1125&gt;0),SUM(C1125*D1125),"kn")</f>
        <v>kn</v>
      </c>
    </row>
    <row r="1126" spans="1:5">
      <c r="A1126" s="643" t="s">
        <v>410</v>
      </c>
      <c r="B1126" s="753" t="s">
        <v>2012</v>
      </c>
      <c r="D1126" s="331"/>
      <c r="E1126" s="311"/>
    </row>
    <row r="1127" spans="1:5" ht="178.5">
      <c r="B1127" s="65" t="s">
        <v>3147</v>
      </c>
      <c r="D1127" s="331"/>
      <c r="E1127" s="311"/>
    </row>
    <row r="1128" spans="1:5">
      <c r="A1128" s="781"/>
      <c r="B1128" s="848" t="s">
        <v>28</v>
      </c>
      <c r="C1128" s="849">
        <v>7</v>
      </c>
      <c r="D1128" s="325"/>
      <c r="E1128" s="462" t="str">
        <f>IF((D1128&gt;0),SUM(C1128*D1128),"kn")</f>
        <v>kn</v>
      </c>
    </row>
    <row r="1129" spans="1:5">
      <c r="A1129" s="643" t="s">
        <v>410</v>
      </c>
      <c r="B1129" s="753" t="s">
        <v>2011</v>
      </c>
      <c r="C1129" s="612"/>
      <c r="D1129" s="331"/>
      <c r="E1129" s="311"/>
    </row>
    <row r="1130" spans="1:5" ht="102">
      <c r="B1130" s="65" t="s">
        <v>3148</v>
      </c>
      <c r="C1130" s="612"/>
      <c r="D1130" s="331"/>
      <c r="E1130" s="311"/>
    </row>
    <row r="1131" spans="1:5">
      <c r="A1131" s="781"/>
      <c r="B1131" s="848" t="s">
        <v>28</v>
      </c>
      <c r="C1131" s="849">
        <v>25</v>
      </c>
      <c r="D1131" s="325"/>
      <c r="E1131" s="462" t="str">
        <f>IF((D1131&gt;0),SUM(C1131*D1131),"kn")</f>
        <v>kn</v>
      </c>
    </row>
    <row r="1132" spans="1:5">
      <c r="A1132" s="791"/>
      <c r="B1132" s="850"/>
      <c r="C1132" s="851"/>
      <c r="D1132" s="328"/>
      <c r="E1132" s="445"/>
    </row>
    <row r="1133" spans="1:5" ht="21" customHeight="1">
      <c r="A1133" s="855" t="s">
        <v>61</v>
      </c>
      <c r="B1133" s="856" t="s">
        <v>325</v>
      </c>
      <c r="C1133" s="857"/>
      <c r="D1133" s="340"/>
      <c r="E1133" s="700">
        <f>SUM(E1066:E1131)</f>
        <v>0</v>
      </c>
    </row>
    <row r="1134" spans="1:5" ht="12.75">
      <c r="A1134" s="746"/>
    </row>
    <row r="1135" spans="1:5" s="672" customFormat="1" ht="21" customHeight="1">
      <c r="A1135" s="858" t="s">
        <v>173</v>
      </c>
      <c r="B1135" s="859" t="s">
        <v>180</v>
      </c>
      <c r="C1135" s="860"/>
      <c r="D1135" s="220"/>
      <c r="E1135" s="701"/>
    </row>
    <row r="1136" spans="1:5" ht="63.75">
      <c r="A1136" s="811"/>
      <c r="B1136" s="861" t="s">
        <v>3149</v>
      </c>
      <c r="C1136" s="702"/>
      <c r="D1136" s="217"/>
      <c r="E1136" s="702"/>
    </row>
    <row r="1137" spans="1:5" ht="76.5">
      <c r="A1137" s="811"/>
      <c r="B1137" s="861" t="s">
        <v>3150</v>
      </c>
      <c r="C1137" s="702"/>
      <c r="D1137" s="217"/>
      <c r="E1137" s="702"/>
    </row>
    <row r="1138" spans="1:5" ht="63.75">
      <c r="A1138" s="811"/>
      <c r="B1138" s="861" t="s">
        <v>4566</v>
      </c>
      <c r="C1138" s="702"/>
      <c r="D1138" s="217"/>
      <c r="E1138" s="702"/>
    </row>
    <row r="1139" spans="1:5" ht="63.75">
      <c r="A1139" s="811"/>
      <c r="B1139" s="861" t="s">
        <v>3151</v>
      </c>
      <c r="C1139" s="702"/>
      <c r="D1139" s="217"/>
      <c r="E1139" s="702"/>
    </row>
    <row r="1140" spans="1:5" ht="63.75">
      <c r="A1140" s="811"/>
      <c r="B1140" s="861" t="s">
        <v>3152</v>
      </c>
      <c r="C1140" s="702"/>
      <c r="D1140" s="217"/>
      <c r="E1140" s="702"/>
    </row>
    <row r="1141" spans="1:5" ht="27.75" customHeight="1">
      <c r="A1141" s="778" t="s">
        <v>182</v>
      </c>
      <c r="B1141" s="814" t="s">
        <v>1975</v>
      </c>
      <c r="C1141" s="780"/>
      <c r="D1141" s="148"/>
      <c r="E1141" s="703"/>
    </row>
    <row r="1142" spans="1:5" ht="165.75">
      <c r="A1142" s="778"/>
      <c r="B1142" s="861" t="s">
        <v>4979</v>
      </c>
      <c r="C1142" s="780"/>
      <c r="D1142" s="148"/>
      <c r="E1142" s="703"/>
    </row>
    <row r="1143" spans="1:5" ht="102">
      <c r="A1143" s="778"/>
      <c r="B1143" s="861" t="s">
        <v>3153</v>
      </c>
      <c r="C1143" s="780"/>
      <c r="D1143" s="148"/>
      <c r="E1143" s="703"/>
    </row>
    <row r="1144" spans="1:5" ht="76.5">
      <c r="A1144" s="778"/>
      <c r="B1144" s="861" t="s">
        <v>3154</v>
      </c>
      <c r="C1144" s="780"/>
      <c r="D1144" s="148"/>
      <c r="E1144" s="703"/>
    </row>
    <row r="1145" spans="1:5">
      <c r="A1145" s="781"/>
      <c r="B1145" s="848" t="s">
        <v>28</v>
      </c>
      <c r="C1145" s="835">
        <v>545</v>
      </c>
      <c r="D1145" s="325"/>
      <c r="E1145" s="462" t="str">
        <f>IF((D1145&gt;0),SUM(C1145*D1145),"kn")</f>
        <v>kn</v>
      </c>
    </row>
    <row r="1146" spans="1:5">
      <c r="A1146" s="791" t="s">
        <v>326</v>
      </c>
      <c r="B1146" s="862" t="s">
        <v>1976</v>
      </c>
      <c r="C1146" s="780"/>
      <c r="D1146" s="326"/>
      <c r="E1146" s="463"/>
    </row>
    <row r="1147" spans="1:5" ht="165.75">
      <c r="A1147" s="778"/>
      <c r="B1147" s="861" t="s">
        <v>4978</v>
      </c>
      <c r="C1147" s="780"/>
      <c r="D1147" s="326"/>
      <c r="E1147" s="463"/>
    </row>
    <row r="1148" spans="1:5" ht="114.75">
      <c r="A1148" s="778"/>
      <c r="B1148" s="861" t="s">
        <v>3155</v>
      </c>
      <c r="C1148" s="780"/>
      <c r="D1148" s="326"/>
      <c r="E1148" s="463"/>
    </row>
    <row r="1149" spans="1:5" ht="63.75">
      <c r="A1149" s="778"/>
      <c r="B1149" s="861" t="s">
        <v>3156</v>
      </c>
      <c r="C1149" s="780"/>
      <c r="D1149" s="326"/>
      <c r="E1149" s="463"/>
    </row>
    <row r="1150" spans="1:5" ht="76.5">
      <c r="A1150" s="778"/>
      <c r="B1150" s="861" t="s">
        <v>3157</v>
      </c>
      <c r="C1150" s="780"/>
      <c r="D1150" s="326"/>
      <c r="E1150" s="463"/>
    </row>
    <row r="1151" spans="1:5">
      <c r="A1151" s="778"/>
      <c r="B1151" s="863" t="s">
        <v>2523</v>
      </c>
      <c r="C1151" s="780"/>
      <c r="D1151" s="326"/>
      <c r="E1151" s="463"/>
    </row>
    <row r="1152" spans="1:5">
      <c r="A1152" s="791"/>
      <c r="B1152" s="850" t="s">
        <v>28</v>
      </c>
      <c r="C1152" s="851">
        <v>650</v>
      </c>
      <c r="D1152" s="328"/>
      <c r="E1152" s="445" t="str">
        <f>IF((D1152&gt;0),SUM(C1152*D1152),"kn")</f>
        <v>kn</v>
      </c>
    </row>
    <row r="1153" spans="1:5">
      <c r="A1153" s="781"/>
      <c r="B1153" s="848"/>
      <c r="C1153" s="835"/>
      <c r="D1153" s="325"/>
      <c r="E1153" s="462"/>
    </row>
    <row r="1154" spans="1:5">
      <c r="A1154" s="778" t="s">
        <v>1977</v>
      </c>
      <c r="B1154" s="814" t="s">
        <v>1978</v>
      </c>
      <c r="C1154" s="702"/>
      <c r="D1154" s="323"/>
      <c r="E1154" s="694"/>
    </row>
    <row r="1155" spans="1:5">
      <c r="A1155" s="778"/>
      <c r="B1155" s="784" t="s">
        <v>1979</v>
      </c>
      <c r="C1155" s="702"/>
      <c r="D1155" s="323"/>
      <c r="E1155" s="694"/>
    </row>
    <row r="1156" spans="1:5" ht="255">
      <c r="A1156" s="778"/>
      <c r="B1156" s="861" t="s">
        <v>3158</v>
      </c>
      <c r="C1156" s="780"/>
      <c r="D1156" s="324"/>
      <c r="E1156" s="465"/>
    </row>
    <row r="1157" spans="1:5" ht="216.75">
      <c r="A1157" s="778"/>
      <c r="B1157" s="861" t="s">
        <v>5064</v>
      </c>
      <c r="C1157" s="780"/>
      <c r="D1157" s="324"/>
      <c r="E1157" s="465"/>
    </row>
    <row r="1158" spans="1:5" ht="17.25" customHeight="1">
      <c r="A1158" s="778"/>
      <c r="B1158" s="784" t="s">
        <v>1980</v>
      </c>
      <c r="C1158" s="780"/>
      <c r="D1158" s="324"/>
      <c r="E1158" s="465"/>
    </row>
    <row r="1159" spans="1:5" ht="216.75">
      <c r="A1159" s="778"/>
      <c r="B1159" s="861" t="s">
        <v>3159</v>
      </c>
      <c r="C1159" s="780"/>
      <c r="D1159" s="324"/>
      <c r="E1159" s="465"/>
    </row>
    <row r="1160" spans="1:5">
      <c r="A1160" s="778"/>
      <c r="B1160" s="786" t="s">
        <v>1981</v>
      </c>
      <c r="C1160" s="780"/>
      <c r="D1160" s="324"/>
      <c r="E1160" s="465"/>
    </row>
    <row r="1161" spans="1:5" ht="63.75">
      <c r="A1161" s="778"/>
      <c r="B1161" s="861" t="s">
        <v>3160</v>
      </c>
      <c r="C1161" s="780"/>
      <c r="D1161" s="324"/>
      <c r="E1161" s="465"/>
    </row>
    <row r="1162" spans="1:5" ht="191.25">
      <c r="A1162" s="778"/>
      <c r="B1162" s="861" t="s">
        <v>3161</v>
      </c>
      <c r="C1162" s="780"/>
      <c r="D1162" s="324"/>
      <c r="E1162" s="465"/>
    </row>
    <row r="1163" spans="1:5" ht="280.5">
      <c r="A1163" s="778"/>
      <c r="B1163" s="861" t="s">
        <v>5065</v>
      </c>
      <c r="C1163" s="780"/>
      <c r="D1163" s="324"/>
      <c r="E1163" s="465"/>
    </row>
    <row r="1164" spans="1:5" ht="102">
      <c r="A1164" s="778"/>
      <c r="B1164" s="861" t="s">
        <v>3162</v>
      </c>
      <c r="C1164" s="780"/>
      <c r="D1164" s="324"/>
      <c r="E1164" s="465"/>
    </row>
    <row r="1165" spans="1:5" ht="18.75" customHeight="1">
      <c r="A1165" s="788" t="s">
        <v>1982</v>
      </c>
      <c r="B1165" s="817" t="s">
        <v>1983</v>
      </c>
      <c r="C1165" s="702"/>
      <c r="D1165" s="323"/>
      <c r="E1165" s="694"/>
    </row>
    <row r="1166" spans="1:5" ht="38.25">
      <c r="A1166" s="778"/>
      <c r="B1166" s="786" t="s">
        <v>3163</v>
      </c>
      <c r="C1166" s="702"/>
      <c r="D1166" s="323"/>
      <c r="E1166" s="694"/>
    </row>
    <row r="1167" spans="1:5" ht="63.75">
      <c r="A1167" s="778"/>
      <c r="B1167" s="861" t="s">
        <v>3164</v>
      </c>
      <c r="C1167" s="780"/>
      <c r="D1167" s="324"/>
      <c r="E1167" s="465"/>
    </row>
    <row r="1168" spans="1:5" ht="51">
      <c r="A1168" s="778"/>
      <c r="B1168" s="861" t="s">
        <v>3165</v>
      </c>
      <c r="C1168" s="780"/>
      <c r="D1168" s="324"/>
      <c r="E1168" s="465"/>
    </row>
    <row r="1169" spans="1:5" ht="63.75">
      <c r="A1169" s="778"/>
      <c r="B1169" s="861" t="s">
        <v>3166</v>
      </c>
      <c r="C1169" s="780"/>
      <c r="D1169" s="324"/>
      <c r="E1169" s="465"/>
    </row>
    <row r="1170" spans="1:5" ht="63.75">
      <c r="A1170" s="778"/>
      <c r="B1170" s="861" t="s">
        <v>3167</v>
      </c>
      <c r="C1170" s="780"/>
      <c r="D1170" s="324"/>
      <c r="E1170" s="465"/>
    </row>
    <row r="1171" spans="1:5" ht="51">
      <c r="A1171" s="778"/>
      <c r="B1171" s="861" t="s">
        <v>3168</v>
      </c>
      <c r="C1171" s="780"/>
      <c r="D1171" s="324"/>
      <c r="E1171" s="465"/>
    </row>
    <row r="1172" spans="1:5" ht="38.25">
      <c r="A1172" s="778"/>
      <c r="B1172" s="861" t="s">
        <v>3169</v>
      </c>
      <c r="C1172" s="780"/>
      <c r="D1172" s="324"/>
      <c r="E1172" s="465"/>
    </row>
    <row r="1173" spans="1:5" ht="38.25">
      <c r="A1173" s="778"/>
      <c r="B1173" s="861" t="s">
        <v>3170</v>
      </c>
      <c r="C1173" s="780"/>
      <c r="D1173" s="324"/>
      <c r="E1173" s="465"/>
    </row>
    <row r="1174" spans="1:5" ht="38.25">
      <c r="A1174" s="778"/>
      <c r="B1174" s="861" t="s">
        <v>3171</v>
      </c>
      <c r="C1174" s="780"/>
      <c r="D1174" s="324"/>
      <c r="E1174" s="465"/>
    </row>
    <row r="1175" spans="1:5" ht="51">
      <c r="A1175" s="778"/>
      <c r="B1175" s="861" t="s">
        <v>3172</v>
      </c>
      <c r="C1175" s="780"/>
      <c r="D1175" s="324"/>
      <c r="E1175" s="465"/>
    </row>
    <row r="1176" spans="1:5">
      <c r="A1176" s="781"/>
      <c r="B1176" s="848" t="s">
        <v>28</v>
      </c>
      <c r="C1176" s="835">
        <v>567</v>
      </c>
      <c r="D1176" s="325"/>
      <c r="E1176" s="462" t="str">
        <f>IF((D1176&gt;0),SUM(C1176*D1176),"kn")</f>
        <v>kn</v>
      </c>
    </row>
    <row r="1177" spans="1:5">
      <c r="A1177" s="788" t="s">
        <v>1984</v>
      </c>
      <c r="B1177" s="817" t="s">
        <v>1985</v>
      </c>
      <c r="C1177" s="702"/>
      <c r="D1177" s="323"/>
      <c r="E1177" s="694"/>
    </row>
    <row r="1178" spans="1:5" ht="38.25">
      <c r="A1178" s="778"/>
      <c r="B1178" s="786" t="s">
        <v>3163</v>
      </c>
      <c r="C1178" s="702"/>
      <c r="D1178" s="323"/>
      <c r="E1178" s="694"/>
    </row>
    <row r="1179" spans="1:5" ht="51">
      <c r="A1179" s="778"/>
      <c r="B1179" s="861" t="s">
        <v>3173</v>
      </c>
      <c r="C1179" s="780"/>
      <c r="D1179" s="324"/>
      <c r="E1179" s="465"/>
    </row>
    <row r="1180" spans="1:5" ht="51">
      <c r="A1180" s="778"/>
      <c r="B1180" s="861" t="s">
        <v>3174</v>
      </c>
      <c r="C1180" s="780"/>
      <c r="D1180" s="324"/>
      <c r="E1180" s="465"/>
    </row>
    <row r="1181" spans="1:5" ht="51">
      <c r="A1181" s="778"/>
      <c r="B1181" s="861" t="s">
        <v>3175</v>
      </c>
      <c r="C1181" s="780"/>
      <c r="D1181" s="324"/>
      <c r="E1181" s="465"/>
    </row>
    <row r="1182" spans="1:5" ht="38.25">
      <c r="A1182" s="778"/>
      <c r="B1182" s="861" t="s">
        <v>3176</v>
      </c>
      <c r="C1182" s="780"/>
      <c r="D1182" s="324"/>
      <c r="E1182" s="465"/>
    </row>
    <row r="1183" spans="1:5" ht="51">
      <c r="A1183" s="778"/>
      <c r="B1183" s="861" t="s">
        <v>3177</v>
      </c>
      <c r="C1183" s="780"/>
      <c r="D1183" s="324"/>
      <c r="E1183" s="465"/>
    </row>
    <row r="1184" spans="1:5" ht="38.25">
      <c r="A1184" s="778"/>
      <c r="B1184" s="861" t="s">
        <v>3178</v>
      </c>
      <c r="C1184" s="780"/>
      <c r="D1184" s="324"/>
      <c r="E1184" s="465"/>
    </row>
    <row r="1185" spans="1:5" ht="38.25">
      <c r="A1185" s="778"/>
      <c r="B1185" s="861" t="s">
        <v>3169</v>
      </c>
      <c r="C1185" s="780"/>
      <c r="D1185" s="324"/>
      <c r="E1185" s="465"/>
    </row>
    <row r="1186" spans="1:5" ht="38.25">
      <c r="A1186" s="778"/>
      <c r="B1186" s="861" t="s">
        <v>3170</v>
      </c>
      <c r="C1186" s="780"/>
      <c r="D1186" s="324"/>
      <c r="E1186" s="465"/>
    </row>
    <row r="1187" spans="1:5" ht="38.25">
      <c r="A1187" s="778"/>
      <c r="B1187" s="861" t="s">
        <v>3179</v>
      </c>
      <c r="C1187" s="780"/>
      <c r="D1187" s="324"/>
      <c r="E1187" s="465"/>
    </row>
    <row r="1188" spans="1:5" ht="51">
      <c r="A1188" s="778"/>
      <c r="B1188" s="861" t="s">
        <v>3180</v>
      </c>
      <c r="C1188" s="780"/>
      <c r="D1188" s="324"/>
      <c r="E1188" s="465"/>
    </row>
    <row r="1189" spans="1:5">
      <c r="A1189" s="781"/>
      <c r="B1189" s="848" t="s">
        <v>28</v>
      </c>
      <c r="C1189" s="835">
        <v>253</v>
      </c>
      <c r="D1189" s="325"/>
      <c r="E1189" s="462" t="str">
        <f>IF((D1189&gt;0),SUM(C1189*D1189),"kn")</f>
        <v>kn</v>
      </c>
    </row>
    <row r="1190" spans="1:5">
      <c r="A1190" s="778" t="s">
        <v>1986</v>
      </c>
      <c r="B1190" s="814" t="s">
        <v>1987</v>
      </c>
      <c r="C1190" s="702"/>
      <c r="D1190" s="323"/>
      <c r="E1190" s="694"/>
    </row>
    <row r="1191" spans="1:5" ht="38.25">
      <c r="A1191" s="778"/>
      <c r="B1191" s="786" t="s">
        <v>3163</v>
      </c>
      <c r="C1191" s="702"/>
      <c r="D1191" s="323"/>
      <c r="E1191" s="694"/>
    </row>
    <row r="1192" spans="1:5" ht="51">
      <c r="A1192" s="778"/>
      <c r="B1192" s="861" t="s">
        <v>3189</v>
      </c>
      <c r="C1192" s="780"/>
      <c r="D1192" s="324"/>
      <c r="E1192" s="465"/>
    </row>
    <row r="1193" spans="1:5" ht="38.25">
      <c r="A1193" s="778"/>
      <c r="B1193" s="861" t="s">
        <v>3184</v>
      </c>
      <c r="C1193" s="780"/>
      <c r="D1193" s="324"/>
      <c r="E1193" s="465"/>
    </row>
    <row r="1194" spans="1:5" ht="51">
      <c r="A1194" s="778"/>
      <c r="B1194" s="861" t="s">
        <v>3190</v>
      </c>
      <c r="C1194" s="780"/>
      <c r="D1194" s="324"/>
      <c r="E1194" s="465"/>
    </row>
    <row r="1195" spans="1:5" ht="51">
      <c r="A1195" s="778"/>
      <c r="B1195" s="861" t="s">
        <v>3180</v>
      </c>
      <c r="C1195" s="780"/>
      <c r="D1195" s="324"/>
      <c r="E1195" s="465"/>
    </row>
    <row r="1196" spans="1:5">
      <c r="A1196" s="781"/>
      <c r="B1196" s="848" t="s">
        <v>28</v>
      </c>
      <c r="C1196" s="835">
        <v>92</v>
      </c>
      <c r="D1196" s="325"/>
      <c r="E1196" s="462" t="str">
        <f>IF((D1196&gt;0),SUM(C1196*D1196),"kn")</f>
        <v>kn</v>
      </c>
    </row>
    <row r="1197" spans="1:5">
      <c r="A1197" s="778" t="s">
        <v>1988</v>
      </c>
      <c r="B1197" s="814" t="s">
        <v>1989</v>
      </c>
      <c r="C1197" s="702"/>
      <c r="D1197" s="323"/>
      <c r="E1197" s="694"/>
    </row>
    <row r="1198" spans="1:5" ht="38.25">
      <c r="A1198" s="778"/>
      <c r="B1198" s="786" t="s">
        <v>3163</v>
      </c>
      <c r="C1198" s="702"/>
      <c r="D1198" s="323"/>
      <c r="E1198" s="694"/>
    </row>
    <row r="1199" spans="1:5" ht="51">
      <c r="A1199" s="778"/>
      <c r="B1199" s="861" t="s">
        <v>3183</v>
      </c>
      <c r="C1199" s="780"/>
      <c r="D1199" s="324"/>
      <c r="E1199" s="465"/>
    </row>
    <row r="1200" spans="1:5" ht="38.25">
      <c r="A1200" s="778"/>
      <c r="B1200" s="861" t="s">
        <v>3184</v>
      </c>
      <c r="C1200" s="780"/>
      <c r="D1200" s="324"/>
      <c r="E1200" s="465"/>
    </row>
    <row r="1201" spans="1:5" ht="38.25">
      <c r="A1201" s="778"/>
      <c r="B1201" s="861" t="s">
        <v>3185</v>
      </c>
      <c r="C1201" s="780"/>
      <c r="D1201" s="324"/>
      <c r="E1201" s="465"/>
    </row>
    <row r="1202" spans="1:5" ht="51">
      <c r="A1202" s="778"/>
      <c r="B1202" s="861" t="s">
        <v>3186</v>
      </c>
      <c r="C1202" s="780"/>
      <c r="D1202" s="324"/>
      <c r="E1202" s="465"/>
    </row>
    <row r="1203" spans="1:5" ht="38.25">
      <c r="A1203" s="778"/>
      <c r="B1203" s="861" t="s">
        <v>3187</v>
      </c>
      <c r="C1203" s="780"/>
      <c r="D1203" s="324"/>
      <c r="E1203" s="465"/>
    </row>
    <row r="1204" spans="1:5" ht="63.75">
      <c r="A1204" s="778"/>
      <c r="B1204" s="861" t="s">
        <v>3188</v>
      </c>
      <c r="C1204" s="780"/>
      <c r="D1204" s="324"/>
      <c r="E1204" s="465"/>
    </row>
    <row r="1205" spans="1:5" ht="51">
      <c r="A1205" s="778"/>
      <c r="B1205" s="861" t="s">
        <v>3180</v>
      </c>
      <c r="C1205" s="780"/>
      <c r="D1205" s="324"/>
      <c r="E1205" s="465"/>
    </row>
    <row r="1206" spans="1:5">
      <c r="A1206" s="781"/>
      <c r="B1206" s="848" t="s">
        <v>28</v>
      </c>
      <c r="C1206" s="835">
        <v>87</v>
      </c>
      <c r="D1206" s="325"/>
      <c r="E1206" s="462" t="str">
        <f>IF((D1206&gt;0),SUM(C1206*D1206),"kn")</f>
        <v>kn</v>
      </c>
    </row>
    <row r="1207" spans="1:5">
      <c r="A1207" s="778" t="s">
        <v>1990</v>
      </c>
      <c r="B1207" s="814" t="s">
        <v>1991</v>
      </c>
      <c r="C1207" s="702"/>
      <c r="D1207" s="323"/>
      <c r="E1207" s="694"/>
    </row>
    <row r="1208" spans="1:5" ht="38.25">
      <c r="A1208" s="778"/>
      <c r="B1208" s="786" t="s">
        <v>3163</v>
      </c>
      <c r="C1208" s="702"/>
      <c r="D1208" s="323"/>
      <c r="E1208" s="694"/>
    </row>
    <row r="1209" spans="1:5" ht="51">
      <c r="A1209" s="778"/>
      <c r="B1209" s="861" t="s">
        <v>3181</v>
      </c>
      <c r="C1209" s="780"/>
      <c r="D1209" s="324"/>
      <c r="E1209" s="465"/>
    </row>
    <row r="1210" spans="1:5" ht="38.25">
      <c r="A1210" s="778"/>
      <c r="B1210" s="861" t="s">
        <v>3182</v>
      </c>
      <c r="C1210" s="780"/>
      <c r="D1210" s="324"/>
      <c r="E1210" s="465"/>
    </row>
    <row r="1211" spans="1:5" ht="51">
      <c r="A1211" s="778"/>
      <c r="B1211" s="861" t="s">
        <v>3180</v>
      </c>
      <c r="C1211" s="780"/>
      <c r="D1211" s="324"/>
      <c r="E1211" s="465"/>
    </row>
    <row r="1212" spans="1:5">
      <c r="A1212" s="781"/>
      <c r="B1212" s="848" t="s">
        <v>28</v>
      </c>
      <c r="C1212" s="835">
        <v>52</v>
      </c>
      <c r="D1212" s="325"/>
      <c r="E1212" s="462" t="str">
        <f>IF((D1212&gt;0),SUM(C1212*D1212),"kn")</f>
        <v>kn</v>
      </c>
    </row>
    <row r="1213" spans="1:5">
      <c r="A1213" s="791"/>
      <c r="B1213" s="850"/>
      <c r="C1213" s="837"/>
      <c r="D1213" s="328"/>
      <c r="E1213" s="445"/>
    </row>
    <row r="1214" spans="1:5" s="116" customFormat="1" ht="21" customHeight="1">
      <c r="A1214" s="855" t="str">
        <f>A1135</f>
        <v>2.4.</v>
      </c>
      <c r="B1214" s="856" t="s">
        <v>181</v>
      </c>
      <c r="C1214" s="857"/>
      <c r="D1214" s="340"/>
      <c r="E1214" s="700">
        <f>SUM(E1145:E1212)</f>
        <v>0</v>
      </c>
    </row>
    <row r="1215" spans="1:5" ht="12.75">
      <c r="A1215" s="746"/>
    </row>
    <row r="1216" spans="1:5" s="672" customFormat="1" ht="21" customHeight="1">
      <c r="A1216" s="847" t="s">
        <v>84</v>
      </c>
      <c r="B1216" s="79" t="s">
        <v>34</v>
      </c>
      <c r="C1216" s="864"/>
      <c r="D1216" s="221"/>
      <c r="E1216" s="704"/>
    </row>
    <row r="1217" spans="1:5" ht="21" customHeight="1">
      <c r="B1217" s="250" t="s">
        <v>2432</v>
      </c>
      <c r="C1217" s="656"/>
      <c r="D1217" s="213"/>
      <c r="E1217" s="656"/>
    </row>
    <row r="1218" spans="1:5" ht="63.75">
      <c r="B1218" s="865" t="s">
        <v>3191</v>
      </c>
      <c r="C1218" s="705"/>
      <c r="D1218" s="222"/>
      <c r="E1218" s="705"/>
    </row>
    <row r="1219" spans="1:5" ht="63.75">
      <c r="B1219" s="865" t="s">
        <v>3192</v>
      </c>
      <c r="C1219" s="705"/>
      <c r="D1219" s="222"/>
      <c r="E1219" s="705"/>
    </row>
    <row r="1220" spans="1:5" ht="165.75">
      <c r="B1220" s="866" t="s">
        <v>3193</v>
      </c>
      <c r="C1220" s="705"/>
      <c r="D1220" s="222"/>
      <c r="E1220" s="705"/>
    </row>
    <row r="1221" spans="1:5" ht="153">
      <c r="B1221" s="866" t="s">
        <v>3194</v>
      </c>
      <c r="C1221" s="705"/>
      <c r="D1221" s="222"/>
      <c r="E1221" s="705"/>
    </row>
    <row r="1222" spans="1:5" ht="51">
      <c r="B1222" s="866" t="s">
        <v>3195</v>
      </c>
      <c r="C1222" s="705"/>
      <c r="D1222" s="222"/>
      <c r="E1222" s="705"/>
    </row>
    <row r="1223" spans="1:5" ht="76.5">
      <c r="B1223" s="866" t="s">
        <v>3196</v>
      </c>
      <c r="C1223" s="705"/>
      <c r="D1223" s="222"/>
      <c r="E1223" s="705"/>
    </row>
    <row r="1224" spans="1:5" ht="76.5">
      <c r="B1224" s="866" t="s">
        <v>3197</v>
      </c>
      <c r="C1224" s="705"/>
      <c r="D1224" s="222"/>
      <c r="E1224" s="705"/>
    </row>
    <row r="1225" spans="1:5" ht="51">
      <c r="B1225" s="866" t="s">
        <v>3198</v>
      </c>
      <c r="C1225" s="705"/>
      <c r="D1225" s="222"/>
      <c r="E1225" s="705"/>
    </row>
    <row r="1226" spans="1:5" ht="51">
      <c r="B1226" s="866" t="s">
        <v>4974</v>
      </c>
      <c r="C1226" s="705"/>
      <c r="D1226" s="222"/>
      <c r="E1226" s="705"/>
    </row>
    <row r="1227" spans="1:5">
      <c r="A1227" s="645" t="s">
        <v>101</v>
      </c>
      <c r="B1227" s="867" t="s">
        <v>183</v>
      </c>
      <c r="C1227" s="706"/>
      <c r="D1227" s="223"/>
      <c r="E1227" s="706"/>
    </row>
    <row r="1228" spans="1:5" ht="344.25">
      <c r="B1228" s="65" t="s">
        <v>5066</v>
      </c>
      <c r="D1228" s="219"/>
    </row>
    <row r="1229" spans="1:5">
      <c r="B1229" s="65" t="s">
        <v>4975</v>
      </c>
      <c r="D1229" s="219"/>
    </row>
    <row r="1230" spans="1:5">
      <c r="B1230" s="850" t="s">
        <v>28</v>
      </c>
      <c r="C1230" s="612">
        <v>1357</v>
      </c>
      <c r="D1230" s="328"/>
      <c r="E1230" s="480" t="str">
        <f>IF((D1230&gt;0),SUM(C1230*D1230),"kn")</f>
        <v>kn</v>
      </c>
    </row>
    <row r="1231" spans="1:5">
      <c r="B1231" s="65" t="s">
        <v>4976</v>
      </c>
      <c r="C1231" s="868"/>
      <c r="D1231" s="328"/>
      <c r="E1231" s="311"/>
    </row>
    <row r="1232" spans="1:5">
      <c r="B1232" s="850" t="s">
        <v>28</v>
      </c>
      <c r="C1232" s="612">
        <v>215</v>
      </c>
      <c r="D1232" s="328"/>
      <c r="E1232" s="480" t="str">
        <f>IF((D1232&gt;0),SUM(C1232*D1232),"kn")</f>
        <v>kn</v>
      </c>
    </row>
    <row r="1233" spans="1:5">
      <c r="A1233" s="645" t="s">
        <v>367</v>
      </c>
      <c r="B1233" s="867" t="s">
        <v>370</v>
      </c>
      <c r="C1233" s="706"/>
      <c r="D1233" s="341"/>
      <c r="E1233" s="689"/>
    </row>
    <row r="1234" spans="1:5" ht="63.75">
      <c r="B1234" s="65" t="s">
        <v>4977</v>
      </c>
      <c r="D1234" s="328"/>
      <c r="E1234" s="480"/>
    </row>
    <row r="1235" spans="1:5">
      <c r="A1235" s="649"/>
      <c r="B1235" s="848" t="s">
        <v>121</v>
      </c>
      <c r="C1235" s="647">
        <v>82</v>
      </c>
      <c r="D1235" s="325"/>
      <c r="E1235" s="448" t="str">
        <f>IF((D1235&gt;0),SUM(C1235*D1235),"kn")</f>
        <v>kn</v>
      </c>
    </row>
    <row r="1236" spans="1:5">
      <c r="A1236" s="645" t="s">
        <v>369</v>
      </c>
      <c r="B1236" s="867" t="s">
        <v>368</v>
      </c>
      <c r="C1236" s="869"/>
      <c r="D1236" s="341"/>
      <c r="E1236" s="689"/>
    </row>
    <row r="1237" spans="1:5" ht="191.25">
      <c r="B1237" s="502" t="s">
        <v>5067</v>
      </c>
      <c r="C1237" s="870"/>
      <c r="D1237" s="342"/>
      <c r="E1237" s="707"/>
    </row>
    <row r="1238" spans="1:5">
      <c r="A1238" s="649"/>
      <c r="B1238" s="848" t="s">
        <v>28</v>
      </c>
      <c r="C1238" s="616">
        <v>957</v>
      </c>
      <c r="D1238" s="325"/>
      <c r="E1238" s="448" t="str">
        <f>IF((D1238&gt;0),SUM(C1238*D1238),"kn")</f>
        <v>kn</v>
      </c>
    </row>
    <row r="1239" spans="1:5" ht="306">
      <c r="B1239" s="65" t="s">
        <v>4651</v>
      </c>
      <c r="C1239" s="871"/>
      <c r="D1239" s="328"/>
      <c r="E1239" s="311"/>
    </row>
    <row r="1240" spans="1:5" ht="63.75">
      <c r="B1240" s="65" t="s">
        <v>3199</v>
      </c>
      <c r="C1240" s="871"/>
      <c r="D1240" s="328"/>
      <c r="E1240" s="311"/>
    </row>
    <row r="1241" spans="1:5" ht="30" customHeight="1">
      <c r="B1241" s="64" t="s">
        <v>4971</v>
      </c>
      <c r="C1241" s="871"/>
      <c r="D1241" s="328"/>
      <c r="E1241" s="311"/>
    </row>
    <row r="1242" spans="1:5">
      <c r="A1242" s="649"/>
      <c r="B1242" s="854" t="s">
        <v>28</v>
      </c>
      <c r="C1242" s="616">
        <v>342</v>
      </c>
      <c r="D1242" s="325"/>
      <c r="E1242" s="448" t="str">
        <f>IF((D1242&gt;0),SUM(C1242*D1242),"kn")</f>
        <v>kn</v>
      </c>
    </row>
    <row r="1243" spans="1:5" ht="25.5">
      <c r="B1243" s="16" t="s">
        <v>4972</v>
      </c>
      <c r="C1243" s="612"/>
      <c r="D1243" s="328"/>
      <c r="E1243" s="480"/>
    </row>
    <row r="1244" spans="1:5">
      <c r="A1244" s="649"/>
      <c r="B1244" s="848" t="s">
        <v>121</v>
      </c>
      <c r="C1244" s="616">
        <v>229</v>
      </c>
      <c r="D1244" s="325"/>
      <c r="E1244" s="448" t="str">
        <f>IF((D1244&gt;0),SUM(C1244*D1244),"kn")</f>
        <v>kn</v>
      </c>
    </row>
    <row r="1245" spans="1:5" ht="38.25">
      <c r="B1245" s="65" t="s">
        <v>3200</v>
      </c>
      <c r="C1245" s="868"/>
      <c r="D1245" s="328"/>
      <c r="E1245" s="311"/>
    </row>
    <row r="1246" spans="1:5">
      <c r="A1246" s="649"/>
      <c r="B1246" s="848" t="s">
        <v>28</v>
      </c>
      <c r="C1246" s="616">
        <v>431</v>
      </c>
      <c r="D1246" s="325"/>
      <c r="E1246" s="448" t="str">
        <f>IF((D1246&gt;0),SUM(C1246*D1246),"kn")</f>
        <v>kn</v>
      </c>
    </row>
    <row r="1247" spans="1:5" ht="25.5">
      <c r="B1247" s="656" t="s">
        <v>3201</v>
      </c>
      <c r="C1247" s="612"/>
      <c r="D1247" s="328"/>
      <c r="E1247" s="480"/>
    </row>
    <row r="1248" spans="1:5">
      <c r="A1248" s="649"/>
      <c r="B1248" s="848" t="s">
        <v>121</v>
      </c>
      <c r="C1248" s="616">
        <v>323</v>
      </c>
      <c r="D1248" s="325"/>
      <c r="E1248" s="448" t="str">
        <f>IF((D1248&gt;0),SUM(C1248*D1248),"kn")</f>
        <v>kn</v>
      </c>
    </row>
    <row r="1249" spans="1:5" ht="25.5">
      <c r="B1249" s="65" t="s">
        <v>4973</v>
      </c>
      <c r="C1249" s="868"/>
      <c r="D1249" s="328"/>
      <c r="E1249" s="311"/>
    </row>
    <row r="1250" spans="1:5">
      <c r="A1250" s="649"/>
      <c r="B1250" s="848" t="s">
        <v>28</v>
      </c>
      <c r="C1250" s="616">
        <v>184</v>
      </c>
      <c r="D1250" s="325"/>
      <c r="E1250" s="448" t="str">
        <f>IF((D1250&gt;0),SUM(C1250*D1250),"kn")</f>
        <v>kn</v>
      </c>
    </row>
    <row r="1251" spans="1:5" ht="25.5">
      <c r="B1251" s="656" t="s">
        <v>3202</v>
      </c>
      <c r="C1251" s="612"/>
      <c r="D1251" s="328"/>
      <c r="E1251" s="480"/>
    </row>
    <row r="1252" spans="1:5">
      <c r="A1252" s="649"/>
      <c r="B1252" s="848" t="s">
        <v>121</v>
      </c>
      <c r="C1252" s="616">
        <v>5</v>
      </c>
      <c r="D1252" s="325"/>
      <c r="E1252" s="448" t="str">
        <f>IF((D1252&gt;0),SUM(C1252*D1252),"kn")</f>
        <v>kn</v>
      </c>
    </row>
    <row r="1253" spans="1:5" ht="114.75">
      <c r="B1253" s="65" t="s">
        <v>3203</v>
      </c>
      <c r="D1253" s="328"/>
      <c r="E1253" s="311"/>
    </row>
    <row r="1254" spans="1:5">
      <c r="A1254" s="649"/>
      <c r="B1254" s="848" t="s">
        <v>121</v>
      </c>
      <c r="C1254" s="647">
        <v>458</v>
      </c>
      <c r="D1254" s="325"/>
      <c r="E1254" s="448" t="str">
        <f>IF((D1254&gt;0),SUM(C1254*D1254),"kn")</f>
        <v>kn</v>
      </c>
    </row>
    <row r="1255" spans="1:5">
      <c r="A1255" s="645" t="s">
        <v>371</v>
      </c>
      <c r="B1255" s="867" t="s">
        <v>372</v>
      </c>
      <c r="C1255" s="869"/>
      <c r="D1255" s="341"/>
      <c r="E1255" s="689"/>
    </row>
    <row r="1256" spans="1:5" ht="140.25">
      <c r="B1256" s="65" t="s">
        <v>4652</v>
      </c>
      <c r="C1256" s="871"/>
      <c r="D1256" s="328"/>
      <c r="E1256" s="311"/>
    </row>
    <row r="1257" spans="1:5">
      <c r="B1257" s="850" t="s">
        <v>28</v>
      </c>
      <c r="C1257" s="612">
        <v>13.3</v>
      </c>
      <c r="D1257" s="328"/>
      <c r="E1257" s="480" t="str">
        <f>IF((D1257&gt;0),SUM(C1257*D1257),"kn")</f>
        <v>kn</v>
      </c>
    </row>
    <row r="1258" spans="1:5">
      <c r="A1258" s="645" t="s">
        <v>373</v>
      </c>
      <c r="B1258" s="867" t="s">
        <v>374</v>
      </c>
      <c r="C1258" s="869"/>
      <c r="D1258" s="341"/>
      <c r="E1258" s="689"/>
    </row>
    <row r="1259" spans="1:5" ht="127.5">
      <c r="B1259" s="65" t="s">
        <v>5068</v>
      </c>
      <c r="C1259" s="871"/>
      <c r="D1259" s="328"/>
      <c r="E1259" s="311"/>
    </row>
    <row r="1260" spans="1:5">
      <c r="A1260" s="649"/>
      <c r="B1260" s="848" t="s">
        <v>28</v>
      </c>
      <c r="C1260" s="647">
        <v>2153</v>
      </c>
      <c r="D1260" s="325"/>
      <c r="E1260" s="448" t="str">
        <f>IF((D1260&gt;0),SUM(C1260*D1260),"kn")</f>
        <v>kn</v>
      </c>
    </row>
    <row r="1261" spans="1:5" ht="306">
      <c r="B1261" s="502" t="s">
        <v>5069</v>
      </c>
      <c r="D1261" s="328"/>
      <c r="E1261" s="480"/>
    </row>
    <row r="1262" spans="1:5" ht="76.5">
      <c r="B1262" s="502" t="s">
        <v>3204</v>
      </c>
      <c r="D1262" s="328"/>
      <c r="E1262" s="480"/>
    </row>
    <row r="1263" spans="1:5" ht="63.75">
      <c r="B1263" s="502" t="s">
        <v>3205</v>
      </c>
      <c r="D1263" s="328"/>
      <c r="E1263" s="480"/>
    </row>
    <row r="1264" spans="1:5" ht="102">
      <c r="B1264" s="502" t="s">
        <v>3206</v>
      </c>
      <c r="D1264" s="328"/>
      <c r="E1264" s="480"/>
    </row>
    <row r="1265" spans="1:5" ht="89.25">
      <c r="B1265" s="502" t="s">
        <v>3207</v>
      </c>
      <c r="D1265" s="328"/>
      <c r="E1265" s="480"/>
    </row>
    <row r="1266" spans="1:5" ht="89.25">
      <c r="B1266" s="502" t="s">
        <v>3208</v>
      </c>
      <c r="D1266" s="328"/>
      <c r="E1266" s="480"/>
    </row>
    <row r="1267" spans="1:5" ht="38.25">
      <c r="B1267" s="499" t="s">
        <v>4653</v>
      </c>
      <c r="D1267" s="328"/>
      <c r="E1267" s="480"/>
    </row>
    <row r="1268" spans="1:5">
      <c r="A1268" s="649"/>
      <c r="B1268" s="530" t="s">
        <v>28</v>
      </c>
      <c r="C1268" s="616">
        <v>1506</v>
      </c>
      <c r="D1268" s="325"/>
      <c r="E1268" s="448" t="str">
        <f>IF((D1268&gt;0),SUM(C1268*D1268),"kn")</f>
        <v>kn</v>
      </c>
    </row>
    <row r="1269" spans="1:5" ht="38.25">
      <c r="B1269" s="499" t="s">
        <v>3209</v>
      </c>
      <c r="C1269" s="612"/>
      <c r="D1269" s="328"/>
      <c r="E1269" s="480"/>
    </row>
    <row r="1270" spans="1:5">
      <c r="A1270" s="649"/>
      <c r="B1270" s="848" t="s">
        <v>28</v>
      </c>
      <c r="C1270" s="616">
        <v>647</v>
      </c>
      <c r="D1270" s="325"/>
      <c r="E1270" s="448" t="str">
        <f>IF((D1270&gt;0),SUM(C1270*D1270),"kn")</f>
        <v>kn</v>
      </c>
    </row>
    <row r="1271" spans="1:5">
      <c r="A1271" s="645"/>
      <c r="B1271" s="499" t="s">
        <v>2197</v>
      </c>
      <c r="C1271" s="612"/>
      <c r="D1271" s="328"/>
      <c r="E1271" s="480"/>
    </row>
    <row r="1272" spans="1:5" ht="242.25">
      <c r="B1272" s="502" t="s">
        <v>5070</v>
      </c>
      <c r="C1272" s="612"/>
      <c r="D1272" s="328"/>
      <c r="E1272" s="445"/>
    </row>
    <row r="1273" spans="1:5" ht="25.5">
      <c r="B1273" s="502" t="s">
        <v>3210</v>
      </c>
      <c r="D1273" s="328"/>
      <c r="E1273" s="445"/>
    </row>
    <row r="1274" spans="1:5">
      <c r="A1274" s="649"/>
      <c r="B1274" s="872" t="s">
        <v>32</v>
      </c>
      <c r="C1274" s="616">
        <v>68</v>
      </c>
      <c r="D1274" s="339"/>
      <c r="E1274" s="132" t="str">
        <f>IF((D1274&gt;0),SUM(C1274*D1274),"kn")</f>
        <v>kn</v>
      </c>
    </row>
    <row r="1275" spans="1:5">
      <c r="A1275" s="645" t="s">
        <v>375</v>
      </c>
      <c r="B1275" s="867" t="s">
        <v>376</v>
      </c>
      <c r="C1275" s="706"/>
      <c r="D1275" s="341"/>
      <c r="E1275" s="689"/>
    </row>
    <row r="1276" spans="1:5" ht="127.5">
      <c r="B1276" s="65" t="s">
        <v>5068</v>
      </c>
      <c r="D1276" s="328"/>
      <c r="E1276" s="311"/>
    </row>
    <row r="1277" spans="1:5">
      <c r="A1277" s="649"/>
      <c r="B1277" s="848" t="s">
        <v>28</v>
      </c>
      <c r="C1277" s="616">
        <v>566</v>
      </c>
      <c r="D1277" s="325"/>
      <c r="E1277" s="448" t="str">
        <f>IF((D1277&gt;0),SUM(C1277*D1277),"kn")</f>
        <v>kn</v>
      </c>
    </row>
    <row r="1278" spans="1:5" ht="229.5">
      <c r="B1278" s="502" t="s">
        <v>5071</v>
      </c>
      <c r="C1278" s="871"/>
      <c r="D1278" s="328"/>
      <c r="E1278" s="480"/>
    </row>
    <row r="1279" spans="1:5" ht="16.5" customHeight="1">
      <c r="B1279" s="502" t="s">
        <v>2199</v>
      </c>
      <c r="C1279" s="871"/>
      <c r="D1279" s="328"/>
      <c r="E1279" s="480"/>
    </row>
    <row r="1280" spans="1:5">
      <c r="A1280" s="649"/>
      <c r="B1280" s="848" t="s">
        <v>28</v>
      </c>
      <c r="C1280" s="616">
        <v>320</v>
      </c>
      <c r="D1280" s="325"/>
      <c r="E1280" s="448" t="str">
        <f>IF((D1280&gt;0),SUM(C1280*D1280),"kn")</f>
        <v>kn</v>
      </c>
    </row>
    <row r="1281" spans="1:5">
      <c r="B1281" s="502" t="s">
        <v>4970</v>
      </c>
      <c r="C1281" s="868"/>
      <c r="D1281" s="328"/>
      <c r="E1281" s="480"/>
    </row>
    <row r="1282" spans="1:5">
      <c r="A1282" s="649"/>
      <c r="B1282" s="848" t="s">
        <v>28</v>
      </c>
      <c r="C1282" s="616">
        <v>246</v>
      </c>
      <c r="D1282" s="325"/>
      <c r="E1282" s="448" t="str">
        <f>IF((D1282&gt;0),SUM(C1282*D1282),"kn")</f>
        <v>kn</v>
      </c>
    </row>
    <row r="1283" spans="1:5">
      <c r="A1283" s="645" t="s">
        <v>377</v>
      </c>
      <c r="B1283" s="867" t="s">
        <v>378</v>
      </c>
      <c r="C1283" s="869"/>
      <c r="D1283" s="341"/>
      <c r="E1283" s="689"/>
    </row>
    <row r="1284" spans="1:5" ht="89.25">
      <c r="B1284" s="502" t="s">
        <v>3211</v>
      </c>
      <c r="C1284" s="871"/>
      <c r="D1284" s="328"/>
      <c r="E1284" s="480"/>
    </row>
    <row r="1285" spans="1:5">
      <c r="A1285" s="649"/>
      <c r="B1285" s="848" t="s">
        <v>28</v>
      </c>
      <c r="C1285" s="616">
        <v>1302</v>
      </c>
      <c r="D1285" s="325"/>
      <c r="E1285" s="448" t="str">
        <f>IF((D1285&gt;0),SUM(C1285*D1285),"kn")</f>
        <v>kn</v>
      </c>
    </row>
    <row r="1286" spans="1:5" ht="216.75">
      <c r="B1286" s="656" t="s">
        <v>3212</v>
      </c>
      <c r="C1286" s="612"/>
      <c r="D1286" s="328"/>
      <c r="E1286" s="480"/>
    </row>
    <row r="1287" spans="1:5" ht="267.75">
      <c r="B1287" s="711" t="s">
        <v>5085</v>
      </c>
      <c r="D1287" s="328"/>
      <c r="E1287" s="480"/>
    </row>
    <row r="1288" spans="1:5">
      <c r="A1288" s="649"/>
      <c r="B1288" s="848" t="s">
        <v>28</v>
      </c>
      <c r="C1288" s="616">
        <v>1302</v>
      </c>
      <c r="D1288" s="325"/>
      <c r="E1288" s="448" t="str">
        <f>IF((D1288&gt;0),SUM(C1288*D1288),"kn")</f>
        <v>kn</v>
      </c>
    </row>
    <row r="1289" spans="1:5" ht="127.5">
      <c r="B1289" s="502" t="s">
        <v>5086</v>
      </c>
      <c r="D1289" s="328"/>
      <c r="E1289" s="480"/>
    </row>
    <row r="1290" spans="1:5">
      <c r="A1290" s="873"/>
      <c r="B1290" s="848" t="s">
        <v>121</v>
      </c>
      <c r="C1290" s="647">
        <v>752</v>
      </c>
      <c r="D1290" s="325"/>
      <c r="E1290" s="448" t="str">
        <f>IF((D1290&gt;0),SUM(C1290*D1290),"kn")</f>
        <v>kn</v>
      </c>
    </row>
    <row r="1291" spans="1:5">
      <c r="A1291" s="645" t="s">
        <v>380</v>
      </c>
      <c r="B1291" s="867" t="s">
        <v>379</v>
      </c>
      <c r="C1291" s="874"/>
      <c r="D1291" s="341"/>
      <c r="E1291" s="708"/>
    </row>
    <row r="1292" spans="1:5" ht="204">
      <c r="B1292" s="502" t="s">
        <v>3213</v>
      </c>
      <c r="C1292" s="871"/>
      <c r="D1292" s="328"/>
      <c r="E1292" s="709"/>
    </row>
    <row r="1293" spans="1:5">
      <c r="A1293" s="649"/>
      <c r="B1293" s="848" t="s">
        <v>28</v>
      </c>
      <c r="C1293" s="616">
        <v>476</v>
      </c>
      <c r="D1293" s="325"/>
      <c r="E1293" s="462" t="str">
        <f>IF((D1293&gt;0),SUM(C1293*D1293),"kn")</f>
        <v>kn</v>
      </c>
    </row>
    <row r="1294" spans="1:5" ht="127.5">
      <c r="B1294" s="502" t="s">
        <v>3214</v>
      </c>
      <c r="D1294" s="328"/>
      <c r="E1294" s="445"/>
    </row>
    <row r="1295" spans="1:5">
      <c r="A1295" s="649"/>
      <c r="B1295" s="848" t="s">
        <v>121</v>
      </c>
      <c r="C1295" s="647">
        <v>301</v>
      </c>
      <c r="D1295" s="325"/>
      <c r="E1295" s="462" t="str">
        <f>IF((D1295&gt;0),SUM(C1295*D1295),"kn")</f>
        <v>kn</v>
      </c>
    </row>
    <row r="1296" spans="1:5">
      <c r="A1296" s="645" t="s">
        <v>382</v>
      </c>
      <c r="B1296" s="875" t="s">
        <v>381</v>
      </c>
      <c r="C1296" s="874"/>
      <c r="D1296" s="341"/>
      <c r="E1296" s="708"/>
    </row>
    <row r="1297" spans="1:5" ht="204">
      <c r="B1297" s="502" t="s">
        <v>3215</v>
      </c>
      <c r="C1297" s="871"/>
      <c r="D1297" s="328"/>
      <c r="E1297" s="709"/>
    </row>
    <row r="1298" spans="1:5">
      <c r="A1298" s="873"/>
      <c r="B1298" s="872" t="s">
        <v>28</v>
      </c>
      <c r="C1298" s="616">
        <v>20</v>
      </c>
      <c r="D1298" s="325"/>
      <c r="E1298" s="462" t="str">
        <f>IF((D1298&gt;0),SUM(C1298*D1298),"kn")</f>
        <v>kn</v>
      </c>
    </row>
    <row r="1299" spans="1:5">
      <c r="A1299" s="643" t="s">
        <v>2202</v>
      </c>
      <c r="B1299" s="876" t="s">
        <v>383</v>
      </c>
      <c r="D1299" s="328"/>
      <c r="E1299" s="480"/>
    </row>
    <row r="1300" spans="1:5" ht="102">
      <c r="B1300" s="502" t="s">
        <v>4969</v>
      </c>
      <c r="D1300" s="328"/>
      <c r="E1300" s="480"/>
    </row>
    <row r="1301" spans="1:5">
      <c r="A1301" s="649"/>
      <c r="B1301" s="530" t="s">
        <v>121</v>
      </c>
      <c r="C1301" s="647">
        <v>229</v>
      </c>
      <c r="D1301" s="325"/>
      <c r="E1301" s="448" t="str">
        <f>IF((D1301&gt;0),SUM(C1301*D1301),"kn")</f>
        <v>kn</v>
      </c>
    </row>
    <row r="1302" spans="1:5">
      <c r="A1302" s="645" t="s">
        <v>2203</v>
      </c>
      <c r="B1302" s="877" t="s">
        <v>403</v>
      </c>
      <c r="D1302" s="328"/>
      <c r="E1302" s="480"/>
    </row>
    <row r="1303" spans="1:5" ht="216.75">
      <c r="B1303" s="502" t="s">
        <v>5072</v>
      </c>
      <c r="D1303" s="328"/>
      <c r="E1303" s="480"/>
    </row>
    <row r="1304" spans="1:5">
      <c r="B1304" s="502" t="s">
        <v>526</v>
      </c>
      <c r="D1304" s="328"/>
      <c r="E1304" s="480"/>
    </row>
    <row r="1305" spans="1:5">
      <c r="A1305" s="873"/>
      <c r="B1305" s="872" t="s">
        <v>28</v>
      </c>
      <c r="C1305" s="616">
        <v>11.2</v>
      </c>
      <c r="D1305" s="325"/>
      <c r="E1305" s="462" t="str">
        <f>IF((D1305&gt;0),SUM(C1305*D1305),"kn")</f>
        <v>kn</v>
      </c>
    </row>
    <row r="1306" spans="1:5">
      <c r="B1306" s="502" t="s">
        <v>527</v>
      </c>
      <c r="C1306" s="612"/>
      <c r="D1306" s="328"/>
      <c r="E1306" s="445"/>
    </row>
    <row r="1307" spans="1:5">
      <c r="A1307" s="873"/>
      <c r="B1307" s="872" t="s">
        <v>28</v>
      </c>
      <c r="C1307" s="616">
        <v>9.4499999999999993</v>
      </c>
      <c r="D1307" s="325"/>
      <c r="E1307" s="462" t="str">
        <f>IF((D1307&gt;0),SUM(C1307*D1307),"kn")</f>
        <v>kn</v>
      </c>
    </row>
    <row r="1308" spans="1:5">
      <c r="A1308" s="645" t="s">
        <v>2330</v>
      </c>
      <c r="B1308" s="877" t="s">
        <v>2331</v>
      </c>
      <c r="D1308" s="328"/>
      <c r="E1308" s="480"/>
    </row>
    <row r="1309" spans="1:5" ht="318.75">
      <c r="B1309" s="502" t="s">
        <v>3216</v>
      </c>
      <c r="D1309" s="328"/>
      <c r="E1309" s="480"/>
    </row>
    <row r="1310" spans="1:5">
      <c r="B1310" s="502" t="s">
        <v>2332</v>
      </c>
      <c r="D1310" s="328"/>
      <c r="E1310" s="480"/>
    </row>
    <row r="1311" spans="1:5">
      <c r="A1311" s="873"/>
      <c r="B1311" s="872" t="s">
        <v>28</v>
      </c>
      <c r="C1311" s="616">
        <v>182</v>
      </c>
      <c r="D1311" s="325"/>
      <c r="E1311" s="462" t="str">
        <f>IF((D1311&gt;0),SUM(C1311*D1311),"kn")</f>
        <v>kn</v>
      </c>
    </row>
    <row r="1312" spans="1:5">
      <c r="B1312" s="502" t="s">
        <v>2333</v>
      </c>
      <c r="C1312" s="612"/>
      <c r="D1312" s="328"/>
      <c r="E1312" s="445"/>
    </row>
    <row r="1313" spans="1:5">
      <c r="A1313" s="873"/>
      <c r="B1313" s="872" t="s">
        <v>29</v>
      </c>
      <c r="C1313" s="616">
        <v>134</v>
      </c>
      <c r="D1313" s="325"/>
      <c r="E1313" s="462" t="str">
        <f>IF((D1313&gt;0),SUM(C1313*D1313),"kn")</f>
        <v>kn</v>
      </c>
    </row>
    <row r="1314" spans="1:5">
      <c r="B1314" s="876"/>
      <c r="D1314" s="328"/>
      <c r="E1314" s="480"/>
    </row>
    <row r="1315" spans="1:5" s="116" customFormat="1" ht="21" customHeight="1">
      <c r="A1315" s="846" t="str">
        <f>A1216</f>
        <v>2.5.</v>
      </c>
      <c r="B1315" s="878" t="s">
        <v>104</v>
      </c>
      <c r="C1315" s="659"/>
      <c r="D1315" s="329"/>
      <c r="E1315" s="449">
        <f>SUM(E1230:E1313)</f>
        <v>0</v>
      </c>
    </row>
    <row r="1316" spans="1:5" ht="12.75">
      <c r="A1316" s="746"/>
    </row>
    <row r="1317" spans="1:5" s="672" customFormat="1" ht="21" customHeight="1">
      <c r="A1317" s="847" t="s">
        <v>85</v>
      </c>
      <c r="B1317" s="98" t="s">
        <v>0</v>
      </c>
      <c r="C1317" s="864"/>
      <c r="D1317" s="221"/>
      <c r="E1317" s="710"/>
    </row>
    <row r="1318" spans="1:5" ht="21" customHeight="1">
      <c r="B1318" s="250" t="s">
        <v>2432</v>
      </c>
      <c r="C1318" s="656"/>
      <c r="D1318" s="213"/>
      <c r="E1318" s="656"/>
    </row>
    <row r="1319" spans="1:5" ht="102">
      <c r="B1319" s="879" t="s">
        <v>3217</v>
      </c>
      <c r="C1319" s="711"/>
      <c r="D1319" s="213"/>
      <c r="E1319" s="711"/>
    </row>
    <row r="1320" spans="1:5" ht="114.75">
      <c r="B1320" s="879" t="s">
        <v>3218</v>
      </c>
      <c r="C1320" s="711"/>
      <c r="D1320" s="213"/>
      <c r="E1320" s="711"/>
    </row>
    <row r="1321" spans="1:5" ht="102">
      <c r="B1321" s="879" t="s">
        <v>3219</v>
      </c>
      <c r="C1321" s="711"/>
      <c r="D1321" s="213"/>
      <c r="E1321" s="711"/>
    </row>
    <row r="1322" spans="1:5" ht="63.75">
      <c r="B1322" s="879" t="s">
        <v>4650</v>
      </c>
      <c r="C1322" s="711"/>
      <c r="D1322" s="213"/>
      <c r="E1322" s="711"/>
    </row>
    <row r="1323" spans="1:5" ht="63.75">
      <c r="B1323" s="879" t="s">
        <v>3220</v>
      </c>
      <c r="C1323" s="712"/>
      <c r="D1323" s="214"/>
      <c r="E1323" s="712"/>
    </row>
    <row r="1324" spans="1:5" ht="127.5">
      <c r="B1324" s="879" t="s">
        <v>3221</v>
      </c>
      <c r="C1324" s="713"/>
      <c r="D1324" s="215"/>
      <c r="E1324" s="713"/>
    </row>
    <row r="1325" spans="1:5" ht="114.75">
      <c r="B1325" s="879" t="s">
        <v>5084</v>
      </c>
      <c r="C1325" s="713"/>
      <c r="D1325" s="215"/>
      <c r="E1325" s="713"/>
    </row>
    <row r="1326" spans="1:5" ht="51">
      <c r="B1326" s="502" t="s">
        <v>3222</v>
      </c>
      <c r="C1326" s="713"/>
      <c r="D1326" s="215"/>
      <c r="E1326" s="713"/>
    </row>
    <row r="1327" spans="1:5" ht="51">
      <c r="B1327" s="502" t="s">
        <v>3223</v>
      </c>
      <c r="C1327" s="713"/>
      <c r="D1327" s="215"/>
      <c r="E1327" s="713"/>
    </row>
    <row r="1328" spans="1:5">
      <c r="A1328" s="645" t="s">
        <v>102</v>
      </c>
      <c r="B1328" s="880" t="s">
        <v>2215</v>
      </c>
      <c r="C1328" s="714"/>
      <c r="D1328" s="224"/>
      <c r="E1328" s="714"/>
    </row>
    <row r="1329" spans="1:5" ht="140.25">
      <c r="B1329" s="65" t="s">
        <v>3224</v>
      </c>
      <c r="D1329" s="219"/>
      <c r="E1329" s="715"/>
    </row>
    <row r="1330" spans="1:5">
      <c r="B1330" s="502" t="s">
        <v>2225</v>
      </c>
      <c r="D1330" s="219"/>
      <c r="E1330" s="715"/>
    </row>
    <row r="1331" spans="1:5">
      <c r="A1331" s="649"/>
      <c r="B1331" s="881" t="s">
        <v>28</v>
      </c>
      <c r="C1331" s="647">
        <v>520</v>
      </c>
      <c r="D1331" s="325"/>
      <c r="E1331" s="462" t="str">
        <f>IF((D1331&gt;0),SUM(C1331*D1331),"kn")</f>
        <v>kn</v>
      </c>
    </row>
    <row r="1332" spans="1:5" ht="19.5" customHeight="1">
      <c r="B1332" s="65" t="s">
        <v>2224</v>
      </c>
      <c r="D1332" s="328"/>
      <c r="E1332" s="483"/>
    </row>
    <row r="1333" spans="1:5">
      <c r="A1333" s="649"/>
      <c r="B1333" s="881" t="s">
        <v>28</v>
      </c>
      <c r="C1333" s="647">
        <v>616</v>
      </c>
      <c r="D1333" s="325"/>
      <c r="E1333" s="462" t="str">
        <f>IF((D1333&gt;0),SUM(C1333*D1333),"kn")</f>
        <v>kn</v>
      </c>
    </row>
    <row r="1334" spans="1:5" s="25" customFormat="1">
      <c r="A1334" s="882" t="s">
        <v>103</v>
      </c>
      <c r="B1334" s="653" t="s">
        <v>4965</v>
      </c>
      <c r="C1334" s="883"/>
      <c r="D1334" s="343"/>
      <c r="E1334" s="716"/>
    </row>
    <row r="1335" spans="1:5" s="25" customFormat="1" ht="191.25">
      <c r="A1335" s="611"/>
      <c r="B1335" s="64" t="s">
        <v>4964</v>
      </c>
      <c r="C1335" s="868"/>
      <c r="D1335" s="344"/>
      <c r="E1335" s="717"/>
    </row>
    <row r="1336" spans="1:5" s="25" customFormat="1" ht="76.5">
      <c r="A1336" s="611"/>
      <c r="B1336" s="64" t="s">
        <v>4959</v>
      </c>
      <c r="C1336" s="868"/>
      <c r="D1336" s="344"/>
      <c r="E1336" s="717"/>
    </row>
    <row r="1337" spans="1:5" s="25" customFormat="1" ht="25.5">
      <c r="A1337" s="611"/>
      <c r="B1337" s="502" t="s">
        <v>4966</v>
      </c>
      <c r="C1337" s="612"/>
      <c r="D1337" s="344"/>
      <c r="E1337" s="469"/>
    </row>
    <row r="1338" spans="1:5" s="25" customFormat="1">
      <c r="A1338" s="611"/>
      <c r="B1338" s="613" t="s">
        <v>28</v>
      </c>
      <c r="C1338" s="612">
        <v>2509</v>
      </c>
      <c r="D1338" s="157"/>
      <c r="E1338" s="10" t="str">
        <f>IF((D1338&gt;0),SUM(C1338*D1338),"kn")</f>
        <v>kn</v>
      </c>
    </row>
    <row r="1339" spans="1:5" s="25" customFormat="1" ht="25.5">
      <c r="A1339" s="611"/>
      <c r="B1339" s="502" t="s">
        <v>4967</v>
      </c>
      <c r="C1339" s="612"/>
      <c r="D1339" s="157"/>
      <c r="E1339" s="469"/>
    </row>
    <row r="1340" spans="1:5" s="25" customFormat="1">
      <c r="A1340" s="611"/>
      <c r="B1340" s="613" t="s">
        <v>28</v>
      </c>
      <c r="C1340" s="612">
        <v>1814</v>
      </c>
      <c r="D1340" s="157"/>
      <c r="E1340" s="10" t="str">
        <f>IF((D1340&gt;0),SUM(C1340*D1340),"kn")</f>
        <v>kn</v>
      </c>
    </row>
    <row r="1341" spans="1:5" s="25" customFormat="1" ht="25.5">
      <c r="A1341" s="611"/>
      <c r="B1341" s="502" t="s">
        <v>3225</v>
      </c>
      <c r="C1341" s="612"/>
      <c r="D1341" s="157"/>
      <c r="E1341" s="469"/>
    </row>
    <row r="1342" spans="1:5" s="25" customFormat="1">
      <c r="A1342" s="611"/>
      <c r="B1342" s="613" t="s">
        <v>28</v>
      </c>
      <c r="C1342" s="612">
        <v>132</v>
      </c>
      <c r="D1342" s="157"/>
      <c r="E1342" s="10" t="str">
        <f>IF((D1342&gt;0),SUM(C1342*D1342),"kn")</f>
        <v>kn</v>
      </c>
    </row>
    <row r="1343" spans="1:5" s="25" customFormat="1" ht="25.5">
      <c r="A1343" s="611"/>
      <c r="B1343" s="502" t="s">
        <v>4963</v>
      </c>
      <c r="C1343" s="612"/>
      <c r="D1343" s="157"/>
      <c r="E1343" s="469"/>
    </row>
    <row r="1344" spans="1:5" s="25" customFormat="1">
      <c r="A1344" s="611"/>
      <c r="B1344" s="613" t="s">
        <v>28</v>
      </c>
      <c r="C1344" s="612">
        <v>2352</v>
      </c>
      <c r="D1344" s="157"/>
      <c r="E1344" s="10" t="str">
        <f>IF((D1344&gt;0),SUM(C1344*D1344),"kn")</f>
        <v>kn</v>
      </c>
    </row>
    <row r="1345" spans="1:5" s="25" customFormat="1" ht="25.5">
      <c r="A1345" s="611"/>
      <c r="B1345" s="502" t="s">
        <v>3226</v>
      </c>
      <c r="C1345" s="612"/>
      <c r="D1345" s="157"/>
      <c r="E1345" s="469"/>
    </row>
    <row r="1346" spans="1:5" s="25" customFormat="1">
      <c r="A1346" s="611"/>
      <c r="B1346" s="613" t="s">
        <v>28</v>
      </c>
      <c r="C1346" s="612">
        <v>327</v>
      </c>
      <c r="D1346" s="157"/>
      <c r="E1346" s="10" t="str">
        <f>IF((D1346&gt;0),SUM(C1346*D1346),"kn")</f>
        <v>kn</v>
      </c>
    </row>
    <row r="1347" spans="1:5" s="25" customFormat="1" ht="25.5">
      <c r="A1347" s="611"/>
      <c r="B1347" s="502" t="s">
        <v>4962</v>
      </c>
      <c r="C1347" s="612"/>
      <c r="D1347" s="157"/>
      <c r="E1347" s="469"/>
    </row>
    <row r="1348" spans="1:5" s="25" customFormat="1">
      <c r="A1348" s="611"/>
      <c r="B1348" s="613" t="s">
        <v>28</v>
      </c>
      <c r="C1348" s="612">
        <v>712</v>
      </c>
      <c r="D1348" s="157"/>
      <c r="E1348" s="10" t="str">
        <f>IF((D1348&gt;0),SUM(C1348*D1348),"kn")</f>
        <v>kn</v>
      </c>
    </row>
    <row r="1349" spans="1:5" s="25" customFormat="1" ht="38.25">
      <c r="A1349" s="884"/>
      <c r="B1349" s="502" t="s">
        <v>4968</v>
      </c>
      <c r="C1349" s="612"/>
      <c r="D1349" s="157"/>
      <c r="E1349" s="469"/>
    </row>
    <row r="1350" spans="1:5" s="25" customFormat="1">
      <c r="A1350" s="885"/>
      <c r="B1350" s="615" t="s">
        <v>28</v>
      </c>
      <c r="C1350" s="616">
        <v>276</v>
      </c>
      <c r="D1350" s="158"/>
      <c r="E1350" s="132" t="str">
        <f>IF((D1350&gt;0),SUM(C1350*D1350),"kn")</f>
        <v>kn</v>
      </c>
    </row>
    <row r="1351" spans="1:5" s="25" customFormat="1">
      <c r="A1351" s="882" t="s">
        <v>2204</v>
      </c>
      <c r="B1351" s="653" t="s">
        <v>2216</v>
      </c>
      <c r="C1351" s="883"/>
      <c r="D1351" s="343"/>
      <c r="E1351" s="716"/>
    </row>
    <row r="1352" spans="1:5" s="25" customFormat="1" ht="165.75">
      <c r="A1352" s="611"/>
      <c r="B1352" s="65" t="s">
        <v>4255</v>
      </c>
      <c r="C1352" s="868"/>
      <c r="D1352" s="344"/>
      <c r="E1352" s="717"/>
    </row>
    <row r="1353" spans="1:5" s="25" customFormat="1" ht="76.5">
      <c r="A1353" s="611"/>
      <c r="B1353" s="64" t="s">
        <v>4959</v>
      </c>
      <c r="C1353" s="868"/>
      <c r="D1353" s="344"/>
      <c r="E1353" s="717"/>
    </row>
    <row r="1354" spans="1:5" s="25" customFormat="1" ht="51">
      <c r="A1354" s="611"/>
      <c r="B1354" s="502" t="s">
        <v>4961</v>
      </c>
      <c r="C1354" s="612"/>
      <c r="D1354" s="344"/>
      <c r="E1354" s="469"/>
    </row>
    <row r="1355" spans="1:5" s="25" customFormat="1">
      <c r="A1355" s="611"/>
      <c r="B1355" s="613" t="s">
        <v>28</v>
      </c>
      <c r="C1355" s="612">
        <v>519</v>
      </c>
      <c r="D1355" s="344"/>
      <c r="E1355" s="10" t="str">
        <f>IF((D1355&gt;0),SUM(C1355*D1355),"kn")</f>
        <v>kn</v>
      </c>
    </row>
    <row r="1356" spans="1:5" s="25" customFormat="1" ht="38.25">
      <c r="A1356" s="611"/>
      <c r="B1356" s="502" t="s">
        <v>4960</v>
      </c>
      <c r="C1356" s="612"/>
      <c r="D1356" s="344"/>
      <c r="E1356" s="469"/>
    </row>
    <row r="1357" spans="1:5" s="25" customFormat="1">
      <c r="A1357" s="614"/>
      <c r="B1357" s="615" t="s">
        <v>28</v>
      </c>
      <c r="C1357" s="616">
        <v>1127</v>
      </c>
      <c r="D1357" s="339"/>
      <c r="E1357" s="132" t="str">
        <f>IF((D1357&gt;0),SUM(C1357*D1357),"kn")</f>
        <v>kn</v>
      </c>
    </row>
    <row r="1358" spans="1:5" s="25" customFormat="1">
      <c r="A1358" s="882" t="s">
        <v>2201</v>
      </c>
      <c r="B1358" s="653" t="s">
        <v>2211</v>
      </c>
      <c r="C1358" s="883"/>
      <c r="D1358" s="343"/>
      <c r="E1358" s="716"/>
    </row>
    <row r="1359" spans="1:5" s="25" customFormat="1" ht="114.75">
      <c r="A1359" s="611"/>
      <c r="B1359" s="502" t="s">
        <v>4958</v>
      </c>
      <c r="C1359" s="886"/>
      <c r="D1359" s="345"/>
      <c r="E1359" s="291"/>
    </row>
    <row r="1360" spans="1:5" s="25" customFormat="1" ht="165.75">
      <c r="A1360" s="611"/>
      <c r="B1360" s="65" t="s">
        <v>5073</v>
      </c>
      <c r="C1360" s="868"/>
      <c r="D1360" s="344"/>
      <c r="E1360" s="717"/>
    </row>
    <row r="1361" spans="1:5" s="25" customFormat="1">
      <c r="A1361" s="614"/>
      <c r="B1361" s="615" t="s">
        <v>28</v>
      </c>
      <c r="C1361" s="616">
        <v>4223</v>
      </c>
      <c r="D1361" s="339"/>
      <c r="E1361" s="132" t="str">
        <f>IF((D1361&gt;0),SUM(C1361*D1361),"kn")</f>
        <v>kn</v>
      </c>
    </row>
    <row r="1362" spans="1:5" s="25" customFormat="1">
      <c r="A1362" s="882" t="s">
        <v>2205</v>
      </c>
      <c r="B1362" s="653" t="s">
        <v>2219</v>
      </c>
      <c r="C1362" s="887"/>
      <c r="D1362" s="343"/>
      <c r="E1362" s="716"/>
    </row>
    <row r="1363" spans="1:5" s="25" customFormat="1" ht="153">
      <c r="A1363" s="611"/>
      <c r="B1363" s="65" t="s">
        <v>4957</v>
      </c>
      <c r="C1363" s="20"/>
      <c r="D1363" s="345"/>
      <c r="E1363" s="291"/>
    </row>
    <row r="1364" spans="1:5" s="25" customFormat="1" ht="114.75">
      <c r="A1364" s="611"/>
      <c r="B1364" s="65" t="s">
        <v>3227</v>
      </c>
      <c r="C1364" s="612"/>
      <c r="D1364" s="344"/>
      <c r="E1364" s="717"/>
    </row>
    <row r="1365" spans="1:5" s="25" customFormat="1" ht="140.25">
      <c r="A1365" s="611"/>
      <c r="B1365" s="65" t="s">
        <v>3228</v>
      </c>
      <c r="C1365" s="612"/>
      <c r="D1365" s="344"/>
      <c r="E1365" s="717"/>
    </row>
    <row r="1366" spans="1:5" s="25" customFormat="1" ht="25.5">
      <c r="A1366" s="611"/>
      <c r="B1366" s="502" t="s">
        <v>4951</v>
      </c>
      <c r="C1366" s="612"/>
      <c r="D1366" s="344"/>
      <c r="E1366" s="469"/>
    </row>
    <row r="1367" spans="1:5" s="25" customFormat="1">
      <c r="A1367" s="611"/>
      <c r="B1367" s="888" t="s">
        <v>28</v>
      </c>
      <c r="C1367" s="612">
        <v>313</v>
      </c>
      <c r="D1367" s="157"/>
      <c r="E1367" s="10" t="str">
        <f>IF((D1367&gt;0),SUM(C1367*D1367),"kn")</f>
        <v>kn</v>
      </c>
    </row>
    <row r="1368" spans="1:5" s="25" customFormat="1" ht="25.5">
      <c r="A1368" s="611"/>
      <c r="B1368" s="502" t="s">
        <v>4952</v>
      </c>
      <c r="C1368" s="612"/>
      <c r="D1368" s="157"/>
      <c r="E1368" s="469"/>
    </row>
    <row r="1369" spans="1:5" s="25" customFormat="1">
      <c r="A1369" s="614"/>
      <c r="B1369" s="889" t="s">
        <v>28</v>
      </c>
      <c r="C1369" s="616">
        <v>147</v>
      </c>
      <c r="D1369" s="158"/>
      <c r="E1369" s="132" t="str">
        <f>IF((D1369&gt;0),SUM(C1369*D1369),"kn")</f>
        <v>kn</v>
      </c>
    </row>
    <row r="1370" spans="1:5" s="25" customFormat="1" ht="25.5">
      <c r="A1370" s="611"/>
      <c r="B1370" s="502" t="s">
        <v>4953</v>
      </c>
      <c r="C1370" s="612"/>
      <c r="D1370" s="157"/>
      <c r="E1370" s="469"/>
    </row>
    <row r="1371" spans="1:5" s="25" customFormat="1">
      <c r="A1371" s="611"/>
      <c r="B1371" s="888" t="s">
        <v>28</v>
      </c>
      <c r="C1371" s="612">
        <v>163</v>
      </c>
      <c r="D1371" s="157"/>
      <c r="E1371" s="10" t="str">
        <f>IF((D1371&gt;0),SUM(C1371*D1371),"kn")</f>
        <v>kn</v>
      </c>
    </row>
    <row r="1372" spans="1:5" s="25" customFormat="1" ht="25.5">
      <c r="A1372" s="611"/>
      <c r="B1372" s="502" t="s">
        <v>4954</v>
      </c>
      <c r="C1372" s="612"/>
      <c r="D1372" s="157"/>
      <c r="E1372" s="469"/>
    </row>
    <row r="1373" spans="1:5" s="25" customFormat="1">
      <c r="A1373" s="614"/>
      <c r="B1373" s="889" t="s">
        <v>28</v>
      </c>
      <c r="C1373" s="616">
        <v>115</v>
      </c>
      <c r="D1373" s="158"/>
      <c r="E1373" s="132" t="str">
        <f>IF((D1373&gt;0),SUM(C1373*D1373),"kn")</f>
        <v>kn</v>
      </c>
    </row>
    <row r="1374" spans="1:5" s="25" customFormat="1" ht="25.5">
      <c r="A1374" s="611"/>
      <c r="B1374" s="502" t="s">
        <v>4955</v>
      </c>
      <c r="C1374" s="612"/>
      <c r="D1374" s="157"/>
      <c r="E1374" s="469"/>
    </row>
    <row r="1375" spans="1:5" s="25" customFormat="1">
      <c r="A1375" s="611"/>
      <c r="B1375" s="888" t="s">
        <v>28</v>
      </c>
      <c r="C1375" s="612">
        <v>182</v>
      </c>
      <c r="D1375" s="157"/>
      <c r="E1375" s="10" t="str">
        <f>IF((D1375&gt;0),SUM(C1375*D1375),"kn")</f>
        <v>kn</v>
      </c>
    </row>
    <row r="1376" spans="1:5" s="25" customFormat="1" ht="25.5">
      <c r="A1376" s="611"/>
      <c r="B1376" s="502" t="s">
        <v>4956</v>
      </c>
      <c r="C1376" s="612"/>
      <c r="D1376" s="157"/>
      <c r="E1376" s="469"/>
    </row>
    <row r="1377" spans="1:5" s="25" customFormat="1">
      <c r="A1377" s="614"/>
      <c r="B1377" s="889" t="s">
        <v>28</v>
      </c>
      <c r="C1377" s="616">
        <v>99</v>
      </c>
      <c r="D1377" s="158"/>
      <c r="E1377" s="132" t="str">
        <f>IF((D1377&gt;0),SUM(C1377*D1377),"kn")</f>
        <v>kn</v>
      </c>
    </row>
    <row r="1378" spans="1:5" s="25" customFormat="1">
      <c r="A1378" s="882" t="s">
        <v>2208</v>
      </c>
      <c r="B1378" s="653" t="s">
        <v>2206</v>
      </c>
      <c r="C1378" s="883"/>
      <c r="D1378" s="343"/>
      <c r="E1378" s="718"/>
    </row>
    <row r="1379" spans="1:5" s="25" customFormat="1" ht="191.25">
      <c r="A1379" s="884"/>
      <c r="B1379" s="65" t="s">
        <v>5039</v>
      </c>
      <c r="C1379" s="868"/>
      <c r="D1379" s="344"/>
      <c r="E1379" s="474"/>
    </row>
    <row r="1380" spans="1:5" s="25" customFormat="1">
      <c r="A1380" s="614"/>
      <c r="B1380" s="615" t="s">
        <v>28</v>
      </c>
      <c r="C1380" s="616">
        <v>232</v>
      </c>
      <c r="D1380" s="339"/>
      <c r="E1380" s="132" t="str">
        <f>IF((D1380&gt;0),SUM(C1380*D1380),"kn")</f>
        <v>kn</v>
      </c>
    </row>
    <row r="1381" spans="1:5" s="25" customFormat="1">
      <c r="A1381" s="882" t="s">
        <v>2209</v>
      </c>
      <c r="B1381" s="653" t="s">
        <v>2218</v>
      </c>
      <c r="C1381" s="887"/>
      <c r="D1381" s="343"/>
      <c r="E1381" s="716"/>
    </row>
    <row r="1382" spans="1:5" s="25" customFormat="1" ht="140.25">
      <c r="A1382" s="611"/>
      <c r="B1382" s="502" t="s">
        <v>4949</v>
      </c>
      <c r="C1382" s="612"/>
      <c r="D1382" s="344"/>
      <c r="E1382" s="469"/>
    </row>
    <row r="1383" spans="1:5" s="25" customFormat="1" ht="25.5">
      <c r="A1383" s="611"/>
      <c r="B1383" s="502" t="s">
        <v>3229</v>
      </c>
      <c r="C1383" s="612"/>
      <c r="D1383" s="344"/>
      <c r="E1383" s="469"/>
    </row>
    <row r="1384" spans="1:5" s="25" customFormat="1">
      <c r="A1384" s="614"/>
      <c r="B1384" s="615" t="s">
        <v>121</v>
      </c>
      <c r="C1384" s="616">
        <v>432</v>
      </c>
      <c r="D1384" s="339"/>
      <c r="E1384" s="132" t="str">
        <f>IF((D1384&gt;0),SUM(C1384*D1384),"kn")</f>
        <v>kn</v>
      </c>
    </row>
    <row r="1385" spans="1:5" s="25" customFormat="1" ht="25.5">
      <c r="A1385" s="611"/>
      <c r="B1385" s="502" t="s">
        <v>3230</v>
      </c>
      <c r="C1385" s="612"/>
      <c r="D1385" s="344"/>
      <c r="E1385" s="469"/>
    </row>
    <row r="1386" spans="1:5" s="25" customFormat="1">
      <c r="A1386" s="614"/>
      <c r="B1386" s="615" t="s">
        <v>121</v>
      </c>
      <c r="C1386" s="616">
        <v>241</v>
      </c>
      <c r="D1386" s="339"/>
      <c r="E1386" s="132" t="str">
        <f>IF((D1386&gt;0),SUM(C1386*D1386),"kn")</f>
        <v>kn</v>
      </c>
    </row>
    <row r="1387" spans="1:5" s="25" customFormat="1">
      <c r="A1387" s="882" t="s">
        <v>2212</v>
      </c>
      <c r="B1387" s="653" t="s">
        <v>2207</v>
      </c>
      <c r="C1387" s="887"/>
      <c r="D1387" s="343"/>
      <c r="E1387" s="716"/>
    </row>
    <row r="1388" spans="1:5" s="25" customFormat="1" ht="89.25">
      <c r="A1388" s="611"/>
      <c r="B1388" s="502" t="s">
        <v>4950</v>
      </c>
      <c r="C1388" s="612"/>
      <c r="D1388" s="344"/>
      <c r="E1388" s="469"/>
    </row>
    <row r="1389" spans="1:5" s="25" customFormat="1">
      <c r="A1389" s="614"/>
      <c r="B1389" s="615" t="s">
        <v>28</v>
      </c>
      <c r="C1389" s="616">
        <v>98</v>
      </c>
      <c r="D1389" s="339"/>
      <c r="E1389" s="132" t="str">
        <f>IF((D1389&gt;0),SUM(C1389*D1389),"kn")</f>
        <v>kn</v>
      </c>
    </row>
    <row r="1390" spans="1:5" s="25" customFormat="1">
      <c r="A1390" s="882" t="s">
        <v>2213</v>
      </c>
      <c r="B1390" s="653" t="s">
        <v>2210</v>
      </c>
      <c r="C1390" s="887"/>
      <c r="D1390" s="343"/>
      <c r="E1390" s="716"/>
    </row>
    <row r="1391" spans="1:5" s="25" customFormat="1" ht="178.5">
      <c r="A1391" s="611"/>
      <c r="B1391" s="502" t="s">
        <v>5040</v>
      </c>
      <c r="C1391" s="612"/>
      <c r="D1391" s="344"/>
      <c r="E1391" s="469"/>
    </row>
    <row r="1392" spans="1:5" s="25" customFormat="1">
      <c r="A1392" s="614"/>
      <c r="B1392" s="615" t="s">
        <v>32</v>
      </c>
      <c r="C1392" s="616">
        <v>20</v>
      </c>
      <c r="D1392" s="339"/>
      <c r="E1392" s="132" t="str">
        <f>IF((D1392&gt;0),SUM(C1392*D1392),"kn")</f>
        <v>kn</v>
      </c>
    </row>
    <row r="1393" spans="1:5" s="25" customFormat="1">
      <c r="A1393" s="882" t="s">
        <v>2217</v>
      </c>
      <c r="B1393" s="653" t="s">
        <v>2214</v>
      </c>
      <c r="C1393" s="883"/>
      <c r="D1393" s="343"/>
      <c r="E1393" s="718"/>
    </row>
    <row r="1394" spans="1:5" s="25" customFormat="1" ht="102">
      <c r="A1394" s="611"/>
      <c r="B1394" s="502" t="s">
        <v>3231</v>
      </c>
      <c r="C1394" s="612"/>
      <c r="D1394" s="344"/>
      <c r="E1394" s="469"/>
    </row>
    <row r="1395" spans="1:5" s="25" customFormat="1">
      <c r="A1395" s="614"/>
      <c r="B1395" s="615" t="s">
        <v>28</v>
      </c>
      <c r="C1395" s="616">
        <v>50</v>
      </c>
      <c r="D1395" s="339"/>
      <c r="E1395" s="132" t="str">
        <f>IF((D1395&gt;0),SUM(C1395*D1395),"kn")</f>
        <v>kn</v>
      </c>
    </row>
    <row r="1396" spans="1:5" s="25" customFormat="1">
      <c r="A1396" s="611"/>
      <c r="B1396" s="890"/>
      <c r="C1396" s="891"/>
      <c r="D1396" s="344"/>
      <c r="E1396" s="13"/>
    </row>
    <row r="1397" spans="1:5" s="116" customFormat="1" ht="21" customHeight="1">
      <c r="A1397" s="846" t="str">
        <f>A1317</f>
        <v>2.6.</v>
      </c>
      <c r="B1397" s="102" t="s">
        <v>105</v>
      </c>
      <c r="C1397" s="659"/>
      <c r="D1397" s="329"/>
      <c r="E1397" s="449">
        <f>SUM(E1331:E1395)</f>
        <v>0</v>
      </c>
    </row>
    <row r="1398" spans="1:5" ht="12.75">
      <c r="A1398" s="746"/>
    </row>
    <row r="1399" spans="1:5" ht="21" customHeight="1">
      <c r="A1399" s="847" t="s">
        <v>327</v>
      </c>
      <c r="B1399" s="98" t="s">
        <v>328</v>
      </c>
      <c r="C1399" s="864"/>
      <c r="D1399" s="221"/>
      <c r="E1399" s="710"/>
    </row>
    <row r="1400" spans="1:5" ht="21" customHeight="1">
      <c r="B1400" s="250" t="s">
        <v>2432</v>
      </c>
      <c r="C1400" s="656"/>
      <c r="D1400" s="213"/>
      <c r="E1400" s="656"/>
    </row>
    <row r="1401" spans="1:5" ht="63.75">
      <c r="B1401" s="65" t="s">
        <v>3232</v>
      </c>
      <c r="E1401" s="719"/>
    </row>
    <row r="1402" spans="1:5" ht="63.75">
      <c r="B1402" s="65" t="s">
        <v>4082</v>
      </c>
      <c r="E1402" s="719"/>
    </row>
    <row r="1403" spans="1:5" ht="89.25">
      <c r="B1403" s="65" t="s">
        <v>3233</v>
      </c>
      <c r="E1403" s="719"/>
    </row>
    <row r="1404" spans="1:5" ht="89.25">
      <c r="B1404" s="65" t="s">
        <v>3234</v>
      </c>
      <c r="E1404" s="719"/>
    </row>
    <row r="1405" spans="1:5" ht="63.75">
      <c r="B1405" s="65" t="s">
        <v>3235</v>
      </c>
      <c r="E1405" s="719"/>
    </row>
    <row r="1406" spans="1:5" ht="51">
      <c r="B1406" s="65" t="s">
        <v>3236</v>
      </c>
      <c r="E1406" s="719"/>
    </row>
    <row r="1407" spans="1:5" ht="38.25">
      <c r="B1407" s="65" t="s">
        <v>3237</v>
      </c>
      <c r="E1407" s="719"/>
    </row>
    <row r="1408" spans="1:5" ht="89.25">
      <c r="B1408" s="65" t="s">
        <v>3238</v>
      </c>
      <c r="E1408" s="719"/>
    </row>
    <row r="1409" spans="1:5" ht="229.5">
      <c r="B1409" s="65" t="s">
        <v>3239</v>
      </c>
      <c r="E1409" s="719"/>
    </row>
    <row r="1410" spans="1:5">
      <c r="A1410" s="776" t="s">
        <v>329</v>
      </c>
      <c r="B1410" s="777" t="s">
        <v>446</v>
      </c>
      <c r="C1410" s="685"/>
      <c r="D1410" s="216"/>
      <c r="E1410" s="685"/>
    </row>
    <row r="1411" spans="1:5" ht="191.25">
      <c r="A1411" s="778"/>
      <c r="B1411" s="784" t="s">
        <v>4919</v>
      </c>
      <c r="C1411" s="686"/>
      <c r="D1411" s="217"/>
      <c r="E1411" s="686"/>
    </row>
    <row r="1412" spans="1:5" ht="63.75">
      <c r="A1412" s="778"/>
      <c r="B1412" s="784" t="s">
        <v>3016</v>
      </c>
      <c r="C1412" s="686"/>
      <c r="D1412" s="217"/>
      <c r="E1412" s="686"/>
    </row>
    <row r="1413" spans="1:5" ht="51">
      <c r="A1413" s="778"/>
      <c r="B1413" s="784" t="s">
        <v>3240</v>
      </c>
      <c r="C1413" s="686"/>
      <c r="D1413" s="217"/>
      <c r="E1413" s="686"/>
    </row>
    <row r="1414" spans="1:5" ht="51">
      <c r="A1414" s="778"/>
      <c r="B1414" s="784" t="s">
        <v>3241</v>
      </c>
      <c r="C1414" s="686"/>
      <c r="D1414" s="217"/>
      <c r="E1414" s="686"/>
    </row>
    <row r="1415" spans="1:5" ht="63.75">
      <c r="A1415" s="778"/>
      <c r="B1415" s="784" t="s">
        <v>2884</v>
      </c>
      <c r="C1415" s="892"/>
      <c r="D1415" s="218"/>
      <c r="E1415" s="720"/>
    </row>
    <row r="1416" spans="1:5" ht="63.75">
      <c r="A1416" s="778"/>
      <c r="B1416" s="786" t="s">
        <v>3242</v>
      </c>
      <c r="C1416" s="892"/>
      <c r="D1416" s="218"/>
      <c r="E1416" s="720"/>
    </row>
    <row r="1417" spans="1:5" ht="38.25">
      <c r="A1417" s="778"/>
      <c r="B1417" s="786" t="s">
        <v>3243</v>
      </c>
      <c r="C1417" s="892"/>
      <c r="D1417" s="218"/>
      <c r="E1417" s="720"/>
    </row>
    <row r="1418" spans="1:5" ht="76.5">
      <c r="A1418" s="778"/>
      <c r="B1418" s="786" t="s">
        <v>4921</v>
      </c>
      <c r="C1418" s="892"/>
      <c r="D1418" s="218"/>
      <c r="E1418" s="720"/>
    </row>
    <row r="1419" spans="1:5" ht="89.25">
      <c r="A1419" s="778"/>
      <c r="B1419" s="784" t="s">
        <v>4920</v>
      </c>
      <c r="C1419" s="892"/>
      <c r="D1419" s="218"/>
      <c r="E1419" s="720"/>
    </row>
    <row r="1420" spans="1:5" ht="63.75">
      <c r="A1420" s="791"/>
      <c r="B1420" s="843" t="s">
        <v>3244</v>
      </c>
      <c r="C1420" s="893"/>
      <c r="D1420" s="213"/>
      <c r="E1420" s="721"/>
    </row>
    <row r="1421" spans="1:5" ht="63.75">
      <c r="A1421" s="778"/>
      <c r="B1421" s="784" t="s">
        <v>3245</v>
      </c>
      <c r="C1421" s="892"/>
      <c r="D1421" s="218"/>
      <c r="E1421" s="720"/>
    </row>
    <row r="1422" spans="1:5" ht="63.75">
      <c r="A1422" s="778"/>
      <c r="B1422" s="784" t="s">
        <v>3246</v>
      </c>
      <c r="C1422" s="780"/>
      <c r="D1422" s="218"/>
      <c r="E1422" s="440"/>
    </row>
    <row r="1423" spans="1:5">
      <c r="A1423" s="781"/>
      <c r="B1423" s="785" t="s">
        <v>43</v>
      </c>
      <c r="C1423" s="835">
        <v>3</v>
      </c>
      <c r="D1423" s="325"/>
      <c r="E1423" s="462" t="str">
        <f>IF((D1423&gt;0),SUM(C1423*D1423),"kn")</f>
        <v>kn</v>
      </c>
    </row>
    <row r="1424" spans="1:5" ht="63.75">
      <c r="A1424" s="778"/>
      <c r="B1424" s="784" t="s">
        <v>3247</v>
      </c>
      <c r="C1424" s="780"/>
      <c r="D1424" s="324"/>
      <c r="E1424" s="465"/>
    </row>
    <row r="1425" spans="1:5">
      <c r="A1425" s="781"/>
      <c r="B1425" s="785" t="s">
        <v>43</v>
      </c>
      <c r="C1425" s="835">
        <v>2</v>
      </c>
      <c r="D1425" s="325"/>
      <c r="E1425" s="462" t="str">
        <f>IF((D1425&gt;0),SUM(C1425*D1425),"kn")</f>
        <v>kn</v>
      </c>
    </row>
    <row r="1426" spans="1:5" ht="76.5">
      <c r="A1426" s="778"/>
      <c r="B1426" s="784" t="s">
        <v>3248</v>
      </c>
      <c r="C1426" s="780"/>
      <c r="D1426" s="324"/>
      <c r="E1426" s="465"/>
    </row>
    <row r="1427" spans="1:5">
      <c r="A1427" s="781"/>
      <c r="B1427" s="785" t="s">
        <v>43</v>
      </c>
      <c r="C1427" s="835">
        <v>8</v>
      </c>
      <c r="D1427" s="325"/>
      <c r="E1427" s="462" t="str">
        <f>IF((D1427&gt;0),SUM(C1427*D1427),"kn")</f>
        <v>kn</v>
      </c>
    </row>
    <row r="1428" spans="1:5" ht="76.5">
      <c r="A1428" s="778"/>
      <c r="B1428" s="784" t="s">
        <v>3249</v>
      </c>
      <c r="C1428" s="780"/>
      <c r="D1428" s="324"/>
      <c r="E1428" s="465"/>
    </row>
    <row r="1429" spans="1:5">
      <c r="A1429" s="781"/>
      <c r="B1429" s="785" t="s">
        <v>43</v>
      </c>
      <c r="C1429" s="835">
        <v>1</v>
      </c>
      <c r="D1429" s="325"/>
      <c r="E1429" s="462" t="str">
        <f>IF((D1429&gt;0),SUM(C1429*D1429),"kn")</f>
        <v>kn</v>
      </c>
    </row>
    <row r="1430" spans="1:5" ht="63.75">
      <c r="A1430" s="778"/>
      <c r="B1430" s="784" t="s">
        <v>3250</v>
      </c>
      <c r="C1430" s="780"/>
      <c r="D1430" s="324"/>
      <c r="E1430" s="465"/>
    </row>
    <row r="1431" spans="1:5">
      <c r="A1431" s="781"/>
      <c r="B1431" s="785" t="s">
        <v>43</v>
      </c>
      <c r="C1431" s="835">
        <v>8</v>
      </c>
      <c r="D1431" s="325"/>
      <c r="E1431" s="462" t="str">
        <f>IF((D1431&gt;0),SUM(C1431*D1431),"kn")</f>
        <v>kn</v>
      </c>
    </row>
    <row r="1432" spans="1:5" ht="89.25">
      <c r="A1432" s="778"/>
      <c r="B1432" s="784" t="s">
        <v>3251</v>
      </c>
      <c r="C1432" s="780"/>
      <c r="D1432" s="324"/>
      <c r="E1432" s="465"/>
    </row>
    <row r="1433" spans="1:5">
      <c r="A1433" s="781"/>
      <c r="B1433" s="785" t="s">
        <v>43</v>
      </c>
      <c r="C1433" s="835">
        <v>4</v>
      </c>
      <c r="D1433" s="325"/>
      <c r="E1433" s="462" t="str">
        <f>IF((D1433&gt;0),SUM(C1433*D1433),"kn")</f>
        <v>kn</v>
      </c>
    </row>
    <row r="1434" spans="1:5" ht="76.5">
      <c r="A1434" s="778"/>
      <c r="B1434" s="784" t="s">
        <v>3252</v>
      </c>
      <c r="C1434" s="780"/>
      <c r="D1434" s="324"/>
      <c r="E1434" s="465"/>
    </row>
    <row r="1435" spans="1:5">
      <c r="A1435" s="781"/>
      <c r="B1435" s="785" t="s">
        <v>43</v>
      </c>
      <c r="C1435" s="835">
        <v>1</v>
      </c>
      <c r="D1435" s="325"/>
      <c r="E1435" s="462" t="str">
        <f>IF((D1435&gt;0),SUM(C1435*D1435),"kn")</f>
        <v>kn</v>
      </c>
    </row>
    <row r="1436" spans="1:5" ht="63.75">
      <c r="A1436" s="894"/>
      <c r="B1436" s="800" t="s">
        <v>3253</v>
      </c>
      <c r="C1436" s="895"/>
      <c r="D1436" s="346"/>
      <c r="E1436" s="722"/>
    </row>
    <row r="1437" spans="1:5">
      <c r="A1437" s="853"/>
      <c r="B1437" s="896" t="s">
        <v>43</v>
      </c>
      <c r="C1437" s="849">
        <v>1</v>
      </c>
      <c r="D1437" s="339"/>
      <c r="E1437" s="132" t="str">
        <f>IF((D1437&gt;0),SUM(C1437*D1437),"kn")</f>
        <v>kn</v>
      </c>
    </row>
    <row r="1438" spans="1:5" ht="27" customHeight="1">
      <c r="A1438" s="897" t="s">
        <v>528</v>
      </c>
      <c r="B1438" s="792" t="s">
        <v>507</v>
      </c>
      <c r="C1438" s="601"/>
      <c r="D1438" s="320"/>
      <c r="E1438" s="480"/>
    </row>
    <row r="1439" spans="1:5" ht="267.75">
      <c r="A1439" s="754"/>
      <c r="B1439" s="774" t="s">
        <v>5041</v>
      </c>
      <c r="C1439" s="601"/>
      <c r="D1439" s="320"/>
      <c r="E1439" s="480"/>
    </row>
    <row r="1440" spans="1:5" ht="63.75">
      <c r="A1440" s="754"/>
      <c r="B1440" s="775" t="s">
        <v>2767</v>
      </c>
      <c r="C1440" s="601"/>
      <c r="D1440" s="320"/>
      <c r="E1440" s="480"/>
    </row>
    <row r="1441" spans="1:5" ht="63.75">
      <c r="A1441" s="754"/>
      <c r="B1441" s="774" t="s">
        <v>4918</v>
      </c>
      <c r="C1441" s="601"/>
      <c r="D1441" s="320"/>
      <c r="E1441" s="480"/>
    </row>
    <row r="1442" spans="1:5" ht="127.5">
      <c r="A1442" s="754"/>
      <c r="B1442" s="793" t="s">
        <v>3254</v>
      </c>
      <c r="C1442" s="601"/>
      <c r="D1442" s="320"/>
      <c r="E1442" s="480"/>
    </row>
    <row r="1443" spans="1:5" ht="25.5">
      <c r="A1443" s="791"/>
      <c r="B1443" s="797" t="s">
        <v>3255</v>
      </c>
      <c r="C1443" s="798"/>
      <c r="D1443" s="328"/>
      <c r="E1443" s="466"/>
    </row>
    <row r="1444" spans="1:5" ht="25.5">
      <c r="A1444" s="778" t="s">
        <v>550</v>
      </c>
      <c r="B1444" s="800" t="s">
        <v>3262</v>
      </c>
      <c r="C1444" s="780"/>
      <c r="D1444" s="324"/>
      <c r="E1444" s="681"/>
    </row>
    <row r="1445" spans="1:5" ht="38.25">
      <c r="A1445" s="778"/>
      <c r="B1445" s="774" t="s">
        <v>3256</v>
      </c>
      <c r="C1445" s="780"/>
      <c r="D1445" s="324"/>
      <c r="E1445" s="681"/>
    </row>
    <row r="1446" spans="1:5">
      <c r="A1446" s="781"/>
      <c r="B1446" s="782" t="s">
        <v>32</v>
      </c>
      <c r="C1446" s="783">
        <v>1</v>
      </c>
      <c r="D1446" s="325"/>
      <c r="E1446" s="682" t="str">
        <f>IF((D1446&gt;0),SUM(C1446*D1446),"kn")</f>
        <v>kn</v>
      </c>
    </row>
    <row r="1447" spans="1:5" ht="25.5">
      <c r="A1447" s="791"/>
      <c r="B1447" s="797" t="s">
        <v>3255</v>
      </c>
      <c r="C1447" s="798"/>
      <c r="D1447" s="328"/>
      <c r="E1447" s="466"/>
    </row>
    <row r="1448" spans="1:5" ht="25.5">
      <c r="A1448" s="778" t="s">
        <v>551</v>
      </c>
      <c r="B1448" s="800" t="s">
        <v>3261</v>
      </c>
      <c r="C1448" s="780"/>
      <c r="D1448" s="324"/>
      <c r="E1448" s="681"/>
    </row>
    <row r="1449" spans="1:5" ht="38.25">
      <c r="A1449" s="778"/>
      <c r="B1449" s="774" t="s">
        <v>3256</v>
      </c>
      <c r="C1449" s="780"/>
      <c r="D1449" s="324"/>
      <c r="E1449" s="681"/>
    </row>
    <row r="1450" spans="1:5">
      <c r="A1450" s="781"/>
      <c r="B1450" s="782" t="s">
        <v>32</v>
      </c>
      <c r="C1450" s="783">
        <v>1</v>
      </c>
      <c r="D1450" s="325"/>
      <c r="E1450" s="682" t="str">
        <f>IF((D1450&gt;0),SUM(C1450*D1450),"kn")</f>
        <v>kn</v>
      </c>
    </row>
    <row r="1451" spans="1:5" ht="25.5">
      <c r="A1451" s="791"/>
      <c r="B1451" s="797" t="s">
        <v>3255</v>
      </c>
      <c r="C1451" s="798"/>
      <c r="D1451" s="328"/>
      <c r="E1451" s="466"/>
    </row>
    <row r="1452" spans="1:5" ht="25.5">
      <c r="A1452" s="778" t="s">
        <v>552</v>
      </c>
      <c r="B1452" s="800" t="s">
        <v>3260</v>
      </c>
      <c r="C1452" s="780"/>
      <c r="D1452" s="324"/>
      <c r="E1452" s="681"/>
    </row>
    <row r="1453" spans="1:5" ht="38.25">
      <c r="A1453" s="778"/>
      <c r="B1453" s="774" t="s">
        <v>3257</v>
      </c>
      <c r="C1453" s="780"/>
      <c r="D1453" s="324"/>
      <c r="E1453" s="681"/>
    </row>
    <row r="1454" spans="1:5">
      <c r="A1454" s="781"/>
      <c r="B1454" s="782" t="s">
        <v>32</v>
      </c>
      <c r="C1454" s="783">
        <v>4</v>
      </c>
      <c r="D1454" s="325"/>
      <c r="E1454" s="682" t="str">
        <f>IF((D1454&gt;0),SUM(C1454*D1454),"kn")</f>
        <v>kn</v>
      </c>
    </row>
    <row r="1455" spans="1:5" ht="25.5">
      <c r="A1455" s="791"/>
      <c r="B1455" s="797" t="s">
        <v>3255</v>
      </c>
      <c r="C1455" s="798"/>
      <c r="D1455" s="328"/>
      <c r="E1455" s="466"/>
    </row>
    <row r="1456" spans="1:5" ht="25.5">
      <c r="A1456" s="778" t="s">
        <v>553</v>
      </c>
      <c r="B1456" s="800" t="s">
        <v>3259</v>
      </c>
      <c r="C1456" s="780"/>
      <c r="D1456" s="324"/>
      <c r="E1456" s="681"/>
    </row>
    <row r="1457" spans="1:5" ht="38.25">
      <c r="A1457" s="778"/>
      <c r="B1457" s="774" t="s">
        <v>3258</v>
      </c>
      <c r="C1457" s="780"/>
      <c r="D1457" s="324"/>
      <c r="E1457" s="681"/>
    </row>
    <row r="1458" spans="1:5">
      <c r="A1458" s="781"/>
      <c r="B1458" s="782" t="s">
        <v>32</v>
      </c>
      <c r="C1458" s="783">
        <v>4</v>
      </c>
      <c r="D1458" s="325"/>
      <c r="E1458" s="682" t="str">
        <f>IF((D1458&gt;0),SUM(C1458*D1458),"kn")</f>
        <v>kn</v>
      </c>
    </row>
    <row r="1459" spans="1:5" ht="25.5">
      <c r="A1459" s="791"/>
      <c r="B1459" s="797" t="s">
        <v>3255</v>
      </c>
      <c r="C1459" s="798"/>
      <c r="D1459" s="328"/>
      <c r="E1459" s="466"/>
    </row>
    <row r="1460" spans="1:5" ht="38.25">
      <c r="A1460" s="778" t="s">
        <v>554</v>
      </c>
      <c r="B1460" s="800" t="s">
        <v>3263</v>
      </c>
      <c r="C1460" s="780"/>
      <c r="D1460" s="324"/>
      <c r="E1460" s="681"/>
    </row>
    <row r="1461" spans="1:5" ht="38.25">
      <c r="A1461" s="778"/>
      <c r="B1461" s="774" t="s">
        <v>3264</v>
      </c>
      <c r="C1461" s="780"/>
      <c r="D1461" s="324"/>
      <c r="E1461" s="681"/>
    </row>
    <row r="1462" spans="1:5" ht="127.5">
      <c r="A1462" s="778"/>
      <c r="B1462" s="773" t="s">
        <v>2758</v>
      </c>
      <c r="C1462" s="780"/>
      <c r="D1462" s="324"/>
      <c r="E1462" s="681"/>
    </row>
    <row r="1463" spans="1:5">
      <c r="A1463" s="781"/>
      <c r="B1463" s="782" t="s">
        <v>32</v>
      </c>
      <c r="C1463" s="783">
        <v>11</v>
      </c>
      <c r="D1463" s="325"/>
      <c r="E1463" s="682" t="str">
        <f>IF((D1463&gt;0),SUM(C1463*D1463),"kn")</f>
        <v>kn</v>
      </c>
    </row>
    <row r="1464" spans="1:5" ht="25.5">
      <c r="A1464" s="791"/>
      <c r="B1464" s="797" t="s">
        <v>3255</v>
      </c>
      <c r="C1464" s="798"/>
      <c r="D1464" s="328"/>
      <c r="E1464" s="466"/>
    </row>
    <row r="1465" spans="1:5" ht="25.5">
      <c r="A1465" s="778" t="s">
        <v>555</v>
      </c>
      <c r="B1465" s="800" t="s">
        <v>3265</v>
      </c>
      <c r="C1465" s="780"/>
      <c r="D1465" s="324"/>
      <c r="E1465" s="681"/>
    </row>
    <row r="1466" spans="1:5" ht="38.25">
      <c r="A1466" s="778"/>
      <c r="B1466" s="774" t="s">
        <v>3266</v>
      </c>
      <c r="C1466" s="780"/>
      <c r="D1466" s="324"/>
      <c r="E1466" s="681"/>
    </row>
    <row r="1467" spans="1:5" ht="127.5">
      <c r="A1467" s="778"/>
      <c r="B1467" s="773" t="s">
        <v>2758</v>
      </c>
      <c r="C1467" s="780"/>
      <c r="D1467" s="324"/>
      <c r="E1467" s="681"/>
    </row>
    <row r="1468" spans="1:5">
      <c r="A1468" s="781"/>
      <c r="B1468" s="782" t="s">
        <v>32</v>
      </c>
      <c r="C1468" s="783">
        <v>5</v>
      </c>
      <c r="D1468" s="325"/>
      <c r="E1468" s="682" t="str">
        <f>IF((D1468&gt;0),SUM(C1468*D1468),"kn")</f>
        <v>kn</v>
      </c>
    </row>
    <row r="1469" spans="1:5">
      <c r="A1469" s="643" t="s">
        <v>536</v>
      </c>
      <c r="B1469" s="898" t="s">
        <v>506</v>
      </c>
      <c r="C1469" s="597"/>
      <c r="D1469" s="347"/>
      <c r="E1469" s="463"/>
    </row>
    <row r="1470" spans="1:5" ht="242.25">
      <c r="A1470" s="899"/>
      <c r="B1470" s="861" t="s">
        <v>3267</v>
      </c>
      <c r="C1470" s="900"/>
      <c r="D1470" s="348"/>
      <c r="E1470" s="723"/>
    </row>
    <row r="1471" spans="1:5" ht="127.5">
      <c r="A1471" s="899"/>
      <c r="B1471" s="861" t="s">
        <v>4916</v>
      </c>
      <c r="C1471" s="900"/>
      <c r="D1471" s="348"/>
      <c r="E1471" s="723"/>
    </row>
    <row r="1472" spans="1:5" ht="127.5">
      <c r="A1472" s="899"/>
      <c r="B1472" s="861" t="s">
        <v>2758</v>
      </c>
      <c r="C1472" s="900"/>
      <c r="D1472" s="348"/>
      <c r="E1472" s="723"/>
    </row>
    <row r="1473" spans="1:5" ht="102">
      <c r="A1473" s="899"/>
      <c r="B1473" s="861" t="s">
        <v>3268</v>
      </c>
      <c r="C1473" s="900"/>
      <c r="D1473" s="348"/>
      <c r="E1473" s="723"/>
    </row>
    <row r="1474" spans="1:5" ht="18" customHeight="1">
      <c r="A1474" s="899"/>
      <c r="B1474" s="863" t="s">
        <v>505</v>
      </c>
      <c r="C1474" s="900"/>
      <c r="D1474" s="348"/>
      <c r="E1474" s="723"/>
    </row>
    <row r="1475" spans="1:5" ht="25.5">
      <c r="A1475" s="899"/>
      <c r="B1475" s="797" t="s">
        <v>3269</v>
      </c>
      <c r="C1475" s="900"/>
      <c r="D1475" s="348"/>
      <c r="E1475" s="723"/>
    </row>
    <row r="1476" spans="1:5" ht="15" customHeight="1">
      <c r="A1476" s="901" t="s">
        <v>556</v>
      </c>
      <c r="B1476" s="786" t="s">
        <v>530</v>
      </c>
      <c r="C1476" s="780"/>
      <c r="D1476" s="324"/>
      <c r="E1476" s="465"/>
    </row>
    <row r="1477" spans="1:5">
      <c r="A1477" s="901"/>
      <c r="B1477" s="786" t="s">
        <v>2431</v>
      </c>
      <c r="C1477" s="780"/>
      <c r="D1477" s="324"/>
      <c r="E1477" s="465"/>
    </row>
    <row r="1478" spans="1:5">
      <c r="A1478" s="873"/>
      <c r="B1478" s="785" t="s">
        <v>43</v>
      </c>
      <c r="C1478" s="835">
        <v>1</v>
      </c>
      <c r="D1478" s="325"/>
      <c r="E1478" s="462" t="str">
        <f>IF((D1478&gt;0),SUM(C1478*D1478),"kn")</f>
        <v>kn</v>
      </c>
    </row>
    <row r="1479" spans="1:5">
      <c r="A1479" s="902"/>
      <c r="B1479" s="797" t="s">
        <v>557</v>
      </c>
      <c r="C1479" s="837"/>
      <c r="D1479" s="328"/>
      <c r="E1479" s="445"/>
    </row>
    <row r="1480" spans="1:5" ht="25.5">
      <c r="A1480" s="901" t="s">
        <v>558</v>
      </c>
      <c r="B1480" s="786" t="s">
        <v>3270</v>
      </c>
      <c r="C1480" s="780"/>
      <c r="D1480" s="324"/>
      <c r="E1480" s="465"/>
    </row>
    <row r="1481" spans="1:5" ht="15.75" customHeight="1">
      <c r="A1481" s="901"/>
      <c r="B1481" s="786" t="s">
        <v>2431</v>
      </c>
      <c r="C1481" s="780"/>
      <c r="D1481" s="324"/>
      <c r="E1481" s="465"/>
    </row>
    <row r="1482" spans="1:5">
      <c r="A1482" s="873"/>
      <c r="B1482" s="785" t="s">
        <v>43</v>
      </c>
      <c r="C1482" s="835">
        <v>12</v>
      </c>
      <c r="D1482" s="325"/>
      <c r="E1482" s="462" t="str">
        <f>IF((D1482&gt;0),SUM(C1482*D1482),"kn")</f>
        <v>kn</v>
      </c>
    </row>
    <row r="1483" spans="1:5">
      <c r="A1483" s="902"/>
      <c r="B1483" s="797" t="s">
        <v>557</v>
      </c>
      <c r="C1483" s="837"/>
      <c r="D1483" s="328"/>
      <c r="E1483" s="445"/>
    </row>
    <row r="1484" spans="1:5" ht="38.25">
      <c r="A1484" s="901" t="s">
        <v>559</v>
      </c>
      <c r="B1484" s="786" t="s">
        <v>3271</v>
      </c>
      <c r="C1484" s="780"/>
      <c r="D1484" s="324"/>
      <c r="E1484" s="465"/>
    </row>
    <row r="1485" spans="1:5">
      <c r="A1485" s="873"/>
      <c r="B1485" s="785" t="s">
        <v>43</v>
      </c>
      <c r="C1485" s="835">
        <v>2</v>
      </c>
      <c r="D1485" s="325"/>
      <c r="E1485" s="462" t="str">
        <f>IF((D1485&gt;0),SUM(C1485*D1485),"kn")</f>
        <v>kn</v>
      </c>
    </row>
    <row r="1486" spans="1:5">
      <c r="A1486" s="902"/>
      <c r="B1486" s="797" t="s">
        <v>557</v>
      </c>
      <c r="C1486" s="837"/>
      <c r="D1486" s="328"/>
      <c r="E1486" s="445"/>
    </row>
    <row r="1487" spans="1:5" ht="63.75">
      <c r="A1487" s="901" t="s">
        <v>560</v>
      </c>
      <c r="B1487" s="784" t="s">
        <v>3272</v>
      </c>
      <c r="C1487" s="780"/>
      <c r="D1487" s="324"/>
      <c r="E1487" s="465"/>
    </row>
    <row r="1488" spans="1:5">
      <c r="A1488" s="873"/>
      <c r="B1488" s="785" t="s">
        <v>43</v>
      </c>
      <c r="C1488" s="835">
        <v>1</v>
      </c>
      <c r="D1488" s="325"/>
      <c r="E1488" s="462" t="str">
        <f>IF((D1488&gt;0),SUM(C1488*D1488),"kn")</f>
        <v>kn</v>
      </c>
    </row>
    <row r="1489" spans="1:5">
      <c r="A1489" s="902"/>
      <c r="B1489" s="797" t="s">
        <v>557</v>
      </c>
      <c r="C1489" s="837"/>
      <c r="D1489" s="328"/>
      <c r="E1489" s="445"/>
    </row>
    <row r="1490" spans="1:5" ht="51">
      <c r="A1490" s="901" t="s">
        <v>561</v>
      </c>
      <c r="B1490" s="784" t="s">
        <v>3273</v>
      </c>
      <c r="C1490" s="780"/>
      <c r="D1490" s="324"/>
      <c r="E1490" s="465"/>
    </row>
    <row r="1491" spans="1:5">
      <c r="A1491" s="873"/>
      <c r="B1491" s="785" t="s">
        <v>43</v>
      </c>
      <c r="C1491" s="835">
        <v>1</v>
      </c>
      <c r="D1491" s="325"/>
      <c r="E1491" s="462" t="str">
        <f>IF((D1491&gt;0),SUM(C1491*D1491),"kn")</f>
        <v>kn</v>
      </c>
    </row>
    <row r="1492" spans="1:5">
      <c r="A1492" s="643" t="s">
        <v>537</v>
      </c>
      <c r="B1492" s="898" t="s">
        <v>504</v>
      </c>
      <c r="C1492" s="597"/>
      <c r="D1492" s="347"/>
      <c r="E1492" s="463"/>
    </row>
    <row r="1493" spans="1:5" ht="242.25">
      <c r="A1493" s="899"/>
      <c r="B1493" s="861" t="s">
        <v>3274</v>
      </c>
      <c r="C1493" s="900"/>
      <c r="D1493" s="348"/>
      <c r="E1493" s="723"/>
    </row>
    <row r="1494" spans="1:5" ht="127.5">
      <c r="A1494" s="899"/>
      <c r="B1494" s="861" t="s">
        <v>4917</v>
      </c>
      <c r="C1494" s="900"/>
      <c r="D1494" s="348"/>
      <c r="E1494" s="723"/>
    </row>
    <row r="1495" spans="1:5" ht="102">
      <c r="A1495" s="899"/>
      <c r="B1495" s="861" t="s">
        <v>3268</v>
      </c>
      <c r="C1495" s="900"/>
      <c r="D1495" s="348"/>
      <c r="E1495" s="723"/>
    </row>
    <row r="1496" spans="1:5" ht="14.25" customHeight="1">
      <c r="A1496" s="899"/>
      <c r="B1496" s="861" t="s">
        <v>505</v>
      </c>
      <c r="C1496" s="900"/>
      <c r="D1496" s="348"/>
      <c r="E1496" s="723"/>
    </row>
    <row r="1497" spans="1:5" ht="38.25">
      <c r="A1497" s="901" t="s">
        <v>562</v>
      </c>
      <c r="B1497" s="784" t="s">
        <v>3275</v>
      </c>
      <c r="C1497" s="780"/>
      <c r="D1497" s="324"/>
      <c r="E1497" s="465"/>
    </row>
    <row r="1498" spans="1:5">
      <c r="A1498" s="873"/>
      <c r="B1498" s="785" t="s">
        <v>43</v>
      </c>
      <c r="C1498" s="835">
        <v>5</v>
      </c>
      <c r="D1498" s="325"/>
      <c r="E1498" s="462" t="str">
        <f>IF((D1498&gt;0),SUM(C1498*D1498),"kn")</f>
        <v>kn</v>
      </c>
    </row>
    <row r="1499" spans="1:5" ht="38.25">
      <c r="A1499" s="901" t="s">
        <v>563</v>
      </c>
      <c r="B1499" s="786" t="s">
        <v>3276</v>
      </c>
      <c r="C1499" s="780"/>
      <c r="D1499" s="324"/>
      <c r="E1499" s="465"/>
    </row>
    <row r="1500" spans="1:5">
      <c r="A1500" s="873"/>
      <c r="B1500" s="785" t="s">
        <v>43</v>
      </c>
      <c r="C1500" s="835">
        <v>1</v>
      </c>
      <c r="D1500" s="325"/>
      <c r="E1500" s="462" t="str">
        <f>IF((D1500&gt;0),SUM(C1500*D1500),"kn")</f>
        <v>kn</v>
      </c>
    </row>
    <row r="1501" spans="1:5" ht="38.25">
      <c r="A1501" s="901" t="s">
        <v>564</v>
      </c>
      <c r="B1501" s="784" t="s">
        <v>3277</v>
      </c>
      <c r="C1501" s="780"/>
      <c r="D1501" s="324"/>
      <c r="E1501" s="465"/>
    </row>
    <row r="1502" spans="1:5">
      <c r="A1502" s="873"/>
      <c r="B1502" s="785" t="s">
        <v>43</v>
      </c>
      <c r="C1502" s="835">
        <v>5</v>
      </c>
      <c r="D1502" s="325"/>
      <c r="E1502" s="462" t="str">
        <f>IF((D1502&gt;0),SUM(C1502*D1502),"kn")</f>
        <v>kn</v>
      </c>
    </row>
    <row r="1503" spans="1:5" ht="38.25">
      <c r="A1503" s="901" t="s">
        <v>565</v>
      </c>
      <c r="B1503" s="784" t="s">
        <v>3278</v>
      </c>
      <c r="C1503" s="780"/>
      <c r="D1503" s="324"/>
      <c r="E1503" s="465"/>
    </row>
    <row r="1504" spans="1:5">
      <c r="A1504" s="873"/>
      <c r="B1504" s="785" t="s">
        <v>43</v>
      </c>
      <c r="C1504" s="835">
        <v>1</v>
      </c>
      <c r="D1504" s="325"/>
      <c r="E1504" s="462" t="str">
        <f>IF((D1504&gt;0),SUM(C1504*D1504),"kn")</f>
        <v>kn</v>
      </c>
    </row>
    <row r="1505" spans="1:5" ht="38.25">
      <c r="A1505" s="901" t="s">
        <v>566</v>
      </c>
      <c r="B1505" s="784" t="s">
        <v>3279</v>
      </c>
      <c r="C1505" s="780"/>
      <c r="D1505" s="324"/>
      <c r="E1505" s="465"/>
    </row>
    <row r="1506" spans="1:5">
      <c r="A1506" s="873"/>
      <c r="B1506" s="785" t="s">
        <v>43</v>
      </c>
      <c r="C1506" s="835">
        <v>2</v>
      </c>
      <c r="D1506" s="325"/>
      <c r="E1506" s="462" t="str">
        <f>IF((D1506&gt;0),SUM(C1506*D1506),"kn")</f>
        <v>kn</v>
      </c>
    </row>
    <row r="1507" spans="1:5" ht="38.25">
      <c r="A1507" s="901" t="s">
        <v>3282</v>
      </c>
      <c r="B1507" s="784" t="s">
        <v>3280</v>
      </c>
      <c r="C1507" s="780"/>
      <c r="D1507" s="324"/>
      <c r="E1507" s="465"/>
    </row>
    <row r="1508" spans="1:5">
      <c r="A1508" s="873"/>
      <c r="B1508" s="785" t="s">
        <v>43</v>
      </c>
      <c r="C1508" s="835">
        <v>1</v>
      </c>
      <c r="D1508" s="325"/>
      <c r="E1508" s="462" t="str">
        <f>IF((D1508&gt;0),SUM(C1508*D1508),"kn")</f>
        <v>kn</v>
      </c>
    </row>
    <row r="1509" spans="1:5" ht="38.25">
      <c r="A1509" s="901" t="s">
        <v>3283</v>
      </c>
      <c r="B1509" s="784" t="s">
        <v>3281</v>
      </c>
      <c r="C1509" s="780"/>
      <c r="D1509" s="324"/>
      <c r="E1509" s="465"/>
    </row>
    <row r="1510" spans="1:5">
      <c r="A1510" s="873"/>
      <c r="B1510" s="785" t="s">
        <v>43</v>
      </c>
      <c r="C1510" s="835">
        <v>1</v>
      </c>
      <c r="D1510" s="325"/>
      <c r="E1510" s="462" t="str">
        <f>IF((D1510&gt;0),SUM(C1510*D1510),"kn")</f>
        <v>kn</v>
      </c>
    </row>
    <row r="1511" spans="1:5">
      <c r="A1511" s="643" t="s">
        <v>538</v>
      </c>
      <c r="B1511" s="898" t="s">
        <v>508</v>
      </c>
      <c r="C1511" s="599"/>
      <c r="D1511" s="347"/>
      <c r="E1511" s="463"/>
    </row>
    <row r="1512" spans="1:5" ht="318.75">
      <c r="A1512" s="899"/>
      <c r="B1512" s="861" t="s">
        <v>3284</v>
      </c>
      <c r="C1512" s="900"/>
      <c r="D1512" s="348"/>
      <c r="E1512" s="723"/>
    </row>
    <row r="1513" spans="1:5" ht="76.5">
      <c r="A1513" s="899"/>
      <c r="B1513" s="861" t="s">
        <v>3285</v>
      </c>
      <c r="C1513" s="900"/>
      <c r="D1513" s="348"/>
      <c r="E1513" s="723"/>
    </row>
    <row r="1514" spans="1:5" ht="114.75">
      <c r="A1514" s="899"/>
      <c r="B1514" s="861" t="s">
        <v>3286</v>
      </c>
      <c r="C1514" s="903"/>
      <c r="D1514" s="348"/>
      <c r="E1514" s="724"/>
    </row>
    <row r="1515" spans="1:5" ht="21" customHeight="1">
      <c r="A1515" s="904"/>
      <c r="B1515" s="905" t="s">
        <v>513</v>
      </c>
      <c r="C1515" s="438"/>
      <c r="D1515" s="332"/>
      <c r="E1515" s="725"/>
    </row>
    <row r="1516" spans="1:5">
      <c r="A1516" s="906"/>
      <c r="B1516" s="907" t="s">
        <v>43</v>
      </c>
      <c r="C1516" s="908">
        <v>1</v>
      </c>
      <c r="D1516" s="350"/>
      <c r="E1516" s="462" t="str">
        <f>IF((D1516&gt;0),SUM(C1516*D1516),"kn")</f>
        <v>kn</v>
      </c>
    </row>
    <row r="1517" spans="1:5" ht="18.75" customHeight="1">
      <c r="A1517" s="904"/>
      <c r="B1517" s="905" t="s">
        <v>512</v>
      </c>
      <c r="C1517" s="438"/>
      <c r="D1517" s="349"/>
      <c r="E1517" s="311"/>
    </row>
    <row r="1518" spans="1:5">
      <c r="A1518" s="906"/>
      <c r="B1518" s="907" t="s">
        <v>43</v>
      </c>
      <c r="C1518" s="908">
        <v>1</v>
      </c>
      <c r="D1518" s="350"/>
      <c r="E1518" s="462" t="str">
        <f>IF((D1518&gt;0),SUM(C1518*D1518),"kn")</f>
        <v>kn</v>
      </c>
    </row>
    <row r="1519" spans="1:5" ht="16.5" customHeight="1">
      <c r="A1519" s="904"/>
      <c r="B1519" s="905" t="s">
        <v>511</v>
      </c>
      <c r="C1519" s="438"/>
      <c r="D1519" s="349"/>
      <c r="E1519" s="725"/>
    </row>
    <row r="1520" spans="1:5">
      <c r="A1520" s="906"/>
      <c r="B1520" s="907" t="s">
        <v>43</v>
      </c>
      <c r="C1520" s="908">
        <v>1</v>
      </c>
      <c r="D1520" s="350"/>
      <c r="E1520" s="462" t="str">
        <f>IF((D1520&gt;0),SUM(C1520*D1520),"kn")</f>
        <v>kn</v>
      </c>
    </row>
    <row r="1521" spans="1:5" ht="18" customHeight="1">
      <c r="A1521" s="904"/>
      <c r="B1521" s="905" t="s">
        <v>514</v>
      </c>
      <c r="C1521" s="438"/>
      <c r="D1521" s="349"/>
      <c r="E1521" s="725"/>
    </row>
    <row r="1522" spans="1:5">
      <c r="A1522" s="906"/>
      <c r="B1522" s="907" t="s">
        <v>43</v>
      </c>
      <c r="C1522" s="908">
        <v>1</v>
      </c>
      <c r="D1522" s="350"/>
      <c r="E1522" s="462" t="str">
        <f>IF((D1522&gt;0),SUM(C1522*D1522),"kn")</f>
        <v>kn</v>
      </c>
    </row>
    <row r="1523" spans="1:5" ht="22.5" customHeight="1">
      <c r="A1523" s="904"/>
      <c r="B1523" s="905" t="s">
        <v>515</v>
      </c>
      <c r="C1523" s="438"/>
      <c r="D1523" s="349"/>
      <c r="E1523" s="725"/>
    </row>
    <row r="1524" spans="1:5">
      <c r="A1524" s="906"/>
      <c r="B1524" s="907" t="s">
        <v>43</v>
      </c>
      <c r="C1524" s="908">
        <v>1</v>
      </c>
      <c r="D1524" s="350"/>
      <c r="E1524" s="462" t="str">
        <f>IF((D1524&gt;0),SUM(C1524*D1524),"kn")</f>
        <v>kn</v>
      </c>
    </row>
    <row r="1525" spans="1:5" ht="18.75" customHeight="1">
      <c r="A1525" s="904"/>
      <c r="B1525" s="905" t="s">
        <v>516</v>
      </c>
      <c r="C1525" s="438"/>
      <c r="D1525" s="349"/>
      <c r="E1525" s="725"/>
    </row>
    <row r="1526" spans="1:5">
      <c r="A1526" s="906"/>
      <c r="B1526" s="907" t="s">
        <v>43</v>
      </c>
      <c r="C1526" s="908">
        <v>1</v>
      </c>
      <c r="D1526" s="350"/>
      <c r="E1526" s="462" t="str">
        <f>IF((D1526&gt;0),SUM(C1526*D1526),"kn")</f>
        <v>kn</v>
      </c>
    </row>
    <row r="1527" spans="1:5" ht="16.5" customHeight="1">
      <c r="A1527" s="904"/>
      <c r="B1527" s="905" t="s">
        <v>517</v>
      </c>
      <c r="C1527" s="438"/>
      <c r="D1527" s="349"/>
      <c r="E1527" s="725"/>
    </row>
    <row r="1528" spans="1:5">
      <c r="A1528" s="906"/>
      <c r="B1528" s="907" t="s">
        <v>43</v>
      </c>
      <c r="C1528" s="908">
        <v>1</v>
      </c>
      <c r="D1528" s="350"/>
      <c r="E1528" s="462" t="str">
        <f>IF((D1528&gt;0),SUM(C1528*D1528),"kn")</f>
        <v>kn</v>
      </c>
    </row>
    <row r="1529" spans="1:5" ht="21.75" customHeight="1">
      <c r="A1529" s="904"/>
      <c r="B1529" s="905" t="s">
        <v>518</v>
      </c>
      <c r="C1529" s="438"/>
      <c r="D1529" s="349"/>
      <c r="E1529" s="725"/>
    </row>
    <row r="1530" spans="1:5">
      <c r="A1530" s="906"/>
      <c r="B1530" s="907" t="s">
        <v>43</v>
      </c>
      <c r="C1530" s="908">
        <v>1</v>
      </c>
      <c r="D1530" s="350"/>
      <c r="E1530" s="462" t="str">
        <f>IF((D1530&gt;0),SUM(C1530*D1530),"kn")</f>
        <v>kn</v>
      </c>
    </row>
    <row r="1531" spans="1:5" ht="18" customHeight="1">
      <c r="A1531" s="904"/>
      <c r="B1531" s="905" t="s">
        <v>519</v>
      </c>
      <c r="C1531" s="438"/>
      <c r="D1531" s="349"/>
      <c r="E1531" s="725"/>
    </row>
    <row r="1532" spans="1:5">
      <c r="A1532" s="906"/>
      <c r="B1532" s="907" t="s">
        <v>43</v>
      </c>
      <c r="C1532" s="908">
        <v>1</v>
      </c>
      <c r="D1532" s="350"/>
      <c r="E1532" s="462" t="str">
        <f>IF((D1532&gt;0),SUM(C1532*D1532),"kn")</f>
        <v>kn</v>
      </c>
    </row>
    <row r="1533" spans="1:5" ht="17.25" customHeight="1">
      <c r="A1533" s="904"/>
      <c r="B1533" s="905" t="s">
        <v>520</v>
      </c>
      <c r="C1533" s="438"/>
      <c r="D1533" s="349"/>
      <c r="E1533" s="725"/>
    </row>
    <row r="1534" spans="1:5">
      <c r="A1534" s="906"/>
      <c r="B1534" s="907" t="s">
        <v>43</v>
      </c>
      <c r="C1534" s="908">
        <v>1</v>
      </c>
      <c r="D1534" s="350"/>
      <c r="E1534" s="462" t="str">
        <f>IF((D1534&gt;0),SUM(C1534*D1534),"kn")</f>
        <v>kn</v>
      </c>
    </row>
    <row r="1535" spans="1:5" ht="21" customHeight="1">
      <c r="A1535" s="904"/>
      <c r="B1535" s="905" t="s">
        <v>521</v>
      </c>
      <c r="C1535" s="438"/>
      <c r="D1535" s="349"/>
      <c r="E1535" s="725"/>
    </row>
    <row r="1536" spans="1:5">
      <c r="A1536" s="906"/>
      <c r="B1536" s="907" t="s">
        <v>43</v>
      </c>
      <c r="C1536" s="908">
        <v>1</v>
      </c>
      <c r="D1536" s="350"/>
      <c r="E1536" s="462" t="str">
        <f>IF((D1536&gt;0),SUM(C1536*D1536),"kn")</f>
        <v>kn</v>
      </c>
    </row>
    <row r="1537" spans="1:5">
      <c r="A1537" s="904"/>
      <c r="B1537" s="905" t="s">
        <v>522</v>
      </c>
      <c r="C1537" s="438"/>
      <c r="D1537" s="349"/>
      <c r="E1537" s="725"/>
    </row>
    <row r="1538" spans="1:5">
      <c r="A1538" s="906"/>
      <c r="B1538" s="907" t="s">
        <v>43</v>
      </c>
      <c r="C1538" s="908">
        <v>1</v>
      </c>
      <c r="D1538" s="350"/>
      <c r="E1538" s="462" t="str">
        <f>IF((D1538&gt;0),SUM(C1538*D1538),"kn")</f>
        <v>kn</v>
      </c>
    </row>
    <row r="1539" spans="1:5">
      <c r="A1539" s="904"/>
      <c r="B1539" s="905" t="s">
        <v>523</v>
      </c>
      <c r="C1539" s="438"/>
      <c r="D1539" s="349"/>
      <c r="E1539" s="725"/>
    </row>
    <row r="1540" spans="1:5">
      <c r="A1540" s="906"/>
      <c r="B1540" s="907" t="s">
        <v>43</v>
      </c>
      <c r="C1540" s="908">
        <v>1</v>
      </c>
      <c r="D1540" s="350"/>
      <c r="E1540" s="462" t="str">
        <f>IF((D1540&gt;0),SUM(C1540*D1540),"kn")</f>
        <v>kn</v>
      </c>
    </row>
    <row r="1541" spans="1:5" ht="16.5" customHeight="1">
      <c r="A1541" s="904"/>
      <c r="B1541" s="905" t="s">
        <v>524</v>
      </c>
      <c r="C1541" s="438"/>
      <c r="D1541" s="349"/>
      <c r="E1541" s="725"/>
    </row>
    <row r="1542" spans="1:5">
      <c r="A1542" s="906"/>
      <c r="B1542" s="907" t="s">
        <v>43</v>
      </c>
      <c r="C1542" s="908">
        <v>1</v>
      </c>
      <c r="D1542" s="350"/>
      <c r="E1542" s="462" t="str">
        <f>IF((D1542&gt;0),SUM(C1542*D1542),"kn")</f>
        <v>kn</v>
      </c>
    </row>
    <row r="1543" spans="1:5">
      <c r="A1543" s="643" t="s">
        <v>539</v>
      </c>
      <c r="B1543" s="898" t="s">
        <v>525</v>
      </c>
      <c r="C1543" s="597"/>
      <c r="D1543" s="327"/>
      <c r="E1543" s="463"/>
    </row>
    <row r="1544" spans="1:5" ht="153">
      <c r="A1544" s="899"/>
      <c r="B1544" s="905" t="s">
        <v>3287</v>
      </c>
      <c r="C1544" s="900"/>
      <c r="D1544" s="348"/>
      <c r="E1544" s="723"/>
    </row>
    <row r="1545" spans="1:5" ht="63.75">
      <c r="A1545" s="899"/>
      <c r="B1545" s="905" t="s">
        <v>3288</v>
      </c>
      <c r="C1545" s="900"/>
      <c r="D1545" s="348"/>
      <c r="E1545" s="723"/>
    </row>
    <row r="1546" spans="1:5" ht="114.75">
      <c r="A1546" s="899"/>
      <c r="B1546" s="905" t="s">
        <v>3286</v>
      </c>
      <c r="C1546" s="903"/>
      <c r="D1546" s="348"/>
      <c r="E1546" s="724"/>
    </row>
    <row r="1547" spans="1:5" ht="51">
      <c r="A1547" s="904"/>
      <c r="B1547" s="861" t="s">
        <v>3289</v>
      </c>
      <c r="C1547" s="438"/>
      <c r="D1547" s="332"/>
      <c r="E1547" s="725"/>
    </row>
    <row r="1548" spans="1:5">
      <c r="A1548" s="906"/>
      <c r="B1548" s="909" t="s">
        <v>42</v>
      </c>
      <c r="C1548" s="908">
        <v>22.45</v>
      </c>
      <c r="D1548" s="351"/>
      <c r="E1548" s="462" t="str">
        <f>IF((D1548&gt;0),SUM(C1548*D1548),"kn")</f>
        <v>kn</v>
      </c>
    </row>
    <row r="1549" spans="1:5" ht="51">
      <c r="A1549" s="904"/>
      <c r="B1549" s="861" t="s">
        <v>3290</v>
      </c>
      <c r="C1549" s="438"/>
      <c r="D1549" s="332"/>
      <c r="E1549" s="725"/>
    </row>
    <row r="1550" spans="1:5">
      <c r="A1550" s="906"/>
      <c r="B1550" s="909" t="s">
        <v>42</v>
      </c>
      <c r="C1550" s="908">
        <v>10.4</v>
      </c>
      <c r="D1550" s="351"/>
      <c r="E1550" s="462" t="str">
        <f>IF((D1550&gt;0),SUM(C1550*D1550),"kn")</f>
        <v>kn</v>
      </c>
    </row>
    <row r="1551" spans="1:5">
      <c r="A1551" s="643" t="s">
        <v>540</v>
      </c>
      <c r="B1551" s="898" t="s">
        <v>509</v>
      </c>
      <c r="C1551" s="910"/>
      <c r="D1551" s="320"/>
      <c r="E1551" s="726"/>
    </row>
    <row r="1552" spans="1:5" ht="267.75">
      <c r="A1552" s="911"/>
      <c r="B1552" s="861" t="s">
        <v>3291</v>
      </c>
      <c r="C1552" s="910"/>
      <c r="D1552" s="320"/>
      <c r="E1552" s="726"/>
    </row>
    <row r="1553" spans="1:5" ht="63.75">
      <c r="A1553" s="911"/>
      <c r="B1553" s="861" t="s">
        <v>3292</v>
      </c>
      <c r="C1553" s="910"/>
      <c r="D1553" s="320"/>
      <c r="E1553" s="726"/>
    </row>
    <row r="1554" spans="1:5" ht="51">
      <c r="A1554" s="911"/>
      <c r="B1554" s="863" t="s">
        <v>3293</v>
      </c>
      <c r="C1554" s="910"/>
      <c r="D1554" s="320"/>
      <c r="E1554" s="726"/>
    </row>
    <row r="1555" spans="1:5" ht="63.75">
      <c r="A1555" s="911"/>
      <c r="B1555" s="861" t="s">
        <v>3288</v>
      </c>
      <c r="C1555" s="910"/>
      <c r="D1555" s="320"/>
      <c r="E1555" s="726"/>
    </row>
    <row r="1556" spans="1:5" ht="114.75">
      <c r="A1556" s="911"/>
      <c r="B1556" s="861" t="s">
        <v>3286</v>
      </c>
      <c r="C1556" s="910"/>
      <c r="D1556" s="320"/>
      <c r="E1556" s="726"/>
    </row>
    <row r="1557" spans="1:5" ht="51">
      <c r="A1557" s="911"/>
      <c r="B1557" s="863" t="s">
        <v>3294</v>
      </c>
      <c r="C1557" s="910"/>
      <c r="D1557" s="320"/>
      <c r="E1557" s="726"/>
    </row>
    <row r="1558" spans="1:5" ht="51">
      <c r="A1558" s="904"/>
      <c r="B1558" s="784" t="s">
        <v>3295</v>
      </c>
      <c r="C1558" s="780"/>
      <c r="D1558" s="324"/>
      <c r="E1558" s="465"/>
    </row>
    <row r="1559" spans="1:5">
      <c r="A1559" s="873"/>
      <c r="B1559" s="785" t="s">
        <v>43</v>
      </c>
      <c r="C1559" s="835">
        <v>1</v>
      </c>
      <c r="D1559" s="158"/>
      <c r="E1559" s="462" t="str">
        <f>IF((D1559&gt;0),SUM(C1559*D1559),"kn")</f>
        <v>kn</v>
      </c>
    </row>
    <row r="1560" spans="1:5" ht="30.75" customHeight="1">
      <c r="A1560" s="904"/>
      <c r="B1560" s="784" t="s">
        <v>510</v>
      </c>
      <c r="C1560" s="780"/>
      <c r="D1560" s="142"/>
      <c r="E1560" s="465"/>
    </row>
    <row r="1561" spans="1:5" ht="15.75" customHeight="1">
      <c r="A1561" s="873"/>
      <c r="B1561" s="785" t="s">
        <v>43</v>
      </c>
      <c r="C1561" s="835">
        <v>1</v>
      </c>
      <c r="D1561" s="158"/>
      <c r="E1561" s="462" t="str">
        <f>IF((D1561&gt;0),SUM(C1561*D1561),"kn")</f>
        <v>kn</v>
      </c>
    </row>
    <row r="1562" spans="1:5" ht="51">
      <c r="A1562" s="904"/>
      <c r="B1562" s="784" t="s">
        <v>3296</v>
      </c>
      <c r="C1562" s="780"/>
      <c r="D1562" s="142"/>
      <c r="E1562" s="465"/>
    </row>
    <row r="1563" spans="1:5">
      <c r="A1563" s="873"/>
      <c r="B1563" s="785" t="s">
        <v>43</v>
      </c>
      <c r="C1563" s="835">
        <v>1</v>
      </c>
      <c r="D1563" s="158"/>
      <c r="E1563" s="462" t="str">
        <f>IF((D1563&gt;0),SUM(C1563*D1563),"kn")</f>
        <v>kn</v>
      </c>
    </row>
    <row r="1564" spans="1:5" ht="38.25">
      <c r="A1564" s="904"/>
      <c r="B1564" s="784" t="s">
        <v>3297</v>
      </c>
      <c r="C1564" s="780"/>
      <c r="D1564" s="142"/>
      <c r="E1564" s="465"/>
    </row>
    <row r="1565" spans="1:5">
      <c r="A1565" s="873"/>
      <c r="B1565" s="785" t="s">
        <v>43</v>
      </c>
      <c r="C1565" s="835">
        <v>1</v>
      </c>
      <c r="D1565" s="158"/>
      <c r="E1565" s="462" t="str">
        <f>IF((D1565&gt;0),SUM(C1565*D1565),"kn")</f>
        <v>kn</v>
      </c>
    </row>
    <row r="1566" spans="1:5" ht="51">
      <c r="A1566" s="904"/>
      <c r="B1566" s="784" t="s">
        <v>3298</v>
      </c>
      <c r="C1566" s="780"/>
      <c r="D1566" s="142"/>
      <c r="E1566" s="465"/>
    </row>
    <row r="1567" spans="1:5">
      <c r="A1567" s="873"/>
      <c r="B1567" s="785" t="s">
        <v>43</v>
      </c>
      <c r="C1567" s="835">
        <v>1</v>
      </c>
      <c r="D1567" s="158"/>
      <c r="E1567" s="462" t="str">
        <f>IF((D1567&gt;0),SUM(C1567*D1567),"kn")</f>
        <v>kn</v>
      </c>
    </row>
    <row r="1568" spans="1:5" ht="38.25">
      <c r="A1568" s="904"/>
      <c r="B1568" s="784" t="s">
        <v>3299</v>
      </c>
      <c r="C1568" s="780"/>
      <c r="D1568" s="142"/>
      <c r="E1568" s="465"/>
    </row>
    <row r="1569" spans="1:5">
      <c r="A1569" s="873"/>
      <c r="B1569" s="785" t="s">
        <v>43</v>
      </c>
      <c r="C1569" s="835">
        <v>1</v>
      </c>
      <c r="D1569" s="158"/>
      <c r="E1569" s="462" t="str">
        <f>IF((D1569&gt;0),SUM(C1569*D1569),"kn")</f>
        <v>kn</v>
      </c>
    </row>
    <row r="1570" spans="1:5" ht="63.75">
      <c r="A1570" s="904"/>
      <c r="B1570" s="784" t="s">
        <v>3300</v>
      </c>
      <c r="C1570" s="780"/>
      <c r="D1570" s="142"/>
      <c r="E1570" s="465"/>
    </row>
    <row r="1571" spans="1:5">
      <c r="A1571" s="873"/>
      <c r="B1571" s="785" t="s">
        <v>43</v>
      </c>
      <c r="C1571" s="835">
        <v>1</v>
      </c>
      <c r="D1571" s="158"/>
      <c r="E1571" s="462" t="str">
        <f>IF((D1571&gt;0),SUM(C1571*D1571),"kn")</f>
        <v>kn</v>
      </c>
    </row>
    <row r="1572" spans="1:5" ht="38.25">
      <c r="A1572" s="904"/>
      <c r="B1572" s="784" t="s">
        <v>3301</v>
      </c>
      <c r="C1572" s="780"/>
      <c r="D1572" s="142"/>
      <c r="E1572" s="465"/>
    </row>
    <row r="1573" spans="1:5">
      <c r="A1573" s="873"/>
      <c r="B1573" s="785" t="s">
        <v>43</v>
      </c>
      <c r="C1573" s="835">
        <v>1</v>
      </c>
      <c r="D1573" s="158"/>
      <c r="E1573" s="462" t="str">
        <f>IF((D1573&gt;0),SUM(C1573*D1573),"kn")</f>
        <v>kn</v>
      </c>
    </row>
    <row r="1574" spans="1:5" ht="38.25">
      <c r="A1574" s="904"/>
      <c r="B1574" s="784" t="s">
        <v>3302</v>
      </c>
      <c r="C1574" s="780"/>
      <c r="D1574" s="142"/>
      <c r="E1574" s="465"/>
    </row>
    <row r="1575" spans="1:5">
      <c r="A1575" s="873"/>
      <c r="B1575" s="785" t="s">
        <v>43</v>
      </c>
      <c r="C1575" s="835">
        <v>1</v>
      </c>
      <c r="D1575" s="158"/>
      <c r="E1575" s="462" t="str">
        <f>IF((D1575&gt;0),SUM(C1575*D1575),"kn")</f>
        <v>kn</v>
      </c>
    </row>
    <row r="1576" spans="1:5" ht="51">
      <c r="A1576" s="904"/>
      <c r="B1576" s="784" t="s">
        <v>3303</v>
      </c>
      <c r="C1576" s="780"/>
      <c r="D1576" s="142"/>
      <c r="E1576" s="465"/>
    </row>
    <row r="1577" spans="1:5">
      <c r="A1577" s="873"/>
      <c r="B1577" s="785" t="s">
        <v>43</v>
      </c>
      <c r="C1577" s="835">
        <v>1</v>
      </c>
      <c r="D1577" s="158"/>
      <c r="E1577" s="462" t="str">
        <f>IF((D1577&gt;0),SUM(C1577*D1577),"kn")</f>
        <v>kn</v>
      </c>
    </row>
    <row r="1578" spans="1:5" ht="38.25">
      <c r="A1578" s="904"/>
      <c r="B1578" s="784" t="s">
        <v>3304</v>
      </c>
      <c r="C1578" s="780"/>
      <c r="D1578" s="142"/>
      <c r="E1578" s="465"/>
    </row>
    <row r="1579" spans="1:5">
      <c r="A1579" s="873"/>
      <c r="B1579" s="785" t="s">
        <v>43</v>
      </c>
      <c r="C1579" s="835">
        <v>1</v>
      </c>
      <c r="D1579" s="158"/>
      <c r="E1579" s="462" t="str">
        <f>IF((D1579&gt;0),SUM(C1579*D1579),"kn")</f>
        <v>kn</v>
      </c>
    </row>
    <row r="1580" spans="1:5" ht="51">
      <c r="A1580" s="904"/>
      <c r="B1580" s="784" t="s">
        <v>3305</v>
      </c>
      <c r="C1580" s="780"/>
      <c r="D1580" s="142"/>
      <c r="E1580" s="465"/>
    </row>
    <row r="1581" spans="1:5">
      <c r="A1581" s="873"/>
      <c r="B1581" s="785" t="s">
        <v>43</v>
      </c>
      <c r="C1581" s="835">
        <v>1</v>
      </c>
      <c r="D1581" s="158"/>
      <c r="E1581" s="462" t="str">
        <f>IF((D1581&gt;0),SUM(C1581*D1581),"kn")</f>
        <v>kn</v>
      </c>
    </row>
    <row r="1582" spans="1:5" ht="38.25">
      <c r="A1582" s="904"/>
      <c r="B1582" s="784" t="s">
        <v>3306</v>
      </c>
      <c r="C1582" s="780"/>
      <c r="D1582" s="324"/>
      <c r="E1582" s="465"/>
    </row>
    <row r="1583" spans="1:5">
      <c r="A1583" s="873"/>
      <c r="B1583" s="785" t="s">
        <v>43</v>
      </c>
      <c r="C1583" s="835">
        <v>1</v>
      </c>
      <c r="D1583" s="325"/>
      <c r="E1583" s="462" t="str">
        <f>IF((D1583&gt;0),SUM(C1583*D1583),"kn")</f>
        <v>kn</v>
      </c>
    </row>
    <row r="1584" spans="1:5" ht="18.75" customHeight="1">
      <c r="A1584" s="743" t="s">
        <v>541</v>
      </c>
      <c r="B1584" s="863" t="s">
        <v>529</v>
      </c>
      <c r="C1584" s="599"/>
      <c r="D1584" s="347"/>
      <c r="E1584" s="446"/>
    </row>
    <row r="1585" spans="1:5" ht="191.25">
      <c r="A1585" s="899"/>
      <c r="B1585" s="861" t="s">
        <v>4915</v>
      </c>
      <c r="C1585" s="903"/>
      <c r="D1585" s="348"/>
      <c r="E1585" s="724"/>
    </row>
    <row r="1586" spans="1:5" ht="63.75">
      <c r="A1586" s="899"/>
      <c r="B1586" s="861" t="s">
        <v>4706</v>
      </c>
      <c r="C1586" s="903"/>
      <c r="D1586" s="348"/>
      <c r="E1586" s="724"/>
    </row>
    <row r="1587" spans="1:5" ht="63.75">
      <c r="A1587" s="899"/>
      <c r="B1587" s="861" t="s">
        <v>3288</v>
      </c>
      <c r="C1587" s="903"/>
      <c r="D1587" s="348"/>
      <c r="E1587" s="724"/>
    </row>
    <row r="1588" spans="1:5" ht="114.75">
      <c r="A1588" s="899"/>
      <c r="B1588" s="861" t="s">
        <v>3307</v>
      </c>
      <c r="C1588" s="903"/>
      <c r="D1588" s="348"/>
      <c r="E1588" s="724"/>
    </row>
    <row r="1589" spans="1:5" ht="51">
      <c r="A1589" s="904"/>
      <c r="B1589" s="861" t="s">
        <v>3308</v>
      </c>
      <c r="C1589" s="438"/>
      <c r="D1589" s="332"/>
      <c r="E1589" s="725"/>
    </row>
    <row r="1590" spans="1:5">
      <c r="A1590" s="906"/>
      <c r="B1590" s="909" t="s">
        <v>43</v>
      </c>
      <c r="C1590" s="908">
        <v>1</v>
      </c>
      <c r="D1590" s="350"/>
      <c r="E1590" s="462" t="str">
        <f>IF((D1590&gt;0),SUM(C1590*D1590),"kn")</f>
        <v>kn</v>
      </c>
    </row>
    <row r="1591" spans="1:5" ht="51">
      <c r="A1591" s="904"/>
      <c r="B1591" s="861" t="s">
        <v>3309</v>
      </c>
      <c r="C1591" s="438"/>
      <c r="D1591" s="349"/>
      <c r="E1591" s="725"/>
    </row>
    <row r="1592" spans="1:5">
      <c r="A1592" s="906"/>
      <c r="B1592" s="909" t="s">
        <v>43</v>
      </c>
      <c r="C1592" s="908">
        <v>1</v>
      </c>
      <c r="D1592" s="350"/>
      <c r="E1592" s="462" t="str">
        <f>IF((D1592&gt;0),SUM(C1592*D1592),"kn")</f>
        <v>kn</v>
      </c>
    </row>
    <row r="1593" spans="1:5" ht="51">
      <c r="A1593" s="904"/>
      <c r="B1593" s="861" t="s">
        <v>3310</v>
      </c>
      <c r="C1593" s="438"/>
      <c r="D1593" s="349"/>
      <c r="E1593" s="725"/>
    </row>
    <row r="1594" spans="1:5">
      <c r="A1594" s="906"/>
      <c r="B1594" s="909" t="s">
        <v>43</v>
      </c>
      <c r="C1594" s="908">
        <v>1</v>
      </c>
      <c r="D1594" s="350"/>
      <c r="E1594" s="462" t="str">
        <f>IF((D1594&gt;0),SUM(C1594*D1594),"kn")</f>
        <v>kn</v>
      </c>
    </row>
    <row r="1595" spans="1:5" ht="51">
      <c r="A1595" s="904"/>
      <c r="B1595" s="861" t="s">
        <v>3311</v>
      </c>
      <c r="C1595" s="438"/>
      <c r="D1595" s="349"/>
      <c r="E1595" s="725"/>
    </row>
    <row r="1596" spans="1:5">
      <c r="A1596" s="906"/>
      <c r="B1596" s="909" t="s">
        <v>43</v>
      </c>
      <c r="C1596" s="908">
        <v>1</v>
      </c>
      <c r="D1596" s="350"/>
      <c r="E1596" s="462" t="str">
        <f>IF((D1596&gt;0),SUM(C1596*D1596),"kn")</f>
        <v>kn</v>
      </c>
    </row>
    <row r="1597" spans="1:5" ht="51">
      <c r="A1597" s="904"/>
      <c r="B1597" s="861" t="s">
        <v>3312</v>
      </c>
      <c r="C1597" s="438"/>
      <c r="D1597" s="349"/>
      <c r="E1597" s="725"/>
    </row>
    <row r="1598" spans="1:5">
      <c r="A1598" s="906"/>
      <c r="B1598" s="909" t="s">
        <v>43</v>
      </c>
      <c r="C1598" s="908">
        <v>1</v>
      </c>
      <c r="D1598" s="350"/>
      <c r="E1598" s="462" t="str">
        <f>IF((D1598&gt;0),SUM(C1598*D1598),"kn")</f>
        <v>kn</v>
      </c>
    </row>
    <row r="1599" spans="1:5" ht="51">
      <c r="A1599" s="904"/>
      <c r="B1599" s="861" t="s">
        <v>3313</v>
      </c>
      <c r="C1599" s="438"/>
      <c r="D1599" s="349"/>
      <c r="E1599" s="725"/>
    </row>
    <row r="1600" spans="1:5">
      <c r="A1600" s="912"/>
      <c r="B1600" s="909" t="s">
        <v>43</v>
      </c>
      <c r="C1600" s="908">
        <v>1</v>
      </c>
      <c r="D1600" s="350"/>
      <c r="E1600" s="462" t="str">
        <f>IF((D1600&gt;0),SUM(C1600*D1600),"kn")</f>
        <v>kn</v>
      </c>
    </row>
    <row r="1601" spans="1:5">
      <c r="A1601" s="913" t="s">
        <v>542</v>
      </c>
      <c r="B1601" s="914" t="s">
        <v>1999</v>
      </c>
      <c r="C1601" s="915"/>
      <c r="D1601" s="352"/>
      <c r="E1601" s="727"/>
    </row>
    <row r="1602" spans="1:5" ht="140.25">
      <c r="A1602" s="916"/>
      <c r="B1602" s="784" t="s">
        <v>4914</v>
      </c>
      <c r="C1602" s="780"/>
      <c r="D1602" s="353"/>
      <c r="E1602" s="728"/>
    </row>
    <row r="1603" spans="1:5">
      <c r="A1603" s="917"/>
      <c r="B1603" s="785" t="s">
        <v>32</v>
      </c>
      <c r="C1603" s="835">
        <v>1</v>
      </c>
      <c r="D1603" s="325"/>
      <c r="E1603" s="462" t="str">
        <f>IF((D1603&gt;0),SUM(C1603*D1603),"kn")</f>
        <v>kn</v>
      </c>
    </row>
    <row r="1604" spans="1:5">
      <c r="A1604" s="913" t="s">
        <v>543</v>
      </c>
      <c r="B1604" s="914" t="s">
        <v>535</v>
      </c>
      <c r="C1604" s="915"/>
      <c r="D1604" s="352"/>
      <c r="E1604" s="727"/>
    </row>
    <row r="1605" spans="1:5" ht="89.25">
      <c r="A1605" s="916"/>
      <c r="B1605" s="784" t="s">
        <v>4913</v>
      </c>
      <c r="C1605" s="780"/>
      <c r="D1605" s="353"/>
      <c r="E1605" s="728"/>
    </row>
    <row r="1606" spans="1:5">
      <c r="A1606" s="917"/>
      <c r="B1606" s="785" t="s">
        <v>63</v>
      </c>
      <c r="C1606" s="835">
        <v>44.8</v>
      </c>
      <c r="D1606" s="325"/>
      <c r="E1606" s="462" t="str">
        <f>IF((D1606&gt;0),SUM(C1606*D1606),"kn")</f>
        <v>kn</v>
      </c>
    </row>
    <row r="1607" spans="1:5">
      <c r="A1607" s="918" t="s">
        <v>544</v>
      </c>
      <c r="B1607" s="840" t="s">
        <v>2223</v>
      </c>
      <c r="C1607" s="915"/>
      <c r="D1607" s="352"/>
      <c r="E1607" s="727"/>
    </row>
    <row r="1608" spans="1:5" ht="127.5">
      <c r="A1608" s="916"/>
      <c r="B1608" s="784" t="s">
        <v>3314</v>
      </c>
      <c r="C1608" s="780"/>
      <c r="D1608" s="353"/>
      <c r="E1608" s="728"/>
    </row>
    <row r="1609" spans="1:5" ht="25.5">
      <c r="A1609" s="611"/>
      <c r="B1609" s="61" t="s">
        <v>3315</v>
      </c>
      <c r="C1609" s="612"/>
      <c r="D1609" s="344"/>
      <c r="E1609" s="469"/>
    </row>
    <row r="1610" spans="1:5">
      <c r="A1610" s="614"/>
      <c r="B1610" s="615" t="s">
        <v>121</v>
      </c>
      <c r="C1610" s="616">
        <v>95</v>
      </c>
      <c r="D1610" s="339"/>
      <c r="E1610" s="132" t="str">
        <f>IF((D1610&gt;0),SUM(C1610*D1610),"kn")</f>
        <v>kn</v>
      </c>
    </row>
    <row r="1611" spans="1:5">
      <c r="A1611" s="913" t="s">
        <v>2436</v>
      </c>
      <c r="B1611" s="914" t="s">
        <v>2435</v>
      </c>
      <c r="C1611" s="915"/>
      <c r="D1611" s="352"/>
      <c r="E1611" s="727"/>
    </row>
    <row r="1612" spans="1:5" ht="127.5">
      <c r="A1612" s="919"/>
      <c r="B1612" s="786" t="s">
        <v>3316</v>
      </c>
      <c r="C1612" s="780"/>
      <c r="D1612" s="353"/>
      <c r="E1612" s="728"/>
    </row>
    <row r="1613" spans="1:5">
      <c r="A1613" s="920"/>
      <c r="B1613" s="785" t="s">
        <v>63</v>
      </c>
      <c r="C1613" s="835">
        <v>127.5</v>
      </c>
      <c r="D1613" s="325"/>
      <c r="E1613" s="462" t="str">
        <f>IF((D1613&gt;0),SUM(C1613*D1613),"kn")</f>
        <v>kn</v>
      </c>
    </row>
    <row r="1614" spans="1:5">
      <c r="A1614" s="623"/>
      <c r="B1614" s="655"/>
      <c r="D1614" s="328"/>
      <c r="E1614" s="445"/>
    </row>
    <row r="1615" spans="1:5" ht="18" customHeight="1">
      <c r="A1615" s="846" t="str">
        <f>A1399</f>
        <v>2.7.</v>
      </c>
      <c r="B1615" s="111" t="s">
        <v>330</v>
      </c>
      <c r="C1615" s="659"/>
      <c r="D1615" s="329"/>
      <c r="E1615" s="467">
        <f>SUM(E1423:E1613)</f>
        <v>0</v>
      </c>
    </row>
    <row r="1616" spans="1:5" ht="12.75">
      <c r="A1616" s="746"/>
    </row>
    <row r="1617" spans="1:5" ht="12.75">
      <c r="A1617" s="746"/>
    </row>
    <row r="1618" spans="1:5" s="672" customFormat="1" ht="21" customHeight="1">
      <c r="A1618" s="847" t="s">
        <v>331</v>
      </c>
      <c r="B1618" s="98" t="s">
        <v>1</v>
      </c>
      <c r="C1618" s="864"/>
      <c r="D1618" s="221"/>
      <c r="E1618" s="710"/>
    </row>
    <row r="1619" spans="1:5">
      <c r="B1619" s="921"/>
      <c r="E1619" s="719"/>
    </row>
    <row r="1620" spans="1:5">
      <c r="A1620" s="922" t="s">
        <v>408</v>
      </c>
      <c r="B1620" s="923" t="s">
        <v>407</v>
      </c>
      <c r="C1620" s="924"/>
      <c r="D1620" s="5"/>
      <c r="E1620" s="1"/>
    </row>
    <row r="1621" spans="1:5" ht="51">
      <c r="A1621" s="916"/>
      <c r="B1621" s="925" t="s">
        <v>3317</v>
      </c>
      <c r="C1621" s="787"/>
      <c r="D1621" s="148"/>
      <c r="E1621" s="729"/>
    </row>
    <row r="1622" spans="1:5" ht="153">
      <c r="A1622" s="916"/>
      <c r="B1622" s="925" t="s">
        <v>3318</v>
      </c>
      <c r="C1622" s="787"/>
      <c r="D1622" s="148"/>
      <c r="E1622" s="729"/>
    </row>
    <row r="1623" spans="1:5" ht="127.5">
      <c r="A1623" s="916"/>
      <c r="B1623" s="925" t="s">
        <v>3383</v>
      </c>
      <c r="C1623" s="787"/>
      <c r="D1623" s="218"/>
      <c r="E1623" s="730"/>
    </row>
    <row r="1624" spans="1:5" ht="63.75">
      <c r="A1624" s="916"/>
      <c r="B1624" s="926" t="s">
        <v>4922</v>
      </c>
      <c r="C1624" s="892"/>
      <c r="D1624" s="148"/>
      <c r="E1624" s="703"/>
    </row>
    <row r="1625" spans="1:5" ht="51">
      <c r="A1625" s="916"/>
      <c r="B1625" s="784" t="s">
        <v>3384</v>
      </c>
      <c r="C1625" s="892"/>
      <c r="D1625" s="148"/>
      <c r="E1625" s="703"/>
    </row>
    <row r="1626" spans="1:5" ht="114.75">
      <c r="A1626" s="916"/>
      <c r="B1626" s="784" t="s">
        <v>3385</v>
      </c>
      <c r="C1626" s="892"/>
      <c r="D1626" s="148"/>
      <c r="E1626" s="703"/>
    </row>
    <row r="1627" spans="1:5" ht="51">
      <c r="A1627" s="916"/>
      <c r="B1627" s="786" t="s">
        <v>3386</v>
      </c>
      <c r="C1627" s="892"/>
      <c r="D1627" s="148"/>
      <c r="E1627" s="703"/>
    </row>
    <row r="1628" spans="1:5" ht="18.75" customHeight="1">
      <c r="A1628" s="916"/>
      <c r="B1628" s="926" t="s">
        <v>531</v>
      </c>
      <c r="C1628" s="780"/>
      <c r="D1628" s="148"/>
      <c r="E1628" s="446"/>
    </row>
    <row r="1629" spans="1:5">
      <c r="A1629" s="922"/>
      <c r="B1629" s="927" t="s">
        <v>42</v>
      </c>
      <c r="C1629" s="837">
        <v>32.799999999999997</v>
      </c>
      <c r="D1629" s="157"/>
      <c r="E1629" s="445" t="str">
        <f>IF((D1629&gt;0),SUM(C1629*D1629),"kn")</f>
        <v>kn</v>
      </c>
    </row>
    <row r="1630" spans="1:5">
      <c r="A1630" s="922"/>
      <c r="B1630" s="928" t="s">
        <v>532</v>
      </c>
      <c r="C1630" s="837"/>
      <c r="D1630" s="157"/>
      <c r="E1630" s="445"/>
    </row>
    <row r="1631" spans="1:5">
      <c r="A1631" s="922"/>
      <c r="B1631" s="927" t="s">
        <v>43</v>
      </c>
      <c r="C1631" s="837">
        <v>1</v>
      </c>
      <c r="D1631" s="157"/>
      <c r="E1631" s="445" t="str">
        <f>IF((D1631&gt;0),SUM(C1631*D1631),"kn")</f>
        <v>kn</v>
      </c>
    </row>
    <row r="1632" spans="1:5" ht="51">
      <c r="A1632" s="922"/>
      <c r="B1632" s="928" t="s">
        <v>3387</v>
      </c>
      <c r="C1632" s="837"/>
      <c r="D1632" s="157"/>
      <c r="E1632" s="445"/>
    </row>
    <row r="1633" spans="1:5">
      <c r="A1633" s="922"/>
      <c r="B1633" s="927" t="s">
        <v>42</v>
      </c>
      <c r="C1633" s="837">
        <v>9.1</v>
      </c>
      <c r="D1633" s="157"/>
      <c r="E1633" s="445" t="str">
        <f>IF((D1633&gt;0),SUM(C1633*D1633),"kn")</f>
        <v>kn</v>
      </c>
    </row>
    <row r="1634" spans="1:5" ht="51">
      <c r="A1634" s="922"/>
      <c r="B1634" s="928" t="s">
        <v>3388</v>
      </c>
      <c r="C1634" s="837"/>
      <c r="D1634" s="157"/>
      <c r="E1634" s="445"/>
    </row>
    <row r="1635" spans="1:5">
      <c r="A1635" s="922"/>
      <c r="B1635" s="927" t="s">
        <v>42</v>
      </c>
      <c r="C1635" s="837">
        <v>40.700000000000003</v>
      </c>
      <c r="D1635" s="157"/>
      <c r="E1635" s="445" t="str">
        <f>IF((D1635&gt;0),SUM(C1635*D1635),"kn")</f>
        <v>kn</v>
      </c>
    </row>
    <row r="1636" spans="1:5" ht="51">
      <c r="A1636" s="922"/>
      <c r="B1636" s="928" t="s">
        <v>3389</v>
      </c>
      <c r="C1636" s="837"/>
      <c r="D1636" s="157"/>
      <c r="E1636" s="445"/>
    </row>
    <row r="1637" spans="1:5">
      <c r="A1637" s="922"/>
      <c r="B1637" s="927" t="s">
        <v>32</v>
      </c>
      <c r="C1637" s="837">
        <v>1</v>
      </c>
      <c r="D1637" s="157"/>
      <c r="E1637" s="445" t="str">
        <f>IF((D1637&gt;0),SUM(C1637*D1637),"kn")</f>
        <v>kn</v>
      </c>
    </row>
    <row r="1638" spans="1:5" ht="51">
      <c r="A1638" s="922"/>
      <c r="B1638" s="928" t="s">
        <v>3390</v>
      </c>
      <c r="C1638" s="837"/>
      <c r="D1638" s="157"/>
      <c r="E1638" s="445"/>
    </row>
    <row r="1639" spans="1:5">
      <c r="A1639" s="922"/>
      <c r="B1639" s="927" t="s">
        <v>42</v>
      </c>
      <c r="C1639" s="837">
        <v>19.3</v>
      </c>
      <c r="D1639" s="157"/>
      <c r="E1639" s="445" t="str">
        <f>IF((D1639&gt;0),SUM(C1639*D1639),"kn")</f>
        <v>kn</v>
      </c>
    </row>
    <row r="1640" spans="1:5" ht="51">
      <c r="A1640" s="922"/>
      <c r="B1640" s="928" t="s">
        <v>3391</v>
      </c>
      <c r="C1640" s="837"/>
      <c r="D1640" s="157"/>
      <c r="E1640" s="445"/>
    </row>
    <row r="1641" spans="1:5">
      <c r="A1641" s="922"/>
      <c r="B1641" s="927" t="s">
        <v>32</v>
      </c>
      <c r="C1641" s="837">
        <v>1</v>
      </c>
      <c r="D1641" s="157"/>
      <c r="E1641" s="445" t="str">
        <f>IF((D1641&gt;0),SUM(C1641*D1641),"kn")</f>
        <v>kn</v>
      </c>
    </row>
    <row r="1642" spans="1:5" ht="51">
      <c r="A1642" s="922"/>
      <c r="B1642" s="928" t="s">
        <v>3392</v>
      </c>
      <c r="C1642" s="837"/>
      <c r="D1642" s="157"/>
      <c r="E1642" s="445"/>
    </row>
    <row r="1643" spans="1:5">
      <c r="A1643" s="922"/>
      <c r="B1643" s="927" t="s">
        <v>42</v>
      </c>
      <c r="C1643" s="837">
        <v>3.4</v>
      </c>
      <c r="D1643" s="157"/>
      <c r="E1643" s="445" t="str">
        <f>IF((D1643&gt;0),SUM(C1643*D1643),"kn")</f>
        <v>kn</v>
      </c>
    </row>
    <row r="1644" spans="1:5" ht="51">
      <c r="A1644" s="922"/>
      <c r="B1644" s="928" t="s">
        <v>3393</v>
      </c>
      <c r="C1644" s="837"/>
      <c r="D1644" s="157"/>
      <c r="E1644" s="445"/>
    </row>
    <row r="1645" spans="1:5">
      <c r="A1645" s="922"/>
      <c r="B1645" s="927" t="s">
        <v>42</v>
      </c>
      <c r="C1645" s="837">
        <v>44.6</v>
      </c>
      <c r="D1645" s="157"/>
      <c r="E1645" s="445" t="str">
        <f>IF((D1645&gt;0),SUM(C1645*D1645),"kn")</f>
        <v>kn</v>
      </c>
    </row>
    <row r="1646" spans="1:5" ht="51">
      <c r="A1646" s="922"/>
      <c r="B1646" s="928" t="s">
        <v>3394</v>
      </c>
      <c r="C1646" s="837"/>
      <c r="D1646" s="157"/>
      <c r="E1646" s="445"/>
    </row>
    <row r="1647" spans="1:5">
      <c r="A1647" s="922"/>
      <c r="B1647" s="927" t="s">
        <v>32</v>
      </c>
      <c r="C1647" s="837">
        <v>1</v>
      </c>
      <c r="D1647" s="157"/>
      <c r="E1647" s="445" t="str">
        <f>IF((D1647&gt;0),SUM(C1647*D1647),"kn")</f>
        <v>kn</v>
      </c>
    </row>
    <row r="1648" spans="1:5">
      <c r="A1648" s="922"/>
      <c r="B1648" s="928" t="s">
        <v>534</v>
      </c>
      <c r="C1648" s="837"/>
      <c r="D1648" s="157"/>
      <c r="E1648" s="445"/>
    </row>
    <row r="1649" spans="1:5">
      <c r="A1649" s="922"/>
      <c r="B1649" s="927" t="s">
        <v>42</v>
      </c>
      <c r="C1649" s="837">
        <v>4</v>
      </c>
      <c r="D1649" s="157"/>
      <c r="E1649" s="445" t="str">
        <f>IF((D1649&gt;0),SUM(C1649*D1649),"kn")</f>
        <v>kn</v>
      </c>
    </row>
    <row r="1650" spans="1:5" ht="18.75" customHeight="1">
      <c r="A1650" s="922"/>
      <c r="B1650" s="928" t="s">
        <v>533</v>
      </c>
      <c r="C1650" s="837"/>
      <c r="D1650" s="157"/>
      <c r="E1650" s="445"/>
    </row>
    <row r="1651" spans="1:5">
      <c r="A1651" s="922"/>
      <c r="B1651" s="927" t="s">
        <v>43</v>
      </c>
      <c r="C1651" s="837">
        <v>1</v>
      </c>
      <c r="D1651" s="157"/>
      <c r="E1651" s="445" t="str">
        <f>IF((D1651&gt;0),SUM(C1651*D1651),"kn")</f>
        <v>kn</v>
      </c>
    </row>
    <row r="1652" spans="1:5" ht="51">
      <c r="A1652" s="922"/>
      <c r="B1652" s="928" t="s">
        <v>3395</v>
      </c>
      <c r="C1652" s="837"/>
      <c r="D1652" s="157"/>
      <c r="E1652" s="445"/>
    </row>
    <row r="1653" spans="1:5">
      <c r="A1653" s="922"/>
      <c r="B1653" s="927" t="s">
        <v>43</v>
      </c>
      <c r="C1653" s="837">
        <v>1</v>
      </c>
      <c r="D1653" s="157"/>
      <c r="E1653" s="445" t="str">
        <f>IF((D1653&gt;0),SUM(C1653*D1653),"kn")</f>
        <v>kn</v>
      </c>
    </row>
    <row r="1654" spans="1:5" ht="51">
      <c r="A1654" s="922"/>
      <c r="B1654" s="928" t="s">
        <v>3396</v>
      </c>
      <c r="C1654" s="837"/>
      <c r="D1654" s="157"/>
      <c r="E1654" s="445"/>
    </row>
    <row r="1655" spans="1:5">
      <c r="A1655" s="922"/>
      <c r="B1655" s="927" t="s">
        <v>43</v>
      </c>
      <c r="C1655" s="837">
        <v>1</v>
      </c>
      <c r="D1655" s="157"/>
      <c r="E1655" s="445" t="str">
        <f>IF((D1655&gt;0),SUM(C1655*D1655),"kn")</f>
        <v>kn</v>
      </c>
    </row>
    <row r="1656" spans="1:5" ht="25.5">
      <c r="A1656" s="916"/>
      <c r="B1656" s="926" t="s">
        <v>3416</v>
      </c>
      <c r="C1656" s="780"/>
      <c r="D1656" s="157"/>
      <c r="E1656" s="446"/>
    </row>
    <row r="1657" spans="1:5">
      <c r="A1657" s="922"/>
      <c r="B1657" s="927" t="s">
        <v>43</v>
      </c>
      <c r="C1657" s="837">
        <v>1</v>
      </c>
      <c r="D1657" s="157"/>
      <c r="E1657" s="445" t="str">
        <f>IF((D1657&gt;0),SUM(C1657*D1657),"kn")</f>
        <v>kn</v>
      </c>
    </row>
    <row r="1658" spans="1:5" ht="25.5">
      <c r="A1658" s="922"/>
      <c r="B1658" s="928" t="s">
        <v>3414</v>
      </c>
      <c r="C1658" s="837"/>
      <c r="D1658" s="157"/>
      <c r="E1658" s="445"/>
    </row>
    <row r="1659" spans="1:5">
      <c r="A1659" s="922"/>
      <c r="B1659" s="927" t="s">
        <v>43</v>
      </c>
      <c r="C1659" s="837">
        <v>1</v>
      </c>
      <c r="D1659" s="157"/>
      <c r="E1659" s="445" t="str">
        <f>IF((D1659&gt;0),SUM(C1659*D1659),"kn")</f>
        <v>kn</v>
      </c>
    </row>
    <row r="1660" spans="1:5" ht="25.5">
      <c r="A1660" s="916"/>
      <c r="B1660" s="926" t="s">
        <v>3415</v>
      </c>
      <c r="C1660" s="780"/>
      <c r="D1660" s="157"/>
      <c r="E1660" s="446"/>
    </row>
    <row r="1661" spans="1:5">
      <c r="A1661" s="917"/>
      <c r="B1661" s="929" t="s">
        <v>43</v>
      </c>
      <c r="C1661" s="835">
        <v>1</v>
      </c>
      <c r="D1661" s="158"/>
      <c r="E1661" s="462" t="str">
        <f>IF((D1661&gt;0),SUM(C1661*D1661),"kn")</f>
        <v>kn</v>
      </c>
    </row>
    <row r="1662" spans="1:5">
      <c r="A1662" s="620" t="s">
        <v>332</v>
      </c>
      <c r="B1662" s="930" t="s">
        <v>409</v>
      </c>
      <c r="C1662" s="498"/>
      <c r="D1662" s="326"/>
      <c r="E1662" s="446"/>
    </row>
    <row r="1663" spans="1:5" ht="63.75">
      <c r="A1663" s="620"/>
      <c r="B1663" s="931" t="s">
        <v>3397</v>
      </c>
      <c r="C1663" s="498"/>
      <c r="D1663" s="326"/>
      <c r="E1663" s="446"/>
    </row>
    <row r="1664" spans="1:5">
      <c r="A1664" s="932"/>
      <c r="B1664" s="929" t="s">
        <v>28</v>
      </c>
      <c r="C1664" s="647">
        <v>40</v>
      </c>
      <c r="D1664" s="325"/>
      <c r="E1664" s="462" t="str">
        <f>IF((D1664&gt;0),SUM(C1664*D1664),"kn")</f>
        <v>kn</v>
      </c>
    </row>
    <row r="1665" spans="1:5">
      <c r="A1665" s="620" t="s">
        <v>1993</v>
      </c>
      <c r="B1665" s="930" t="s">
        <v>412</v>
      </c>
      <c r="C1665" s="933"/>
      <c r="D1665" s="326"/>
      <c r="E1665" s="463"/>
    </row>
    <row r="1666" spans="1:5" ht="242.25">
      <c r="A1666" s="934"/>
      <c r="B1666" s="935" t="s">
        <v>4923</v>
      </c>
      <c r="C1666" s="933"/>
      <c r="D1666" s="326"/>
      <c r="E1666" s="463"/>
    </row>
    <row r="1667" spans="1:5" ht="25.5">
      <c r="A1667" s="620"/>
      <c r="B1667" s="936" t="s">
        <v>3417</v>
      </c>
      <c r="C1667" s="498"/>
      <c r="D1667" s="326"/>
      <c r="E1667" s="446"/>
    </row>
    <row r="1668" spans="1:5">
      <c r="A1668" s="620"/>
      <c r="B1668" s="937" t="s">
        <v>32</v>
      </c>
      <c r="C1668" s="498">
        <v>1</v>
      </c>
      <c r="D1668" s="157"/>
      <c r="E1668" s="446" t="str">
        <f>IF((D1668&gt;0),SUM(C1668*D1668),"kn")</f>
        <v>kn</v>
      </c>
    </row>
    <row r="1669" spans="1:5" ht="25.5">
      <c r="B1669" s="936" t="s">
        <v>3418</v>
      </c>
      <c r="C1669" s="498"/>
      <c r="D1669" s="157"/>
      <c r="E1669" s="446"/>
    </row>
    <row r="1670" spans="1:5">
      <c r="B1670" s="937" t="s">
        <v>32</v>
      </c>
      <c r="C1670" s="498">
        <v>1</v>
      </c>
      <c r="D1670" s="157"/>
      <c r="E1670" s="446" t="str">
        <f>IF((D1670&gt;0),SUM(C1670*D1670),"kn")</f>
        <v>kn</v>
      </c>
    </row>
    <row r="1671" spans="1:5" ht="25.5">
      <c r="B1671" s="936" t="s">
        <v>3419</v>
      </c>
      <c r="C1671" s="498"/>
      <c r="D1671" s="157"/>
      <c r="E1671" s="446"/>
    </row>
    <row r="1672" spans="1:5">
      <c r="B1672" s="937" t="s">
        <v>32</v>
      </c>
      <c r="C1672" s="498">
        <v>7</v>
      </c>
      <c r="D1672" s="157"/>
      <c r="E1672" s="446" t="str">
        <f>IF((D1672&gt;0),SUM(C1672*D1672),"kn")</f>
        <v>kn</v>
      </c>
    </row>
    <row r="1673" spans="1:5" ht="25.5">
      <c r="B1673" s="936" t="s">
        <v>3420</v>
      </c>
      <c r="C1673" s="498"/>
      <c r="D1673" s="157"/>
      <c r="E1673" s="446"/>
    </row>
    <row r="1674" spans="1:5">
      <c r="B1674" s="937" t="s">
        <v>32</v>
      </c>
      <c r="C1674" s="498">
        <v>2</v>
      </c>
      <c r="D1674" s="157"/>
      <c r="E1674" s="446" t="str">
        <f>IF((D1674&gt;0),SUM(C1674*D1674),"kn")</f>
        <v>kn</v>
      </c>
    </row>
    <row r="1675" spans="1:5" ht="25.5">
      <c r="B1675" s="936" t="s">
        <v>3421</v>
      </c>
      <c r="C1675" s="498"/>
      <c r="D1675" s="157"/>
      <c r="E1675" s="446"/>
    </row>
    <row r="1676" spans="1:5">
      <c r="B1676" s="937" t="s">
        <v>32</v>
      </c>
      <c r="C1676" s="498">
        <v>2</v>
      </c>
      <c r="D1676" s="157"/>
      <c r="E1676" s="446" t="str">
        <f>IF((D1676&gt;0),SUM(C1676*D1676),"kn")</f>
        <v>kn</v>
      </c>
    </row>
    <row r="1677" spans="1:5" ht="25.5">
      <c r="B1677" s="936" t="s">
        <v>3422</v>
      </c>
      <c r="C1677" s="498"/>
      <c r="D1677" s="157"/>
      <c r="E1677" s="446"/>
    </row>
    <row r="1678" spans="1:5">
      <c r="B1678" s="937" t="s">
        <v>32</v>
      </c>
      <c r="C1678" s="498">
        <v>8</v>
      </c>
      <c r="D1678" s="157"/>
      <c r="E1678" s="446" t="str">
        <f>IF((D1678&gt;0),SUM(C1678*D1678),"kn")</f>
        <v>kn</v>
      </c>
    </row>
    <row r="1679" spans="1:5" ht="25.5">
      <c r="B1679" s="936" t="s">
        <v>3423</v>
      </c>
      <c r="C1679" s="498"/>
      <c r="D1679" s="157"/>
      <c r="E1679" s="446"/>
    </row>
    <row r="1680" spans="1:5">
      <c r="B1680" s="937" t="s">
        <v>32</v>
      </c>
      <c r="C1680" s="498">
        <v>1</v>
      </c>
      <c r="D1680" s="157"/>
      <c r="E1680" s="446" t="str">
        <f>IF((D1680&gt;0),SUM(C1680*D1680),"kn")</f>
        <v>kn</v>
      </c>
    </row>
    <row r="1681" spans="1:5" ht="25.5">
      <c r="B1681" s="936" t="s">
        <v>3424</v>
      </c>
      <c r="C1681" s="498"/>
      <c r="D1681" s="157"/>
      <c r="E1681" s="446"/>
    </row>
    <row r="1682" spans="1:5">
      <c r="B1682" s="937" t="s">
        <v>32</v>
      </c>
      <c r="C1682" s="498">
        <v>7</v>
      </c>
      <c r="D1682" s="157"/>
      <c r="E1682" s="446" t="str">
        <f>IF((D1682&gt;0),SUM(C1682*D1682),"kn")</f>
        <v>kn</v>
      </c>
    </row>
    <row r="1683" spans="1:5" ht="25.5">
      <c r="B1683" s="936" t="s">
        <v>3425</v>
      </c>
      <c r="C1683" s="498"/>
      <c r="D1683" s="157"/>
      <c r="E1683" s="446"/>
    </row>
    <row r="1684" spans="1:5">
      <c r="B1684" s="937" t="s">
        <v>32</v>
      </c>
      <c r="C1684" s="498">
        <v>2</v>
      </c>
      <c r="D1684" s="157"/>
      <c r="E1684" s="446" t="str">
        <f>IF((D1684&gt;0),SUM(C1684*D1684),"kn")</f>
        <v>kn</v>
      </c>
    </row>
    <row r="1685" spans="1:5" ht="25.5">
      <c r="B1685" s="936" t="s">
        <v>3426</v>
      </c>
      <c r="C1685" s="498"/>
      <c r="D1685" s="157"/>
      <c r="E1685" s="446"/>
    </row>
    <row r="1686" spans="1:5">
      <c r="B1686" s="937" t="s">
        <v>32</v>
      </c>
      <c r="C1686" s="498">
        <v>1</v>
      </c>
      <c r="D1686" s="157"/>
      <c r="E1686" s="446" t="str">
        <f>IF((D1686&gt;0),SUM(C1686*D1686),"kn")</f>
        <v>kn</v>
      </c>
    </row>
    <row r="1687" spans="1:5" ht="25.5">
      <c r="B1687" s="936" t="s">
        <v>3427</v>
      </c>
      <c r="C1687" s="498"/>
      <c r="D1687" s="157"/>
      <c r="E1687" s="446"/>
    </row>
    <row r="1688" spans="1:5">
      <c r="B1688" s="937" t="s">
        <v>32</v>
      </c>
      <c r="C1688" s="498">
        <v>3</v>
      </c>
      <c r="D1688" s="157"/>
      <c r="E1688" s="446" t="str">
        <f>IF((D1688&gt;0),SUM(C1688*D1688),"kn")</f>
        <v>kn</v>
      </c>
    </row>
    <row r="1689" spans="1:5" ht="25.5">
      <c r="B1689" s="936" t="s">
        <v>3428</v>
      </c>
      <c r="C1689" s="498"/>
      <c r="D1689" s="157"/>
      <c r="E1689" s="446"/>
    </row>
    <row r="1690" spans="1:5">
      <c r="B1690" s="937" t="s">
        <v>32</v>
      </c>
      <c r="C1690" s="498">
        <v>1</v>
      </c>
      <c r="D1690" s="157"/>
      <c r="E1690" s="446" t="str">
        <f>IF((D1690&gt;0),SUM(C1690*D1690),"kn")</f>
        <v>kn</v>
      </c>
    </row>
    <row r="1691" spans="1:5" ht="25.5">
      <c r="B1691" s="936" t="s">
        <v>3430</v>
      </c>
      <c r="C1691" s="498"/>
      <c r="D1691" s="157"/>
      <c r="E1691" s="446"/>
    </row>
    <row r="1692" spans="1:5">
      <c r="B1692" s="937" t="s">
        <v>32</v>
      </c>
      <c r="C1692" s="498">
        <v>15</v>
      </c>
      <c r="D1692" s="157"/>
      <c r="E1692" s="446" t="str">
        <f>IF((D1692&gt;0),SUM(C1692*D1692),"kn")</f>
        <v>kn</v>
      </c>
    </row>
    <row r="1693" spans="1:5" ht="25.5">
      <c r="B1693" s="936" t="s">
        <v>3431</v>
      </c>
      <c r="C1693" s="498"/>
      <c r="D1693" s="157"/>
      <c r="E1693" s="446"/>
    </row>
    <row r="1694" spans="1:5">
      <c r="B1694" s="937" t="s">
        <v>32</v>
      </c>
      <c r="C1694" s="498">
        <v>2</v>
      </c>
      <c r="D1694" s="157"/>
      <c r="E1694" s="446" t="str">
        <f>IF((D1694&gt;0),SUM(C1694*D1694),"kn")</f>
        <v>kn</v>
      </c>
    </row>
    <row r="1695" spans="1:5" ht="25.5">
      <c r="B1695" s="936" t="s">
        <v>3433</v>
      </c>
      <c r="C1695" s="498"/>
      <c r="D1695" s="157"/>
      <c r="E1695" s="446"/>
    </row>
    <row r="1696" spans="1:5">
      <c r="A1696" s="649"/>
      <c r="B1696" s="929" t="s">
        <v>32</v>
      </c>
      <c r="C1696" s="647">
        <v>17</v>
      </c>
      <c r="D1696" s="158"/>
      <c r="E1696" s="462" t="str">
        <f>IF((D1696&gt;0),SUM(C1696*D1696),"kn")</f>
        <v>kn</v>
      </c>
    </row>
    <row r="1697" spans="1:5">
      <c r="A1697" s="620" t="s">
        <v>1994</v>
      </c>
      <c r="B1697" s="938" t="s">
        <v>1992</v>
      </c>
      <c r="C1697" s="498"/>
      <c r="D1697" s="326"/>
      <c r="E1697" s="447"/>
    </row>
    <row r="1698" spans="1:5" ht="195">
      <c r="A1698" s="934"/>
      <c r="B1698" s="939" t="s">
        <v>4928</v>
      </c>
      <c r="C1698" s="498"/>
      <c r="D1698" s="326"/>
      <c r="E1698" s="447"/>
    </row>
    <row r="1699" spans="1:5">
      <c r="A1699" s="934"/>
      <c r="B1699" s="936" t="s">
        <v>4924</v>
      </c>
      <c r="C1699" s="498"/>
      <c r="D1699" s="326"/>
      <c r="E1699" s="446"/>
    </row>
    <row r="1700" spans="1:5">
      <c r="A1700" s="934"/>
      <c r="B1700" s="937" t="s">
        <v>121</v>
      </c>
      <c r="C1700" s="498">
        <v>35</v>
      </c>
      <c r="D1700" s="326"/>
      <c r="E1700" s="446" t="str">
        <f>IF((D1700&gt;0),SUM(C1700*D1700),"kn")</f>
        <v>kn</v>
      </c>
    </row>
    <row r="1701" spans="1:5">
      <c r="A1701" s="934"/>
      <c r="B1701" s="936" t="s">
        <v>4927</v>
      </c>
      <c r="C1701" s="498"/>
      <c r="D1701" s="326"/>
      <c r="E1701" s="446"/>
    </row>
    <row r="1702" spans="1:5">
      <c r="A1702" s="934"/>
      <c r="B1702" s="937" t="s">
        <v>121</v>
      </c>
      <c r="C1702" s="498">
        <v>35</v>
      </c>
      <c r="D1702" s="326"/>
      <c r="E1702" s="446" t="str">
        <f>IF((D1702&gt;0),SUM(C1702*D1702),"kn")</f>
        <v>kn</v>
      </c>
    </row>
    <row r="1703" spans="1:5">
      <c r="A1703" s="934"/>
      <c r="B1703" s="936" t="s">
        <v>4925</v>
      </c>
      <c r="C1703" s="498"/>
      <c r="D1703" s="326"/>
      <c r="E1703" s="446"/>
    </row>
    <row r="1704" spans="1:5">
      <c r="A1704" s="934"/>
      <c r="B1704" s="940" t="s">
        <v>121</v>
      </c>
      <c r="C1704" s="837">
        <v>35</v>
      </c>
      <c r="D1704" s="328"/>
      <c r="E1704" s="480" t="str">
        <f>IF((D1704&gt;0),SUM(C1704*D1704),"kn")</f>
        <v>kn</v>
      </c>
    </row>
    <row r="1705" spans="1:5">
      <c r="A1705" s="934"/>
      <c r="B1705" s="936" t="s">
        <v>4926</v>
      </c>
      <c r="C1705" s="498"/>
      <c r="D1705" s="326"/>
      <c r="E1705" s="446"/>
    </row>
    <row r="1706" spans="1:5">
      <c r="A1706" s="941"/>
      <c r="B1706" s="828" t="s">
        <v>121</v>
      </c>
      <c r="C1706" s="835">
        <v>35</v>
      </c>
      <c r="D1706" s="325"/>
      <c r="E1706" s="448" t="str">
        <f>IF((D1706&gt;0),SUM(C1706*D1706),"kn")</f>
        <v>kn</v>
      </c>
    </row>
    <row r="1707" spans="1:5">
      <c r="A1707" s="643" t="s">
        <v>1995</v>
      </c>
      <c r="B1707" s="753" t="s">
        <v>394</v>
      </c>
      <c r="C1707" s="837"/>
      <c r="D1707" s="328"/>
      <c r="E1707" s="445"/>
    </row>
    <row r="1708" spans="1:5" ht="127.5">
      <c r="B1708" s="633" t="s">
        <v>3398</v>
      </c>
      <c r="C1708" s="924"/>
      <c r="D1708" s="327"/>
      <c r="E1708" s="698"/>
    </row>
    <row r="1709" spans="1:5" ht="76.5">
      <c r="B1709" s="633" t="s">
        <v>3399</v>
      </c>
      <c r="C1709" s="924"/>
      <c r="D1709" s="327"/>
      <c r="E1709" s="698"/>
    </row>
    <row r="1710" spans="1:5">
      <c r="A1710" s="649"/>
      <c r="B1710" s="929" t="s">
        <v>32</v>
      </c>
      <c r="C1710" s="647">
        <v>9</v>
      </c>
      <c r="D1710" s="325"/>
      <c r="E1710" s="462" t="str">
        <f>IF((D1710&gt;0),SUM(C1710*D1710),"kn")</f>
        <v>kn</v>
      </c>
    </row>
    <row r="1711" spans="1:5">
      <c r="A1711" s="620" t="s">
        <v>1996</v>
      </c>
      <c r="B1711" s="942" t="s">
        <v>602</v>
      </c>
      <c r="C1711" s="933"/>
      <c r="D1711" s="326"/>
      <c r="E1711" s="464"/>
    </row>
    <row r="1712" spans="1:5" ht="153">
      <c r="A1712" s="934"/>
      <c r="B1712" s="532" t="s">
        <v>4448</v>
      </c>
      <c r="C1712" s="933"/>
      <c r="D1712" s="326"/>
      <c r="E1712" s="464"/>
    </row>
    <row r="1713" spans="1:5" ht="102">
      <c r="A1713" s="934"/>
      <c r="B1713" s="532" t="s">
        <v>4449</v>
      </c>
      <c r="C1713" s="933"/>
      <c r="D1713" s="326"/>
      <c r="E1713" s="464"/>
    </row>
    <row r="1714" spans="1:5" ht="63.75">
      <c r="A1714" s="934"/>
      <c r="B1714" s="532" t="s">
        <v>3404</v>
      </c>
      <c r="C1714" s="933"/>
      <c r="D1714" s="326"/>
      <c r="E1714" s="464"/>
    </row>
    <row r="1715" spans="1:5" ht="89.25">
      <c r="A1715" s="934"/>
      <c r="B1715" s="532" t="s">
        <v>3405</v>
      </c>
      <c r="C1715" s="933"/>
      <c r="D1715" s="326"/>
      <c r="E1715" s="464"/>
    </row>
    <row r="1716" spans="1:5" ht="76.5">
      <c r="A1716" s="934"/>
      <c r="B1716" s="532" t="s">
        <v>3406</v>
      </c>
      <c r="C1716" s="933"/>
      <c r="D1716" s="326"/>
      <c r="E1716" s="464"/>
    </row>
    <row r="1717" spans="1:5" ht="89.25">
      <c r="A1717" s="934"/>
      <c r="B1717" s="532" t="s">
        <v>3407</v>
      </c>
      <c r="C1717" s="933"/>
      <c r="D1717" s="326"/>
      <c r="E1717" s="464"/>
    </row>
    <row r="1718" spans="1:5" ht="51">
      <c r="A1718" s="934"/>
      <c r="B1718" s="532" t="s">
        <v>3408</v>
      </c>
      <c r="C1718" s="933"/>
      <c r="D1718" s="326"/>
      <c r="E1718" s="464"/>
    </row>
    <row r="1719" spans="1:5">
      <c r="A1719" s="934"/>
      <c r="B1719" s="494" t="s">
        <v>603</v>
      </c>
      <c r="C1719" s="933"/>
      <c r="D1719" s="326"/>
      <c r="E1719" s="464"/>
    </row>
    <row r="1720" spans="1:5" ht="76.5">
      <c r="A1720" s="934"/>
      <c r="B1720" s="532" t="s">
        <v>3409</v>
      </c>
      <c r="C1720" s="933"/>
      <c r="D1720" s="326"/>
      <c r="E1720" s="464"/>
    </row>
    <row r="1721" spans="1:5">
      <c r="A1721" s="934"/>
      <c r="B1721" s="1"/>
      <c r="C1721" s="933"/>
      <c r="D1721" s="326"/>
      <c r="E1721" s="464"/>
    </row>
    <row r="1722" spans="1:5">
      <c r="A1722" s="934"/>
      <c r="B1722" s="635" t="s">
        <v>604</v>
      </c>
      <c r="C1722" s="640"/>
      <c r="D1722" s="354"/>
      <c r="E1722" s="731"/>
    </row>
    <row r="1723" spans="1:5" ht="25.5">
      <c r="A1723" s="934"/>
      <c r="B1723" s="440" t="s">
        <v>3437</v>
      </c>
      <c r="C1723" s="640"/>
      <c r="D1723" s="354"/>
      <c r="E1723" s="731"/>
    </row>
    <row r="1724" spans="1:5">
      <c r="A1724" s="934"/>
      <c r="B1724" s="943" t="s">
        <v>32</v>
      </c>
      <c r="C1724" s="944">
        <v>1</v>
      </c>
      <c r="D1724" s="141"/>
      <c r="E1724" s="731" t="str">
        <f>IF((D1724&gt;0),SUM(C1724*D1724),"kn")</f>
        <v>kn</v>
      </c>
    </row>
    <row r="1725" spans="1:5" ht="25.5">
      <c r="A1725" s="934"/>
      <c r="B1725" s="440" t="s">
        <v>3438</v>
      </c>
      <c r="C1725" s="944"/>
      <c r="D1725" s="141"/>
      <c r="E1725" s="731"/>
    </row>
    <row r="1726" spans="1:5">
      <c r="A1726" s="934"/>
      <c r="B1726" s="943" t="s">
        <v>32</v>
      </c>
      <c r="C1726" s="944">
        <v>1</v>
      </c>
      <c r="D1726" s="141"/>
      <c r="E1726" s="731" t="str">
        <f>IF((D1726&gt;0),SUM(C1726*D1726),"kn")</f>
        <v>kn</v>
      </c>
    </row>
    <row r="1727" spans="1:5" ht="15" customHeight="1">
      <c r="A1727" s="934"/>
      <c r="B1727" s="440" t="s">
        <v>3440</v>
      </c>
      <c r="C1727" s="944"/>
      <c r="D1727" s="141"/>
      <c r="E1727" s="731"/>
    </row>
    <row r="1728" spans="1:5">
      <c r="A1728" s="934"/>
      <c r="B1728" s="943" t="s">
        <v>32</v>
      </c>
      <c r="C1728" s="944">
        <v>1</v>
      </c>
      <c r="D1728" s="141"/>
      <c r="E1728" s="731" t="str">
        <f>IF((D1728&gt;0),SUM(C1728*D1728),"kn")</f>
        <v>kn</v>
      </c>
    </row>
    <row r="1729" spans="1:5">
      <c r="A1729" s="934"/>
      <c r="B1729" s="635" t="s">
        <v>605</v>
      </c>
      <c r="C1729" s="640"/>
      <c r="D1729" s="141"/>
      <c r="E1729" s="731"/>
    </row>
    <row r="1730" spans="1:5" ht="25.5">
      <c r="A1730" s="934"/>
      <c r="B1730" s="440" t="s">
        <v>3441</v>
      </c>
      <c r="C1730" s="640"/>
      <c r="D1730" s="141"/>
      <c r="E1730" s="731"/>
    </row>
    <row r="1731" spans="1:5">
      <c r="A1731" s="934"/>
      <c r="B1731" s="943" t="s">
        <v>32</v>
      </c>
      <c r="C1731" s="944">
        <v>1</v>
      </c>
      <c r="D1731" s="141"/>
      <c r="E1731" s="731" t="str">
        <f>IF((D1731&gt;0),SUM(C1731*D1731),"kn")</f>
        <v>kn</v>
      </c>
    </row>
    <row r="1732" spans="1:5" ht="25.5">
      <c r="A1732" s="934"/>
      <c r="B1732" s="440" t="s">
        <v>3442</v>
      </c>
      <c r="C1732" s="640"/>
      <c r="D1732" s="141"/>
      <c r="E1732" s="731"/>
    </row>
    <row r="1733" spans="1:5">
      <c r="A1733" s="934"/>
      <c r="B1733" s="943" t="s">
        <v>32</v>
      </c>
      <c r="C1733" s="944">
        <v>1</v>
      </c>
      <c r="D1733" s="141"/>
      <c r="E1733" s="731" t="str">
        <f>IF((D1733&gt;0),SUM(C1733*D1733),"kn")</f>
        <v>kn</v>
      </c>
    </row>
    <row r="1734" spans="1:5" ht="25.5">
      <c r="A1734" s="934"/>
      <c r="B1734" s="440" t="s">
        <v>3444</v>
      </c>
      <c r="C1734" s="640"/>
      <c r="D1734" s="141"/>
      <c r="E1734" s="731"/>
    </row>
    <row r="1735" spans="1:5">
      <c r="A1735" s="945"/>
      <c r="B1735" s="946" t="s">
        <v>32</v>
      </c>
      <c r="C1735" s="947">
        <v>1</v>
      </c>
      <c r="D1735" s="355"/>
      <c r="E1735" s="732" t="str">
        <f>IF((D1735&gt;0),SUM(C1735*D1735),"kn")</f>
        <v>kn</v>
      </c>
    </row>
    <row r="1736" spans="1:5">
      <c r="A1736" s="643" t="s">
        <v>1997</v>
      </c>
      <c r="B1736" s="753" t="s">
        <v>33</v>
      </c>
      <c r="C1736" s="837"/>
      <c r="D1736" s="328"/>
      <c r="E1736" s="445"/>
    </row>
    <row r="1737" spans="1:5" ht="114.75">
      <c r="B1737" s="948" t="s">
        <v>3410</v>
      </c>
      <c r="C1737" s="924"/>
      <c r="D1737" s="327"/>
      <c r="E1737" s="698"/>
    </row>
    <row r="1738" spans="1:5" ht="51">
      <c r="B1738" s="949" t="s">
        <v>3411</v>
      </c>
      <c r="D1738" s="328"/>
      <c r="E1738" s="445"/>
    </row>
    <row r="1739" spans="1:5">
      <c r="B1739" s="927" t="s">
        <v>32</v>
      </c>
      <c r="C1739" s="648">
        <v>18</v>
      </c>
      <c r="D1739" s="157"/>
      <c r="E1739" s="445" t="str">
        <f>IF((D1739&gt;0),SUM(C1739*D1739),"kn")</f>
        <v>kn</v>
      </c>
    </row>
    <row r="1740" spans="1:5" ht="38.25">
      <c r="B1740" s="949" t="s">
        <v>3412</v>
      </c>
      <c r="D1740" s="157"/>
      <c r="E1740" s="445"/>
    </row>
    <row r="1741" spans="1:5">
      <c r="B1741" s="927" t="s">
        <v>32</v>
      </c>
      <c r="C1741" s="648">
        <v>18</v>
      </c>
      <c r="D1741" s="157"/>
      <c r="E1741" s="445" t="str">
        <f>IF((D1741&gt;0),SUM(C1741*D1741),"kn")</f>
        <v>kn</v>
      </c>
    </row>
    <row r="1742" spans="1:5" ht="38.25">
      <c r="B1742" s="950" t="s">
        <v>3413</v>
      </c>
      <c r="D1742" s="157"/>
      <c r="E1742" s="445"/>
    </row>
    <row r="1743" spans="1:5">
      <c r="B1743" s="927" t="s">
        <v>32</v>
      </c>
      <c r="C1743" s="648">
        <v>2</v>
      </c>
      <c r="D1743" s="157"/>
      <c r="E1743" s="445" t="str">
        <f>IF((D1743&gt;0),SUM(C1743*D1743),"kn")</f>
        <v>kn</v>
      </c>
    </row>
    <row r="1744" spans="1:5" ht="41.25">
      <c r="B1744" s="950" t="s">
        <v>3445</v>
      </c>
      <c r="D1744" s="157"/>
      <c r="E1744" s="445"/>
    </row>
    <row r="1745" spans="1:5">
      <c r="A1745" s="649"/>
      <c r="B1745" s="929" t="s">
        <v>32</v>
      </c>
      <c r="C1745" s="647">
        <v>38</v>
      </c>
      <c r="D1745" s="158"/>
      <c r="E1745" s="462" t="str">
        <f>IF((D1745&gt;0),SUM(C1745*D1745),"kn")</f>
        <v>kn</v>
      </c>
    </row>
    <row r="1746" spans="1:5">
      <c r="A1746" s="643" t="s">
        <v>1998</v>
      </c>
      <c r="B1746" s="951" t="s">
        <v>2000</v>
      </c>
      <c r="C1746" s="893"/>
      <c r="D1746" s="328"/>
      <c r="E1746" s="726"/>
    </row>
    <row r="1747" spans="1:5" ht="102">
      <c r="A1747" s="902"/>
      <c r="B1747" s="949" t="s">
        <v>3446</v>
      </c>
      <c r="C1747" s="893"/>
      <c r="D1747" s="328"/>
      <c r="E1747" s="726"/>
    </row>
    <row r="1748" spans="1:5" ht="51">
      <c r="B1748" s="950" t="s">
        <v>3447</v>
      </c>
      <c r="D1748" s="328"/>
      <c r="E1748" s="445"/>
    </row>
    <row r="1749" spans="1:5">
      <c r="A1749" s="649"/>
      <c r="B1749" s="929" t="s">
        <v>32</v>
      </c>
      <c r="C1749" s="647">
        <v>174</v>
      </c>
      <c r="D1749" s="325"/>
      <c r="E1749" s="462" t="str">
        <f>IF((D1749&gt;0),SUM(C1749*D1749),"kn")</f>
        <v>kn</v>
      </c>
    </row>
    <row r="1750" spans="1:5">
      <c r="A1750" s="643" t="s">
        <v>2001</v>
      </c>
      <c r="B1750" s="951" t="s">
        <v>3449</v>
      </c>
      <c r="C1750" s="893"/>
      <c r="D1750" s="328"/>
      <c r="E1750" s="726"/>
    </row>
    <row r="1751" spans="1:5" ht="76.5">
      <c r="A1751" s="902"/>
      <c r="B1751" s="949" t="s">
        <v>3450</v>
      </c>
      <c r="C1751" s="893"/>
      <c r="D1751" s="328"/>
      <c r="E1751" s="726"/>
    </row>
    <row r="1752" spans="1:5" ht="63.75">
      <c r="A1752" s="902"/>
      <c r="B1752" s="949" t="s">
        <v>3451</v>
      </c>
      <c r="C1752" s="893"/>
      <c r="D1752" s="328"/>
      <c r="E1752" s="726"/>
    </row>
    <row r="1753" spans="1:5">
      <c r="A1753" s="649"/>
      <c r="B1753" s="929" t="s">
        <v>32</v>
      </c>
      <c r="C1753" s="647">
        <v>25</v>
      </c>
      <c r="D1753" s="325"/>
      <c r="E1753" s="462" t="str">
        <f>IF((D1753&gt;0),SUM(C1753*D1753),"kn")</f>
        <v>kn</v>
      </c>
    </row>
    <row r="1754" spans="1:5" ht="63.75">
      <c r="A1754" s="902"/>
      <c r="B1754" s="949" t="s">
        <v>3452</v>
      </c>
      <c r="C1754" s="893"/>
      <c r="D1754" s="328"/>
      <c r="E1754" s="726"/>
    </row>
    <row r="1755" spans="1:5">
      <c r="A1755" s="649"/>
      <c r="B1755" s="929" t="s">
        <v>32</v>
      </c>
      <c r="C1755" s="647">
        <v>35</v>
      </c>
      <c r="D1755" s="325"/>
      <c r="E1755" s="462" t="str">
        <f>IF((D1755&gt;0),SUM(C1755*D1755),"kn")</f>
        <v>kn</v>
      </c>
    </row>
    <row r="1756" spans="1:5" ht="63.75">
      <c r="A1756" s="902"/>
      <c r="B1756" s="949" t="s">
        <v>3453</v>
      </c>
      <c r="C1756" s="893"/>
      <c r="D1756" s="328"/>
      <c r="E1756" s="726"/>
    </row>
    <row r="1757" spans="1:5">
      <c r="A1757" s="649"/>
      <c r="B1757" s="929" t="s">
        <v>32</v>
      </c>
      <c r="C1757" s="647">
        <v>16</v>
      </c>
      <c r="D1757" s="325"/>
      <c r="E1757" s="462" t="str">
        <f>IF((D1757&gt;0),SUM(C1757*D1757),"kn")</f>
        <v>kn</v>
      </c>
    </row>
    <row r="1758" spans="1:5" ht="76.5">
      <c r="A1758" s="902"/>
      <c r="B1758" s="949" t="s">
        <v>3454</v>
      </c>
      <c r="C1758" s="893"/>
      <c r="D1758" s="328"/>
      <c r="E1758" s="726"/>
    </row>
    <row r="1759" spans="1:5">
      <c r="A1759" s="649"/>
      <c r="B1759" s="929" t="s">
        <v>32</v>
      </c>
      <c r="C1759" s="647">
        <v>1</v>
      </c>
      <c r="D1759" s="325"/>
      <c r="E1759" s="462" t="str">
        <f>IF((D1759&gt;0),SUM(C1759*D1759),"kn")</f>
        <v>kn</v>
      </c>
    </row>
    <row r="1760" spans="1:5" ht="76.5">
      <c r="A1760" s="902"/>
      <c r="B1760" s="949" t="s">
        <v>4932</v>
      </c>
      <c r="C1760" s="893"/>
      <c r="D1760" s="328"/>
      <c r="E1760" s="726"/>
    </row>
    <row r="1761" spans="1:5">
      <c r="A1761" s="649"/>
      <c r="B1761" s="929" t="s">
        <v>32</v>
      </c>
      <c r="C1761" s="647">
        <v>1</v>
      </c>
      <c r="D1761" s="325"/>
      <c r="E1761" s="462" t="str">
        <f>IF((D1761&gt;0),SUM(C1761*D1761),"kn")</f>
        <v>kn</v>
      </c>
    </row>
    <row r="1762" spans="1:5">
      <c r="A1762" s="643" t="s">
        <v>4929</v>
      </c>
      <c r="B1762" s="951" t="s">
        <v>4931</v>
      </c>
      <c r="C1762" s="893"/>
      <c r="D1762" s="328"/>
      <c r="E1762" s="726"/>
    </row>
    <row r="1763" spans="1:5" ht="114.75">
      <c r="A1763" s="902"/>
      <c r="B1763" s="949" t="s">
        <v>4930</v>
      </c>
      <c r="C1763" s="893"/>
      <c r="D1763" s="328"/>
      <c r="E1763" s="726"/>
    </row>
    <row r="1764" spans="1:5">
      <c r="A1764" s="649"/>
      <c r="B1764" s="929" t="s">
        <v>32</v>
      </c>
      <c r="C1764" s="647">
        <v>3</v>
      </c>
      <c r="D1764" s="325"/>
      <c r="E1764" s="462" t="str">
        <f>IF((D1764&gt;0),SUM(C1764*D1764),"kn")</f>
        <v>kn</v>
      </c>
    </row>
    <row r="1765" spans="1:5">
      <c r="A1765" s="649"/>
      <c r="B1765" s="929"/>
      <c r="C1765" s="647"/>
      <c r="D1765" s="325"/>
      <c r="E1765" s="462"/>
    </row>
    <row r="1766" spans="1:5" ht="18" customHeight="1">
      <c r="A1766" s="657" t="str">
        <f>A1618</f>
        <v>2.8.</v>
      </c>
      <c r="B1766" s="111" t="s">
        <v>106</v>
      </c>
      <c r="C1766" s="659"/>
      <c r="D1766" s="329"/>
      <c r="E1766" s="467">
        <f>SUM(E1629:E1764)</f>
        <v>0</v>
      </c>
    </row>
    <row r="1769" spans="1:5" ht="18" customHeight="1">
      <c r="A1769" s="803" t="s">
        <v>333</v>
      </c>
      <c r="B1769" s="98" t="s">
        <v>335</v>
      </c>
      <c r="C1769" s="864"/>
      <c r="D1769" s="221"/>
      <c r="E1769" s="710"/>
    </row>
    <row r="1770" spans="1:5">
      <c r="A1770" s="743" t="s">
        <v>337</v>
      </c>
      <c r="B1770" s="499" t="s">
        <v>334</v>
      </c>
      <c r="C1770" s="893"/>
      <c r="D1770" s="219"/>
      <c r="E1770" s="726"/>
    </row>
    <row r="1771" spans="1:5" ht="395.25">
      <c r="A1771" s="952"/>
      <c r="B1771" s="953" t="s">
        <v>4450</v>
      </c>
      <c r="C1771" s="954"/>
      <c r="D1771" s="225"/>
      <c r="E1771" s="733"/>
    </row>
    <row r="1772" spans="1:5" ht="369.75">
      <c r="A1772" s="952"/>
      <c r="B1772" s="953" t="s">
        <v>4451</v>
      </c>
      <c r="C1772" s="954"/>
      <c r="D1772" s="225"/>
      <c r="E1772" s="733"/>
    </row>
    <row r="1773" spans="1:5" ht="63.75">
      <c r="A1773" s="952"/>
      <c r="B1773" s="942" t="s">
        <v>3460</v>
      </c>
      <c r="C1773" s="954"/>
      <c r="D1773" s="225"/>
      <c r="E1773" s="733"/>
    </row>
    <row r="1774" spans="1:5" ht="89.25">
      <c r="A1774" s="952"/>
      <c r="B1774" s="440" t="s">
        <v>3459</v>
      </c>
      <c r="C1774" s="954"/>
      <c r="D1774" s="225"/>
      <c r="E1774" s="733"/>
    </row>
    <row r="1775" spans="1:5" ht="12.75">
      <c r="A1775" s="955"/>
      <c r="B1775" s="946" t="s">
        <v>606</v>
      </c>
      <c r="C1775" s="947">
        <v>1</v>
      </c>
      <c r="D1775" s="356"/>
      <c r="E1775" s="732" t="str">
        <f>IF((D1775&gt;0),SUM(C1775*D1775),"kn")</f>
        <v>kn</v>
      </c>
    </row>
    <row r="1776" spans="1:5">
      <c r="A1776" s="811" t="s">
        <v>338</v>
      </c>
      <c r="B1776" s="942" t="s">
        <v>607</v>
      </c>
      <c r="C1776" s="954"/>
      <c r="D1776" s="357"/>
      <c r="E1776" s="734"/>
    </row>
    <row r="1777" spans="1:5" ht="63.75">
      <c r="A1777" s="952"/>
      <c r="B1777" s="953" t="s">
        <v>3461</v>
      </c>
      <c r="C1777" s="954"/>
      <c r="D1777" s="357"/>
      <c r="E1777" s="734"/>
    </row>
    <row r="1778" spans="1:5" ht="280.5">
      <c r="A1778" s="952"/>
      <c r="B1778" s="621" t="s">
        <v>4933</v>
      </c>
      <c r="C1778" s="954"/>
      <c r="D1778" s="357"/>
      <c r="E1778" s="734"/>
    </row>
    <row r="1779" spans="1:5" ht="63.75">
      <c r="A1779" s="494"/>
      <c r="B1779" s="635" t="s">
        <v>3462</v>
      </c>
      <c r="C1779" s="640"/>
      <c r="D1779" s="354"/>
      <c r="E1779" s="731"/>
    </row>
    <row r="1780" spans="1:5" ht="38.25">
      <c r="A1780" s="952"/>
      <c r="B1780" s="504" t="s">
        <v>3458</v>
      </c>
      <c r="C1780" s="954"/>
      <c r="D1780" s="357"/>
      <c r="E1780" s="734"/>
    </row>
    <row r="1781" spans="1:5" ht="89.25">
      <c r="A1781" s="952"/>
      <c r="B1781" s="532" t="s">
        <v>3463</v>
      </c>
      <c r="C1781" s="954"/>
      <c r="D1781" s="357"/>
      <c r="E1781" s="734"/>
    </row>
    <row r="1782" spans="1:5" ht="12.75">
      <c r="A1782" s="955"/>
      <c r="B1782" s="946" t="s">
        <v>606</v>
      </c>
      <c r="C1782" s="947">
        <v>1</v>
      </c>
      <c r="D1782" s="356"/>
      <c r="E1782" s="732" t="str">
        <f>IF((D1782&gt;0),SUM(C1782*D1782),"kn")</f>
        <v>kn</v>
      </c>
    </row>
    <row r="1783" spans="1:5">
      <c r="A1783" s="902"/>
      <c r="B1783" s="870"/>
      <c r="C1783" s="956"/>
      <c r="D1783" s="327"/>
      <c r="E1783" s="735"/>
    </row>
    <row r="1784" spans="1:5" ht="21" customHeight="1">
      <c r="A1784" s="657" t="str">
        <f>A1769</f>
        <v>2.9.</v>
      </c>
      <c r="B1784" s="658" t="s">
        <v>336</v>
      </c>
      <c r="C1784" s="659"/>
      <c r="D1784" s="329"/>
      <c r="E1784" s="467">
        <f>SUM(E1772:E1782)</f>
        <v>0</v>
      </c>
    </row>
    <row r="1787" spans="1:5" ht="21" customHeight="1">
      <c r="A1787" s="803" t="s">
        <v>2014</v>
      </c>
      <c r="B1787" s="98" t="s">
        <v>2019</v>
      </c>
      <c r="C1787" s="864"/>
      <c r="D1787" s="221"/>
      <c r="E1787" s="710"/>
    </row>
    <row r="1788" spans="1:5" ht="21" customHeight="1">
      <c r="B1788" s="250" t="s">
        <v>2432</v>
      </c>
      <c r="C1788" s="656"/>
      <c r="D1788" s="213"/>
      <c r="E1788" s="656"/>
    </row>
    <row r="1789" spans="1:5" ht="140.25">
      <c r="B1789" s="532" t="s">
        <v>3464</v>
      </c>
      <c r="E1789" s="719"/>
    </row>
    <row r="1790" spans="1:5" ht="140.25">
      <c r="B1790" s="532" t="s">
        <v>3465</v>
      </c>
      <c r="E1790" s="719"/>
    </row>
    <row r="1791" spans="1:5" ht="127.5">
      <c r="B1791" s="532" t="s">
        <v>3466</v>
      </c>
      <c r="E1791" s="719"/>
    </row>
    <row r="1792" spans="1:5" ht="165.75">
      <c r="B1792" s="711" t="s">
        <v>3467</v>
      </c>
      <c r="E1792" s="719"/>
    </row>
    <row r="1793" spans="1:5" ht="51">
      <c r="B1793" s="957" t="s">
        <v>3468</v>
      </c>
      <c r="E1793" s="719"/>
    </row>
    <row r="1794" spans="1:5" s="454" customFormat="1" ht="31.5" customHeight="1">
      <c r="A1794" s="958" t="s">
        <v>2034</v>
      </c>
      <c r="B1794" s="959" t="s">
        <v>2228</v>
      </c>
      <c r="C1794" s="960"/>
      <c r="D1794" s="226"/>
      <c r="E1794" s="736"/>
    </row>
    <row r="1795" spans="1:5" s="454" customFormat="1" ht="153">
      <c r="A1795" s="811"/>
      <c r="B1795" s="702" t="s">
        <v>4934</v>
      </c>
      <c r="C1795" s="954"/>
      <c r="D1795" s="144"/>
      <c r="E1795" s="438"/>
    </row>
    <row r="1796" spans="1:5" s="454" customFormat="1" ht="63.75">
      <c r="A1796" s="811"/>
      <c r="B1796" s="702" t="s">
        <v>4948</v>
      </c>
      <c r="C1796" s="954"/>
      <c r="D1796" s="144"/>
      <c r="E1796" s="438"/>
    </row>
    <row r="1797" spans="1:5" s="454" customFormat="1" ht="76.5">
      <c r="A1797" s="811"/>
      <c r="B1797" s="702" t="s">
        <v>4935</v>
      </c>
      <c r="C1797" s="954"/>
      <c r="D1797" s="144"/>
      <c r="E1797" s="438"/>
    </row>
    <row r="1798" spans="1:5" s="454" customFormat="1" ht="89.25">
      <c r="A1798" s="811"/>
      <c r="B1798" s="702" t="s">
        <v>4936</v>
      </c>
      <c r="C1798" s="954"/>
      <c r="D1798" s="144"/>
      <c r="E1798" s="438"/>
    </row>
    <row r="1799" spans="1:5" s="454" customFormat="1" ht="102">
      <c r="A1799" s="811"/>
      <c r="B1799" s="702" t="s">
        <v>4937</v>
      </c>
      <c r="C1799" s="954"/>
      <c r="D1799" s="144"/>
      <c r="E1799" s="438"/>
    </row>
    <row r="1800" spans="1:5" s="454" customFormat="1" ht="76.5">
      <c r="A1800" s="811"/>
      <c r="B1800" s="702" t="s">
        <v>4938</v>
      </c>
      <c r="C1800" s="954"/>
      <c r="D1800" s="144"/>
      <c r="E1800" s="438"/>
    </row>
    <row r="1801" spans="1:5" s="454" customFormat="1" ht="63.75">
      <c r="A1801" s="811"/>
      <c r="B1801" s="702" t="s">
        <v>4939</v>
      </c>
      <c r="C1801" s="954"/>
      <c r="D1801" s="144"/>
      <c r="E1801" s="438"/>
    </row>
    <row r="1802" spans="1:5" s="454" customFormat="1" ht="102">
      <c r="A1802" s="811"/>
      <c r="B1802" s="702" t="s">
        <v>4940</v>
      </c>
      <c r="C1802" s="954"/>
      <c r="D1802" s="144"/>
      <c r="E1802" s="438"/>
    </row>
    <row r="1803" spans="1:5" s="454" customFormat="1" ht="63.75">
      <c r="A1803" s="811"/>
      <c r="B1803" s="702" t="s">
        <v>4941</v>
      </c>
      <c r="C1803" s="954"/>
      <c r="D1803" s="144"/>
      <c r="E1803" s="438"/>
    </row>
    <row r="1804" spans="1:5" s="454" customFormat="1" ht="76.5">
      <c r="A1804" s="811"/>
      <c r="B1804" s="702" t="s">
        <v>3469</v>
      </c>
      <c r="C1804" s="954"/>
      <c r="D1804" s="144"/>
      <c r="E1804" s="438"/>
    </row>
    <row r="1805" spans="1:5" s="454" customFormat="1" ht="114.75">
      <c r="A1805" s="811"/>
      <c r="B1805" s="702" t="s">
        <v>4942</v>
      </c>
      <c r="C1805" s="954"/>
      <c r="D1805" s="144"/>
      <c r="E1805" s="438"/>
    </row>
    <row r="1806" spans="1:5" s="454" customFormat="1" ht="102">
      <c r="A1806" s="811"/>
      <c r="B1806" s="702" t="s">
        <v>3470</v>
      </c>
      <c r="C1806" s="954"/>
      <c r="D1806" s="144"/>
      <c r="E1806" s="438"/>
    </row>
    <row r="1807" spans="1:5" s="454" customFormat="1" ht="165.75">
      <c r="A1807" s="811"/>
      <c r="B1807" s="702" t="s">
        <v>3471</v>
      </c>
      <c r="C1807" s="954"/>
      <c r="D1807" s="144"/>
      <c r="E1807" s="438"/>
    </row>
    <row r="1808" spans="1:5" s="454" customFormat="1">
      <c r="A1808" s="649"/>
      <c r="B1808" s="961" t="s">
        <v>117</v>
      </c>
      <c r="C1808" s="647">
        <v>3</v>
      </c>
      <c r="D1808" s="325"/>
      <c r="E1808" s="462" t="str">
        <f>IF((D1808&gt;0),SUM(C1808*D1808),"kn")</f>
        <v>kn</v>
      </c>
    </row>
    <row r="1809" spans="1:5" s="454" customFormat="1">
      <c r="A1809" s="962" t="s">
        <v>2035</v>
      </c>
      <c r="B1809" s="963" t="s">
        <v>2018</v>
      </c>
      <c r="C1809" s="964"/>
      <c r="D1809" s="358"/>
      <c r="E1809" s="737"/>
    </row>
    <row r="1810" spans="1:5" s="454" customFormat="1" ht="255">
      <c r="A1810" s="811"/>
      <c r="B1810" s="640" t="s">
        <v>5083</v>
      </c>
      <c r="C1810" s="954"/>
      <c r="D1810" s="332"/>
      <c r="E1810" s="725"/>
    </row>
    <row r="1811" spans="1:5" s="454" customFormat="1" ht="89.25">
      <c r="A1811" s="811"/>
      <c r="B1811" s="640" t="s">
        <v>3472</v>
      </c>
      <c r="C1811" s="954"/>
      <c r="D1811" s="332"/>
      <c r="E1811" s="725"/>
    </row>
    <row r="1812" spans="1:5" s="454" customFormat="1" ht="51">
      <c r="A1812" s="811"/>
      <c r="B1812" s="532" t="s">
        <v>3473</v>
      </c>
      <c r="C1812" s="954"/>
      <c r="D1812" s="332"/>
      <c r="E1812" s="725"/>
    </row>
    <row r="1813" spans="1:5" s="454" customFormat="1">
      <c r="A1813" s="649"/>
      <c r="B1813" s="961" t="s">
        <v>32</v>
      </c>
      <c r="C1813" s="647">
        <v>2</v>
      </c>
      <c r="D1813" s="325"/>
      <c r="E1813" s="462" t="str">
        <f>IF((D1813&gt;0),SUM(C1813*D1813),"kn")</f>
        <v>kn</v>
      </c>
    </row>
    <row r="1814" spans="1:5" s="454" customFormat="1">
      <c r="A1814" s="811" t="s">
        <v>2036</v>
      </c>
      <c r="B1814" s="965" t="s">
        <v>2017</v>
      </c>
      <c r="C1814" s="954"/>
      <c r="D1814" s="332"/>
      <c r="E1814" s="725"/>
    </row>
    <row r="1815" spans="1:5" s="454" customFormat="1" ht="204">
      <c r="A1815" s="811"/>
      <c r="B1815" s="640" t="s">
        <v>4943</v>
      </c>
      <c r="C1815" s="954"/>
      <c r="D1815" s="332"/>
      <c r="E1815" s="725"/>
    </row>
    <row r="1816" spans="1:5" s="454" customFormat="1">
      <c r="A1816" s="649"/>
      <c r="B1816" s="961" t="s">
        <v>32</v>
      </c>
      <c r="C1816" s="647">
        <v>2</v>
      </c>
      <c r="D1816" s="325"/>
      <c r="E1816" s="462" t="str">
        <f>IF((D1816&gt;0),SUM(C1816*D1816),"kn")</f>
        <v>kn</v>
      </c>
    </row>
    <row r="1817" spans="1:5" s="454" customFormat="1">
      <c r="A1817" s="811" t="s">
        <v>2037</v>
      </c>
      <c r="B1817" s="965" t="s">
        <v>2016</v>
      </c>
      <c r="C1817" s="954"/>
      <c r="D1817" s="332"/>
      <c r="E1817" s="725"/>
    </row>
    <row r="1818" spans="1:5" s="454" customFormat="1" ht="89.25">
      <c r="A1818" s="811"/>
      <c r="B1818" s="640" t="s">
        <v>3474</v>
      </c>
      <c r="C1818" s="954"/>
      <c r="D1818" s="332"/>
      <c r="E1818" s="725"/>
    </row>
    <row r="1819" spans="1:5" s="454" customFormat="1" ht="15">
      <c r="A1819" s="649"/>
      <c r="B1819" s="929" t="s">
        <v>2229</v>
      </c>
      <c r="C1819" s="647">
        <v>222</v>
      </c>
      <c r="D1819" s="325"/>
      <c r="E1819" s="462" t="str">
        <f>IF((D1819&gt;0),SUM(C1819*D1819),"kn")</f>
        <v>kn</v>
      </c>
    </row>
    <row r="1820" spans="1:5" s="454" customFormat="1">
      <c r="A1820" s="811" t="s">
        <v>2038</v>
      </c>
      <c r="B1820" s="965" t="s">
        <v>2015</v>
      </c>
      <c r="C1820" s="954"/>
      <c r="D1820" s="332"/>
      <c r="E1820" s="725"/>
    </row>
    <row r="1821" spans="1:5" s="454" customFormat="1" ht="153">
      <c r="A1821" s="811"/>
      <c r="B1821" s="640" t="s">
        <v>4944</v>
      </c>
      <c r="C1821" s="954"/>
      <c r="D1821" s="332"/>
      <c r="E1821" s="725"/>
    </row>
    <row r="1822" spans="1:5" s="454" customFormat="1">
      <c r="A1822" s="649"/>
      <c r="B1822" s="961" t="s">
        <v>117</v>
      </c>
      <c r="C1822" s="647">
        <v>32</v>
      </c>
      <c r="D1822" s="325"/>
      <c r="E1822" s="462" t="str">
        <f>IF((D1822&gt;0),SUM(C1822*D1822),"kn")</f>
        <v>kn</v>
      </c>
    </row>
    <row r="1823" spans="1:5" s="454" customFormat="1">
      <c r="A1823" s="811" t="s">
        <v>2039</v>
      </c>
      <c r="B1823" s="965" t="s">
        <v>2028</v>
      </c>
      <c r="C1823" s="954"/>
      <c r="D1823" s="332"/>
      <c r="E1823" s="725"/>
    </row>
    <row r="1824" spans="1:5" s="454" customFormat="1" ht="102">
      <c r="A1824" s="811"/>
      <c r="B1824" s="640" t="s">
        <v>3510</v>
      </c>
      <c r="C1824" s="954"/>
      <c r="D1824" s="332"/>
      <c r="E1824" s="725"/>
    </row>
    <row r="1825" spans="1:5" s="454" customFormat="1">
      <c r="A1825" s="649"/>
      <c r="B1825" s="961" t="s">
        <v>32</v>
      </c>
      <c r="C1825" s="647">
        <v>3</v>
      </c>
      <c r="D1825" s="325"/>
      <c r="E1825" s="462" t="str">
        <f>IF((D1825&gt;0),SUM(C1825*D1825),"kn")</f>
        <v>kn</v>
      </c>
    </row>
    <row r="1826" spans="1:5" s="454" customFormat="1">
      <c r="A1826" s="811" t="s">
        <v>2040</v>
      </c>
      <c r="B1826" s="965" t="s">
        <v>2027</v>
      </c>
      <c r="C1826" s="954"/>
      <c r="D1826" s="332"/>
      <c r="E1826" s="725"/>
    </row>
    <row r="1827" spans="1:5" s="454" customFormat="1" ht="76.5">
      <c r="A1827" s="811"/>
      <c r="B1827" s="640" t="s">
        <v>4452</v>
      </c>
      <c r="C1827" s="954"/>
      <c r="D1827" s="332"/>
      <c r="E1827" s="725"/>
    </row>
    <row r="1828" spans="1:5" s="454" customFormat="1">
      <c r="A1828" s="649"/>
      <c r="B1828" s="961" t="s">
        <v>32</v>
      </c>
      <c r="C1828" s="647">
        <v>2</v>
      </c>
      <c r="D1828" s="325"/>
      <c r="E1828" s="462" t="str">
        <f>IF((D1828&gt;0),SUM(C1828*D1828),"kn")</f>
        <v>kn</v>
      </c>
    </row>
    <row r="1829" spans="1:5" s="454" customFormat="1">
      <c r="A1829" s="811" t="s">
        <v>2042</v>
      </c>
      <c r="B1829" s="965" t="s">
        <v>2026</v>
      </c>
      <c r="C1829" s="954"/>
      <c r="D1829" s="332"/>
      <c r="E1829" s="725"/>
    </row>
    <row r="1830" spans="1:5" s="454" customFormat="1" ht="76.5">
      <c r="A1830" s="811"/>
      <c r="B1830" s="640" t="s">
        <v>4453</v>
      </c>
      <c r="C1830" s="954"/>
      <c r="D1830" s="332"/>
      <c r="E1830" s="725"/>
    </row>
    <row r="1831" spans="1:5" s="454" customFormat="1">
      <c r="A1831" s="649"/>
      <c r="B1831" s="929" t="s">
        <v>32</v>
      </c>
      <c r="C1831" s="647">
        <v>2</v>
      </c>
      <c r="D1831" s="325"/>
      <c r="E1831" s="462" t="str">
        <f>IF((D1831&gt;0),SUM(C1831*D1831),"kn")</f>
        <v>kn</v>
      </c>
    </row>
    <row r="1832" spans="1:5" s="454" customFormat="1">
      <c r="A1832" s="811" t="s">
        <v>2043</v>
      </c>
      <c r="B1832" s="965" t="s">
        <v>2025</v>
      </c>
      <c r="C1832" s="954"/>
      <c r="D1832" s="332"/>
      <c r="E1832" s="725"/>
    </row>
    <row r="1833" spans="1:5" s="454" customFormat="1" ht="76.5">
      <c r="A1833" s="811"/>
      <c r="B1833" s="640" t="s">
        <v>4454</v>
      </c>
      <c r="C1833" s="954"/>
      <c r="D1833" s="332"/>
      <c r="E1833" s="725"/>
    </row>
    <row r="1834" spans="1:5" s="454" customFormat="1">
      <c r="A1834" s="649"/>
      <c r="B1834" s="961" t="s">
        <v>32</v>
      </c>
      <c r="C1834" s="647">
        <v>2</v>
      </c>
      <c r="D1834" s="325"/>
      <c r="E1834" s="462" t="str">
        <f>IF((D1834&gt;0),SUM(C1834*D1834),"kn")</f>
        <v>kn</v>
      </c>
    </row>
    <row r="1835" spans="1:5" s="454" customFormat="1">
      <c r="A1835" s="811" t="s">
        <v>2041</v>
      </c>
      <c r="B1835" s="965" t="s">
        <v>2024</v>
      </c>
      <c r="C1835" s="954"/>
      <c r="D1835" s="332"/>
      <c r="E1835" s="725"/>
    </row>
    <row r="1836" spans="1:5" s="454" customFormat="1" ht="178.5">
      <c r="A1836" s="811"/>
      <c r="B1836" s="640" t="s">
        <v>4455</v>
      </c>
      <c r="C1836" s="954"/>
      <c r="D1836" s="332"/>
      <c r="E1836" s="725"/>
    </row>
    <row r="1837" spans="1:5" s="454" customFormat="1">
      <c r="A1837" s="649"/>
      <c r="B1837" s="961" t="s">
        <v>117</v>
      </c>
      <c r="C1837" s="647">
        <v>1</v>
      </c>
      <c r="D1837" s="325"/>
      <c r="E1837" s="462" t="str">
        <f>IF((D1837&gt;0),SUM(C1837*D1837),"kn")</f>
        <v>kn</v>
      </c>
    </row>
    <row r="1838" spans="1:5" s="454" customFormat="1">
      <c r="A1838" s="811" t="s">
        <v>2044</v>
      </c>
      <c r="B1838" s="965" t="s">
        <v>2023</v>
      </c>
      <c r="C1838" s="954"/>
      <c r="D1838" s="332"/>
      <c r="E1838" s="725"/>
    </row>
    <row r="1839" spans="1:5" s="454" customFormat="1" ht="191.25">
      <c r="A1839" s="811"/>
      <c r="B1839" s="640" t="s">
        <v>5082</v>
      </c>
      <c r="C1839" s="954"/>
      <c r="D1839" s="332"/>
      <c r="E1839" s="725"/>
    </row>
    <row r="1840" spans="1:5" s="454" customFormat="1">
      <c r="A1840" s="649"/>
      <c r="B1840" s="961" t="s">
        <v>117</v>
      </c>
      <c r="C1840" s="647">
        <v>1</v>
      </c>
      <c r="D1840" s="325"/>
      <c r="E1840" s="462" t="str">
        <f>IF((D1840&gt;0),SUM(C1840*D1840),"kn")</f>
        <v>kn</v>
      </c>
    </row>
    <row r="1841" spans="1:5" s="454" customFormat="1">
      <c r="A1841" s="811" t="s">
        <v>2045</v>
      </c>
      <c r="B1841" s="965" t="s">
        <v>2022</v>
      </c>
      <c r="C1841" s="954"/>
      <c r="D1841" s="332"/>
      <c r="E1841" s="725"/>
    </row>
    <row r="1842" spans="1:5" s="454" customFormat="1" ht="242.25">
      <c r="A1842" s="811"/>
      <c r="B1842" s="640" t="s">
        <v>4945</v>
      </c>
      <c r="C1842" s="954"/>
      <c r="D1842" s="332"/>
      <c r="E1842" s="725"/>
    </row>
    <row r="1843" spans="1:5" s="454" customFormat="1">
      <c r="A1843" s="649"/>
      <c r="B1843" s="961" t="s">
        <v>117</v>
      </c>
      <c r="C1843" s="647">
        <v>1</v>
      </c>
      <c r="D1843" s="325"/>
      <c r="E1843" s="462" t="str">
        <f>IF((D1843&gt;0),SUM(C1843*D1843),"kn")</f>
        <v>kn</v>
      </c>
    </row>
    <row r="1844" spans="1:5" s="454" customFormat="1">
      <c r="A1844" s="811" t="s">
        <v>2046</v>
      </c>
      <c r="B1844" s="965" t="s">
        <v>2021</v>
      </c>
      <c r="C1844" s="954"/>
      <c r="D1844" s="332"/>
      <c r="E1844" s="725"/>
    </row>
    <row r="1845" spans="1:5" s="454" customFormat="1" ht="153">
      <c r="A1845" s="811"/>
      <c r="B1845" s="640" t="s">
        <v>4457</v>
      </c>
      <c r="C1845" s="954"/>
      <c r="D1845" s="332"/>
      <c r="E1845" s="725"/>
    </row>
    <row r="1846" spans="1:5" s="454" customFormat="1">
      <c r="A1846" s="649"/>
      <c r="B1846" s="961" t="s">
        <v>117</v>
      </c>
      <c r="C1846" s="647">
        <v>2</v>
      </c>
      <c r="D1846" s="325"/>
      <c r="E1846" s="462" t="str">
        <f>IF((D1846&gt;0),SUM(C1846*D1846),"kn")</f>
        <v>kn</v>
      </c>
    </row>
    <row r="1847" spans="1:5" s="454" customFormat="1">
      <c r="A1847" s="811" t="s">
        <v>2047</v>
      </c>
      <c r="B1847" s="965" t="s">
        <v>3511</v>
      </c>
      <c r="C1847" s="954"/>
      <c r="D1847" s="332"/>
      <c r="E1847" s="725"/>
    </row>
    <row r="1848" spans="1:5" s="454" customFormat="1" ht="369.75">
      <c r="A1848" s="811"/>
      <c r="B1848" s="640" t="s">
        <v>4946</v>
      </c>
      <c r="C1848" s="954"/>
      <c r="D1848" s="332"/>
      <c r="E1848" s="725"/>
    </row>
    <row r="1849" spans="1:5" s="454" customFormat="1">
      <c r="A1849" s="649"/>
      <c r="B1849" s="961" t="s">
        <v>32</v>
      </c>
      <c r="C1849" s="647">
        <v>2</v>
      </c>
      <c r="D1849" s="325"/>
      <c r="E1849" s="462" t="str">
        <f>IF((D1849&gt;0),SUM(C1849*D1849),"kn")</f>
        <v>kn</v>
      </c>
    </row>
    <row r="1850" spans="1:5" s="454" customFormat="1">
      <c r="A1850" s="811" t="s">
        <v>2048</v>
      </c>
      <c r="B1850" s="965" t="s">
        <v>2030</v>
      </c>
      <c r="C1850" s="954"/>
      <c r="D1850" s="332"/>
      <c r="E1850" s="725"/>
    </row>
    <row r="1851" spans="1:5" s="454" customFormat="1" ht="357">
      <c r="A1851" s="811"/>
      <c r="B1851" s="640" t="s">
        <v>4947</v>
      </c>
      <c r="C1851" s="954"/>
      <c r="D1851" s="332"/>
      <c r="E1851" s="725"/>
    </row>
    <row r="1852" spans="1:5" s="454" customFormat="1">
      <c r="A1852" s="649"/>
      <c r="B1852" s="961" t="s">
        <v>32</v>
      </c>
      <c r="C1852" s="647">
        <v>3</v>
      </c>
      <c r="D1852" s="325"/>
      <c r="E1852" s="462" t="str">
        <f>IF((D1852&gt;0),SUM(C1852*D1852),"kn")</f>
        <v>kn</v>
      </c>
    </row>
    <row r="1853" spans="1:5" s="454" customFormat="1">
      <c r="A1853" s="811" t="s">
        <v>2049</v>
      </c>
      <c r="B1853" s="965" t="s">
        <v>2029</v>
      </c>
      <c r="C1853" s="954"/>
      <c r="D1853" s="332"/>
      <c r="E1853" s="725"/>
    </row>
    <row r="1854" spans="1:5" s="454" customFormat="1" ht="357">
      <c r="A1854" s="811"/>
      <c r="B1854" s="640" t="s">
        <v>5081</v>
      </c>
      <c r="C1854" s="954"/>
      <c r="D1854" s="332"/>
      <c r="E1854" s="725"/>
    </row>
    <row r="1855" spans="1:5" s="454" customFormat="1">
      <c r="A1855" s="649"/>
      <c r="B1855" s="961" t="s">
        <v>32</v>
      </c>
      <c r="C1855" s="647">
        <v>3</v>
      </c>
      <c r="D1855" s="325"/>
      <c r="E1855" s="462" t="str">
        <f>IF((D1855&gt;0),SUM(C1855*D1855),"kn")</f>
        <v>kn</v>
      </c>
    </row>
    <row r="1856" spans="1:5" s="454" customFormat="1">
      <c r="A1856" s="966" t="s">
        <v>2050</v>
      </c>
      <c r="B1856" s="965" t="s">
        <v>2032</v>
      </c>
      <c r="C1856" s="954"/>
      <c r="D1856" s="332"/>
      <c r="E1856" s="725"/>
    </row>
    <row r="1857" spans="1:5" s="454" customFormat="1" ht="306">
      <c r="A1857" s="811"/>
      <c r="B1857" s="640" t="s">
        <v>5079</v>
      </c>
      <c r="C1857" s="954"/>
      <c r="D1857" s="332"/>
      <c r="E1857" s="725"/>
    </row>
    <row r="1858" spans="1:5" s="454" customFormat="1">
      <c r="A1858" s="649"/>
      <c r="B1858" s="961" t="s">
        <v>117</v>
      </c>
      <c r="C1858" s="647">
        <v>1</v>
      </c>
      <c r="D1858" s="325"/>
      <c r="E1858" s="462" t="str">
        <f>IF((D1858&gt;0),SUM(C1858*D1858),"kn")</f>
        <v>kn</v>
      </c>
    </row>
    <row r="1859" spans="1:5" s="454" customFormat="1">
      <c r="A1859" s="966" t="s">
        <v>2051</v>
      </c>
      <c r="B1859" s="965" t="s">
        <v>2032</v>
      </c>
      <c r="C1859" s="954"/>
      <c r="D1859" s="332"/>
      <c r="E1859" s="725"/>
    </row>
    <row r="1860" spans="1:5" s="454" customFormat="1" ht="229.5">
      <c r="A1860" s="811"/>
      <c r="B1860" s="640" t="s">
        <v>5080</v>
      </c>
      <c r="C1860" s="954"/>
      <c r="D1860" s="332"/>
      <c r="E1860" s="725"/>
    </row>
    <row r="1861" spans="1:5" s="454" customFormat="1">
      <c r="A1861" s="649"/>
      <c r="B1861" s="961" t="s">
        <v>117</v>
      </c>
      <c r="C1861" s="647">
        <v>1</v>
      </c>
      <c r="D1861" s="325"/>
      <c r="E1861" s="462" t="str">
        <f>IF((D1861&gt;0),SUM(C1861*D1861),"kn")</f>
        <v>kn</v>
      </c>
    </row>
    <row r="1862" spans="1:5" s="454" customFormat="1">
      <c r="A1862" s="811" t="s">
        <v>2052</v>
      </c>
      <c r="B1862" s="965" t="s">
        <v>2031</v>
      </c>
      <c r="C1862" s="954"/>
      <c r="D1862" s="332"/>
      <c r="E1862" s="725"/>
    </row>
    <row r="1863" spans="1:5" s="454" customFormat="1" ht="102">
      <c r="A1863" s="811"/>
      <c r="B1863" s="640" t="s">
        <v>5035</v>
      </c>
      <c r="C1863" s="954"/>
      <c r="D1863" s="332"/>
      <c r="E1863" s="725"/>
    </row>
    <row r="1864" spans="1:5" s="454" customFormat="1" ht="15">
      <c r="A1864" s="649"/>
      <c r="B1864" s="961" t="s">
        <v>1247</v>
      </c>
      <c r="C1864" s="647">
        <v>68</v>
      </c>
      <c r="D1864" s="325"/>
      <c r="E1864" s="462" t="str">
        <f>IF((D1864&gt;0),SUM(C1864*D1864),"kn")</f>
        <v>kn</v>
      </c>
    </row>
    <row r="1865" spans="1:5" s="454" customFormat="1">
      <c r="A1865" s="811" t="s">
        <v>5077</v>
      </c>
      <c r="B1865" s="965" t="s">
        <v>2033</v>
      </c>
      <c r="C1865" s="954"/>
      <c r="D1865" s="332"/>
      <c r="E1865" s="725"/>
    </row>
    <row r="1866" spans="1:5" s="454" customFormat="1" ht="255">
      <c r="A1866" s="811"/>
      <c r="B1866" s="640" t="s">
        <v>5078</v>
      </c>
      <c r="C1866" s="954"/>
      <c r="D1866" s="332"/>
      <c r="E1866" s="725"/>
    </row>
    <row r="1867" spans="1:5" s="454" customFormat="1">
      <c r="A1867" s="649"/>
      <c r="B1867" s="961" t="s">
        <v>117</v>
      </c>
      <c r="C1867" s="647">
        <v>1</v>
      </c>
      <c r="D1867" s="325"/>
      <c r="E1867" s="462" t="str">
        <f>IF((D1867&gt;0),SUM(C1867*D1867),"kn")</f>
        <v>kn</v>
      </c>
    </row>
    <row r="1868" spans="1:5" s="454" customFormat="1">
      <c r="A1868" s="811"/>
      <c r="B1868" s="967"/>
      <c r="C1868" s="498"/>
      <c r="D1868" s="326"/>
      <c r="E1868" s="446"/>
    </row>
    <row r="1869" spans="1:5" ht="21.6" customHeight="1">
      <c r="A1869" s="657" t="s">
        <v>2014</v>
      </c>
      <c r="B1869" s="111" t="s">
        <v>2020</v>
      </c>
      <c r="C1869" s="659"/>
      <c r="D1869" s="329"/>
      <c r="E1869" s="467">
        <f>SUM(E1808:E1867)</f>
        <v>0</v>
      </c>
    </row>
    <row r="1871" spans="1:5" ht="12.75">
      <c r="A1871" s="746"/>
      <c r="B1871" s="711"/>
      <c r="E1871" s="719"/>
    </row>
    <row r="1872" spans="1:5" ht="12.75">
      <c r="A1872" s="746"/>
      <c r="B1872" s="711"/>
      <c r="E1872" s="719"/>
    </row>
    <row r="1873" spans="1:5" ht="12.75">
      <c r="A1873" s="746"/>
      <c r="B1873" s="921" t="s">
        <v>38</v>
      </c>
      <c r="C1873" s="968"/>
      <c r="D1873" s="213"/>
      <c r="E1873" s="738" t="s">
        <v>14</v>
      </c>
    </row>
    <row r="1874" spans="1:5" ht="12.75">
      <c r="A1874" s="746"/>
      <c r="B1874" s="921"/>
      <c r="C1874" s="968"/>
      <c r="D1874" s="213"/>
      <c r="E1874" s="738"/>
    </row>
    <row r="1875" spans="1:5" ht="12.75">
      <c r="A1875" s="969" t="str">
        <f>A6</f>
        <v>2.1.</v>
      </c>
      <c r="B1875" s="970" t="str">
        <f>B6</f>
        <v xml:space="preserve">
BRAVARSKI RADOVI
</v>
      </c>
      <c r="C1875" s="971"/>
      <c r="D1875" s="371"/>
      <c r="E1875" s="739">
        <f>E239</f>
        <v>0</v>
      </c>
    </row>
    <row r="1876" spans="1:5" ht="12.75">
      <c r="A1876" s="746" t="s">
        <v>81</v>
      </c>
      <c r="B1876" s="972" t="str">
        <f>B241</f>
        <v>ALUMINIJSKA BRAVARIJA</v>
      </c>
      <c r="C1876" s="968"/>
      <c r="E1876" s="740">
        <f>E1033</f>
        <v>0</v>
      </c>
    </row>
    <row r="1877" spans="1:5" ht="12.75">
      <c r="A1877" s="746" t="s">
        <v>61</v>
      </c>
      <c r="B1877" s="972" t="str">
        <f>B1035</f>
        <v>SUHOMONTAŽNI RADOVI</v>
      </c>
      <c r="C1877" s="968"/>
      <c r="E1877" s="740">
        <f>E1133</f>
        <v>0</v>
      </c>
    </row>
    <row r="1878" spans="1:5" ht="12.75">
      <c r="A1878" s="746" t="s">
        <v>173</v>
      </c>
      <c r="B1878" s="972" t="str">
        <f>B1135</f>
        <v>AKUSTIČNE OBLOGE</v>
      </c>
      <c r="C1878" s="968"/>
      <c r="E1878" s="740">
        <f>E1214</f>
        <v>0</v>
      </c>
    </row>
    <row r="1879" spans="1:5" ht="12.75">
      <c r="A1879" s="746" t="s">
        <v>84</v>
      </c>
      <c r="B1879" s="972" t="str">
        <f>B1216</f>
        <v>PODOPOLAGAČKI RADOVI</v>
      </c>
      <c r="C1879" s="968"/>
      <c r="E1879" s="740">
        <f>E1315</f>
        <v>0</v>
      </c>
    </row>
    <row r="1880" spans="1:5" ht="12.75">
      <c r="A1880" s="746" t="s">
        <v>85</v>
      </c>
      <c r="B1880" s="972" t="str">
        <f>B1317</f>
        <v>SOBOSLIKARSKI I LIČILAČKI RADOVI</v>
      </c>
      <c r="C1880" s="968"/>
      <c r="E1880" s="740">
        <f>E1397</f>
        <v>0</v>
      </c>
    </row>
    <row r="1881" spans="1:5" ht="12.75">
      <c r="A1881" s="746" t="s">
        <v>327</v>
      </c>
      <c r="B1881" s="972" t="s">
        <v>328</v>
      </c>
      <c r="C1881" s="968"/>
      <c r="E1881" s="740">
        <f>E1615</f>
        <v>0</v>
      </c>
    </row>
    <row r="1882" spans="1:5" ht="12.75">
      <c r="A1882" s="746" t="s">
        <v>331</v>
      </c>
      <c r="B1882" s="972" t="str">
        <f>B1618</f>
        <v>RAZNI OBRTNIČKI RADOVI</v>
      </c>
      <c r="C1882" s="968"/>
      <c r="D1882" s="213"/>
      <c r="E1882" s="740">
        <f>E1766</f>
        <v>0</v>
      </c>
    </row>
    <row r="1883" spans="1:5" ht="12.75">
      <c r="A1883" s="746" t="s">
        <v>333</v>
      </c>
      <c r="B1883" s="972" t="s">
        <v>335</v>
      </c>
      <c r="C1883" s="968"/>
      <c r="D1883" s="213"/>
      <c r="E1883" s="740">
        <f>E1784</f>
        <v>0</v>
      </c>
    </row>
    <row r="1884" spans="1:5" ht="12.75">
      <c r="A1884" s="973" t="s">
        <v>2014</v>
      </c>
      <c r="B1884" s="974" t="s">
        <v>2019</v>
      </c>
      <c r="C1884" s="975"/>
      <c r="D1884" s="227"/>
      <c r="E1884" s="741">
        <f>E1869</f>
        <v>0</v>
      </c>
    </row>
    <row r="1885" spans="1:5" ht="12.75">
      <c r="A1885" s="746"/>
      <c r="B1885" s="972"/>
      <c r="C1885" s="968"/>
      <c r="D1885" s="213"/>
      <c r="E1885" s="738"/>
    </row>
    <row r="1886" spans="1:5" ht="12.75">
      <c r="A1886" s="973"/>
      <c r="B1886" s="976" t="s">
        <v>24</v>
      </c>
      <c r="C1886" s="975"/>
      <c r="D1886" s="227"/>
      <c r="E1886" s="742">
        <f>SUM(E1875:E1884)</f>
        <v>0</v>
      </c>
    </row>
    <row r="1887" spans="1:5" ht="12.75">
      <c r="A1887" s="746"/>
      <c r="B1887" s="711"/>
      <c r="E1887" s="719"/>
    </row>
    <row r="1892" ht="162" customHeight="1"/>
    <row r="1901" ht="210.75" customHeight="1"/>
    <row r="1904" ht="293.25" customHeight="1"/>
    <row r="1914" spans="1:5" ht="57.75" customHeight="1"/>
    <row r="1917" spans="1:5" s="116" customFormat="1" ht="21" customHeight="1">
      <c r="A1917" s="643"/>
      <c r="B1917" s="656"/>
      <c r="C1917" s="648"/>
      <c r="D1917" s="212"/>
      <c r="E1917" s="4"/>
    </row>
  </sheetData>
  <sheetProtection algorithmName="SHA-512" hashValue="vIsW2pt6elQXoOlSa+yxvUd+Q4JA0jPn9+xMiIYA8WJTXNnsMW/O8uzqcF59KT/o8cOff/i3WUWKpmdAALbzTA==" saltValue="Ce+Lm8YK6DZ7RpSddajcQA==" spinCount="100000" sheet="1" selectLockedCells="1"/>
  <phoneticPr fontId="59" type="noConversion"/>
  <conditionalFormatting sqref="B257">
    <cfRule type="expression" dxfId="14" priority="17">
      <formula>#REF!&lt;&gt;0</formula>
    </cfRule>
  </conditionalFormatting>
  <conditionalFormatting sqref="B1731 B1733 B1735 B1726 B1728:B1729 B1724 B1722">
    <cfRule type="expression" dxfId="13" priority="12">
      <formula>#REF!&gt;0</formula>
    </cfRule>
  </conditionalFormatting>
  <conditionalFormatting sqref="B1775">
    <cfRule type="expression" dxfId="12" priority="11">
      <formula>#REF!&gt;0</formula>
    </cfRule>
  </conditionalFormatting>
  <conditionalFormatting sqref="B1779 B1782">
    <cfRule type="expression" dxfId="11" priority="10">
      <formula>#REF!&gt;0</formula>
    </cfRule>
  </conditionalFormatting>
  <conditionalFormatting sqref="B4">
    <cfRule type="expression" dxfId="10" priority="7">
      <formula>#REF!&lt;&gt;0</formula>
    </cfRule>
  </conditionalFormatting>
  <conditionalFormatting sqref="B15:B25">
    <cfRule type="expression" dxfId="9" priority="6">
      <formula>#REF!&lt;&gt;0</formula>
    </cfRule>
  </conditionalFormatting>
  <conditionalFormatting sqref="B26:B32">
    <cfRule type="expression" dxfId="8" priority="5">
      <formula>#REF!&lt;&gt;0</formula>
    </cfRule>
  </conditionalFormatting>
  <conditionalFormatting sqref="B33:B34">
    <cfRule type="expression" dxfId="7" priority="4">
      <formula>#REF!&lt;&gt;0</formula>
    </cfRule>
  </conditionalFormatting>
  <conditionalFormatting sqref="B36">
    <cfRule type="expression" dxfId="6" priority="2">
      <formula>#REF!&lt;&gt;0</formula>
    </cfRule>
  </conditionalFormatting>
  <conditionalFormatting sqref="B13">
    <cfRule type="expression" dxfId="5" priority="1">
      <formula>#REF!&lt;&gt;0</formula>
    </cfRule>
  </conditionalFormatting>
  <pageMargins left="0.78740157480314965" right="0.59055118110236227" top="0.78740157480314965" bottom="0.78740157480314965" header="0.70866141732283472" footer="0.55118110236220474"/>
  <pageSetup paperSize="9" scale="93" orientation="portrait" r:id="rId1"/>
  <headerFooter>
    <oddFooter>&amp;L&amp;"Arial,Regular"&amp;9&amp;K00A546
Studio Mapa d.o.o./ Križanićeva 7, HR-51000 Rijeka
OIB 13064413822 / Tel +385 51 636 636 / www.studiomapa.hr&amp;R&amp;"Arial,Regular"&amp;9&amp;K00A546IGO
str.: &amp;P</oddFooter>
  </headerFooter>
  <rowBreaks count="2" manualBreakCount="2">
    <brk id="1767" max="16383" man="1"/>
    <brk id="1870" max="16383" man="1"/>
  </rowBreaks>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64"/>
  <sheetViews>
    <sheetView showZeros="0" view="pageBreakPreview" zoomScale="120" zoomScaleNormal="100" zoomScaleSheetLayoutView="120" workbookViewId="0">
      <selection activeCell="D15" sqref="D15"/>
    </sheetView>
  </sheetViews>
  <sheetFormatPr defaultColWidth="8.85546875" defaultRowHeight="13.5"/>
  <cols>
    <col min="1" max="1" width="5.7109375" style="526" customWidth="1"/>
    <col min="2" max="2" width="52.7109375" style="529" customWidth="1"/>
    <col min="3" max="3" width="9.7109375" style="1102" customWidth="1"/>
    <col min="4" max="4" width="12.7109375" style="134" customWidth="1"/>
    <col min="5" max="5" width="14.7109375" style="684" customWidth="1"/>
    <col min="6" max="16384" width="8.85546875" style="454"/>
  </cols>
  <sheetData>
    <row r="1" spans="1:5" ht="28.5" customHeight="1">
      <c r="A1" s="106" t="s">
        <v>4</v>
      </c>
      <c r="B1" s="107" t="s">
        <v>125</v>
      </c>
      <c r="C1" s="108" t="s">
        <v>3</v>
      </c>
      <c r="D1" s="110" t="s">
        <v>2054</v>
      </c>
      <c r="E1" s="109" t="s">
        <v>126</v>
      </c>
    </row>
    <row r="2" spans="1:5">
      <c r="B2" s="1011"/>
      <c r="C2" s="1012"/>
      <c r="D2" s="1103"/>
      <c r="E2" s="983"/>
    </row>
    <row r="3" spans="1:5" ht="25.5">
      <c r="A3" s="1013">
        <v>3</v>
      </c>
      <c r="B3" s="504" t="s">
        <v>2055</v>
      </c>
      <c r="C3" s="1014"/>
      <c r="D3" s="1104"/>
      <c r="E3" s="984"/>
    </row>
    <row r="4" spans="1:5">
      <c r="A4" s="88"/>
      <c r="B4" s="1015"/>
      <c r="C4" s="1016"/>
      <c r="D4" s="372"/>
      <c r="E4" s="985"/>
    </row>
    <row r="5" spans="1:5" s="441" customFormat="1" ht="21" customHeight="1">
      <c r="A5" s="1017" t="s">
        <v>601</v>
      </c>
      <c r="B5" s="1018" t="s">
        <v>2056</v>
      </c>
      <c r="C5" s="1019"/>
      <c r="D5" s="1105"/>
      <c r="E5" s="986"/>
    </row>
    <row r="6" spans="1:5" s="441" customFormat="1" ht="21" customHeight="1">
      <c r="A6" s="503"/>
      <c r="B6" s="504" t="s">
        <v>2432</v>
      </c>
      <c r="C6" s="505"/>
      <c r="D6" s="1106"/>
      <c r="E6" s="440"/>
    </row>
    <row r="7" spans="1:5" ht="306">
      <c r="B7" s="532" t="s">
        <v>4883</v>
      </c>
      <c r="C7" s="1020"/>
      <c r="D7" s="1107"/>
      <c r="E7" s="987"/>
    </row>
    <row r="8" spans="1:5" ht="165.75">
      <c r="B8" s="532" t="s">
        <v>4884</v>
      </c>
      <c r="C8" s="1020"/>
      <c r="D8" s="1107"/>
      <c r="E8" s="987"/>
    </row>
    <row r="9" spans="1:5" ht="102">
      <c r="B9" s="532" t="s">
        <v>4885</v>
      </c>
      <c r="C9" s="1020"/>
      <c r="D9" s="1107"/>
      <c r="E9" s="987"/>
    </row>
    <row r="10" spans="1:5" ht="178.5">
      <c r="B10" s="621" t="s">
        <v>4886</v>
      </c>
      <c r="C10" s="1020"/>
      <c r="D10" s="1107"/>
      <c r="E10" s="987"/>
    </row>
    <row r="11" spans="1:5" ht="114.75">
      <c r="B11" s="621" t="s">
        <v>3512</v>
      </c>
      <c r="C11" s="1021"/>
      <c r="D11" s="1108"/>
      <c r="E11" s="988"/>
    </row>
    <row r="12" spans="1:5" ht="51">
      <c r="B12" s="621" t="s">
        <v>3513</v>
      </c>
      <c r="C12" s="1021"/>
      <c r="D12" s="1108"/>
      <c r="E12" s="988"/>
    </row>
    <row r="13" spans="1:5">
      <c r="A13" s="526" t="s">
        <v>2057</v>
      </c>
      <c r="B13" s="1022" t="s">
        <v>2061</v>
      </c>
      <c r="C13" s="524"/>
      <c r="D13" s="1109"/>
      <c r="E13" s="989"/>
    </row>
    <row r="14" spans="1:5" ht="185.25">
      <c r="A14" s="454"/>
      <c r="B14" s="1023" t="s">
        <v>3514</v>
      </c>
      <c r="C14" s="1024"/>
      <c r="D14" s="1109"/>
      <c r="E14" s="990"/>
    </row>
    <row r="15" spans="1:5" ht="15">
      <c r="A15" s="1025"/>
      <c r="B15" s="1026" t="s">
        <v>1713</v>
      </c>
      <c r="C15" s="1024">
        <v>3293</v>
      </c>
      <c r="D15" s="150"/>
      <c r="E15" s="446" t="str">
        <f>IF((D15&gt;0),SUM(C15*D15),"kn")</f>
        <v>kn</v>
      </c>
    </row>
    <row r="16" spans="1:5" ht="12.75">
      <c r="A16" s="1025"/>
      <c r="B16" s="1027" t="s">
        <v>2062</v>
      </c>
      <c r="C16" s="1024"/>
      <c r="D16" s="150"/>
      <c r="E16" s="446"/>
    </row>
    <row r="17" spans="1:5" ht="15">
      <c r="A17" s="1028"/>
      <c r="B17" s="1029" t="s">
        <v>1713</v>
      </c>
      <c r="C17" s="1030">
        <v>760</v>
      </c>
      <c r="D17" s="151"/>
      <c r="E17" s="462" t="str">
        <f>IF((D17&gt;0),SUM(C17*D17),"kn")</f>
        <v>kn</v>
      </c>
    </row>
    <row r="18" spans="1:5">
      <c r="A18" s="526" t="s">
        <v>2058</v>
      </c>
      <c r="B18" s="1031" t="s">
        <v>2064</v>
      </c>
      <c r="C18" s="1024"/>
      <c r="D18" s="150"/>
      <c r="E18" s="446"/>
    </row>
    <row r="19" spans="1:5" ht="221.25">
      <c r="A19" s="454"/>
      <c r="B19" s="1032" t="s">
        <v>3515</v>
      </c>
      <c r="C19" s="1024"/>
      <c r="D19" s="150"/>
      <c r="E19" s="446"/>
    </row>
    <row r="20" spans="1:5" ht="15">
      <c r="A20" s="1025"/>
      <c r="B20" s="1026" t="s">
        <v>1713</v>
      </c>
      <c r="C20" s="1024">
        <v>3293</v>
      </c>
      <c r="D20" s="150"/>
      <c r="E20" s="446" t="str">
        <f>IF((D20&gt;0),SUM(C20*D20),"kn")</f>
        <v>kn</v>
      </c>
    </row>
    <row r="21" spans="1:5" ht="12.75">
      <c r="A21" s="1025"/>
      <c r="B21" s="1033" t="s">
        <v>2062</v>
      </c>
      <c r="C21" s="1024"/>
      <c r="D21" s="150"/>
      <c r="E21" s="446"/>
    </row>
    <row r="22" spans="1:5" ht="15">
      <c r="A22" s="1028"/>
      <c r="B22" s="1029" t="s">
        <v>1713</v>
      </c>
      <c r="C22" s="1030">
        <v>760</v>
      </c>
      <c r="D22" s="151"/>
      <c r="E22" s="462" t="str">
        <f>IF((D22&gt;0),SUM(C22*D22),"kn")</f>
        <v>kn</v>
      </c>
    </row>
    <row r="23" spans="1:5">
      <c r="A23" s="526" t="s">
        <v>2060</v>
      </c>
      <c r="B23" s="1031" t="s">
        <v>2066</v>
      </c>
      <c r="C23" s="454"/>
      <c r="D23" s="1120"/>
      <c r="E23" s="691"/>
    </row>
    <row r="24" spans="1:5" ht="221.25">
      <c r="A24" s="454"/>
      <c r="B24" s="1034" t="s">
        <v>3516</v>
      </c>
      <c r="C24" s="1024"/>
      <c r="D24" s="150"/>
      <c r="E24" s="991"/>
    </row>
    <row r="25" spans="1:5" ht="15">
      <c r="A25" s="129"/>
      <c r="B25" s="1035" t="s">
        <v>1482</v>
      </c>
      <c r="C25" s="1030">
        <v>1785</v>
      </c>
      <c r="D25" s="151"/>
      <c r="E25" s="462" t="str">
        <f>IF((D25&gt;0),SUM(C25*D25),"kn")</f>
        <v>kn</v>
      </c>
    </row>
    <row r="26" spans="1:5">
      <c r="B26" s="1027" t="s">
        <v>2062</v>
      </c>
      <c r="C26" s="524"/>
      <c r="D26" s="150"/>
      <c r="E26" s="446"/>
    </row>
    <row r="27" spans="1:5" ht="15">
      <c r="A27" s="88"/>
      <c r="B27" s="1035" t="s">
        <v>1482</v>
      </c>
      <c r="C27" s="1036">
        <v>380</v>
      </c>
      <c r="D27" s="151"/>
      <c r="E27" s="462" t="str">
        <f>IF((D27&gt;0),SUM(C27*D27),"kn")</f>
        <v>kn</v>
      </c>
    </row>
    <row r="28" spans="1:5">
      <c r="A28" s="503" t="s">
        <v>2063</v>
      </c>
      <c r="B28" s="1037" t="s">
        <v>2068</v>
      </c>
      <c r="C28" s="524"/>
      <c r="D28" s="150"/>
      <c r="E28" s="446"/>
    </row>
    <row r="29" spans="1:5" ht="229.5">
      <c r="A29" s="503"/>
      <c r="B29" s="1038" t="s">
        <v>4887</v>
      </c>
      <c r="C29" s="1024"/>
      <c r="D29" s="150"/>
      <c r="E29" s="991"/>
    </row>
    <row r="30" spans="1:5" ht="15">
      <c r="A30" s="88"/>
      <c r="B30" s="1039" t="s">
        <v>1482</v>
      </c>
      <c r="C30" s="1036">
        <v>2152</v>
      </c>
      <c r="D30" s="151"/>
      <c r="E30" s="462" t="str">
        <f>IF((D30&gt;0),SUM(C30*D30),"kn")</f>
        <v>kn</v>
      </c>
    </row>
    <row r="31" spans="1:5">
      <c r="A31" s="503" t="s">
        <v>2065</v>
      </c>
      <c r="B31" s="1037" t="s">
        <v>2066</v>
      </c>
      <c r="C31" s="524"/>
      <c r="D31" s="150"/>
      <c r="E31" s="446"/>
    </row>
    <row r="32" spans="1:5" ht="153">
      <c r="A32" s="1040"/>
      <c r="B32" s="1038" t="s">
        <v>4182</v>
      </c>
      <c r="C32" s="524"/>
      <c r="D32" s="150"/>
      <c r="E32" s="446"/>
    </row>
    <row r="33" spans="1:5" ht="15">
      <c r="A33" s="88"/>
      <c r="B33" s="1039" t="s">
        <v>1482</v>
      </c>
      <c r="C33" s="1036">
        <v>474</v>
      </c>
      <c r="D33" s="151"/>
      <c r="E33" s="462" t="str">
        <f>IF((D33&gt;0),SUM(C33*D33),"kn")</f>
        <v>kn</v>
      </c>
    </row>
    <row r="34" spans="1:5" ht="25.5">
      <c r="A34" s="503" t="s">
        <v>2067</v>
      </c>
      <c r="B34" s="1037" t="s">
        <v>2069</v>
      </c>
      <c r="C34" s="524"/>
      <c r="D34" s="150"/>
      <c r="E34" s="446"/>
    </row>
    <row r="35" spans="1:5" ht="216.75">
      <c r="A35" s="503"/>
      <c r="B35" s="1041" t="s">
        <v>3517</v>
      </c>
      <c r="C35" s="1024"/>
      <c r="D35" s="150"/>
      <c r="E35" s="446"/>
    </row>
    <row r="36" spans="1:5" ht="15">
      <c r="A36" s="1042"/>
      <c r="B36" s="1039" t="s">
        <v>2070</v>
      </c>
      <c r="C36" s="1036">
        <v>210</v>
      </c>
      <c r="D36" s="151"/>
      <c r="E36" s="462" t="str">
        <f>IF((D36&gt;0),SUM(C36*D36),"kn")</f>
        <v>kn</v>
      </c>
    </row>
    <row r="37" spans="1:5">
      <c r="C37" s="528"/>
      <c r="D37" s="157"/>
      <c r="E37" s="447"/>
    </row>
    <row r="38" spans="1:5" s="441" customFormat="1" ht="21" customHeight="1">
      <c r="A38" s="259" t="str">
        <f>A5</f>
        <v>3.1.</v>
      </c>
      <c r="B38" s="102" t="s">
        <v>2071</v>
      </c>
      <c r="C38" s="1043"/>
      <c r="D38" s="359"/>
      <c r="E38" s="449">
        <f>SUM(E15:E36)</f>
        <v>0</v>
      </c>
    </row>
    <row r="39" spans="1:5" ht="12.75">
      <c r="A39" s="1044"/>
      <c r="B39" s="1011"/>
      <c r="C39" s="1045"/>
      <c r="E39" s="992"/>
    </row>
    <row r="40" spans="1:5" s="441" customFormat="1" ht="21" customHeight="1">
      <c r="A40" s="1046" t="s">
        <v>2072</v>
      </c>
      <c r="B40" s="859" t="s">
        <v>45</v>
      </c>
      <c r="C40" s="1047"/>
      <c r="D40" s="1116"/>
      <c r="E40" s="993"/>
    </row>
    <row r="41" spans="1:5" ht="18" customHeight="1">
      <c r="A41" s="503"/>
      <c r="B41" s="504" t="s">
        <v>2432</v>
      </c>
      <c r="C41" s="505"/>
      <c r="D41" s="1117"/>
      <c r="E41" s="440"/>
    </row>
    <row r="42" spans="1:5" ht="18" customHeight="1">
      <c r="A42" s="503"/>
      <c r="B42" s="67" t="s">
        <v>191</v>
      </c>
      <c r="C42" s="505"/>
      <c r="D42" s="1117"/>
      <c r="E42" s="440"/>
    </row>
    <row r="43" spans="1:5" ht="63.75">
      <c r="A43" s="503"/>
      <c r="B43" s="257" t="s">
        <v>2657</v>
      </c>
      <c r="C43" s="505"/>
      <c r="D43" s="1117"/>
      <c r="E43" s="440"/>
    </row>
    <row r="44" spans="1:5" ht="127.5">
      <c r="A44" s="503"/>
      <c r="B44" s="61" t="s">
        <v>2658</v>
      </c>
      <c r="C44" s="505"/>
      <c r="D44" s="1117"/>
      <c r="E44" s="440"/>
    </row>
    <row r="45" spans="1:5" ht="114.75">
      <c r="A45" s="503"/>
      <c r="B45" s="61" t="s">
        <v>2659</v>
      </c>
      <c r="C45" s="505"/>
      <c r="D45" s="1117"/>
      <c r="E45" s="440"/>
    </row>
    <row r="46" spans="1:5" ht="140.25">
      <c r="A46" s="503"/>
      <c r="B46" s="61" t="s">
        <v>2660</v>
      </c>
      <c r="C46" s="505"/>
      <c r="D46" s="1117"/>
      <c r="E46" s="440"/>
    </row>
    <row r="47" spans="1:5">
      <c r="A47" s="503"/>
      <c r="B47" s="67" t="s">
        <v>193</v>
      </c>
      <c r="C47" s="505"/>
      <c r="D47" s="1117"/>
      <c r="E47" s="440"/>
    </row>
    <row r="48" spans="1:5" ht="76.5">
      <c r="A48" s="503"/>
      <c r="B48" s="61" t="s">
        <v>2661</v>
      </c>
      <c r="C48" s="505"/>
      <c r="D48" s="1117"/>
      <c r="E48" s="440"/>
    </row>
    <row r="49" spans="1:5" ht="76.5">
      <c r="A49" s="503"/>
      <c r="B49" s="61" t="s">
        <v>2662</v>
      </c>
      <c r="C49" s="505"/>
      <c r="D49" s="1117"/>
      <c r="E49" s="440"/>
    </row>
    <row r="50" spans="1:5" ht="114.75">
      <c r="A50" s="503"/>
      <c r="B50" s="61" t="s">
        <v>2663</v>
      </c>
      <c r="C50" s="505"/>
      <c r="D50" s="1117"/>
      <c r="E50" s="440"/>
    </row>
    <row r="51" spans="1:5" ht="114.75">
      <c r="A51" s="503"/>
      <c r="B51" s="61" t="s">
        <v>2664</v>
      </c>
      <c r="C51" s="505"/>
      <c r="D51" s="1117"/>
      <c r="E51" s="440"/>
    </row>
    <row r="52" spans="1:5" ht="89.25">
      <c r="A52" s="503"/>
      <c r="B52" s="61" t="s">
        <v>3530</v>
      </c>
      <c r="C52" s="505"/>
      <c r="D52" s="1117"/>
      <c r="E52" s="440"/>
    </row>
    <row r="53" spans="1:5" ht="15.75" customHeight="1">
      <c r="A53" s="503"/>
      <c r="B53" s="67" t="s">
        <v>192</v>
      </c>
      <c r="C53" s="505"/>
      <c r="D53" s="1117"/>
      <c r="E53" s="440"/>
    </row>
    <row r="54" spans="1:5" ht="127.5">
      <c r="A54" s="503"/>
      <c r="B54" s="61" t="s">
        <v>3531</v>
      </c>
      <c r="C54" s="505"/>
      <c r="D54" s="1117"/>
      <c r="E54" s="440"/>
    </row>
    <row r="55" spans="1:5" ht="153">
      <c r="A55" s="503"/>
      <c r="B55" s="61" t="s">
        <v>2667</v>
      </c>
      <c r="C55" s="505"/>
      <c r="D55" s="1117"/>
      <c r="E55" s="440"/>
    </row>
    <row r="56" spans="1:5" ht="76.5">
      <c r="A56" s="503"/>
      <c r="B56" s="61" t="s">
        <v>2668</v>
      </c>
      <c r="C56" s="505"/>
      <c r="D56" s="1117"/>
      <c r="E56" s="440"/>
    </row>
    <row r="57" spans="1:5" ht="153">
      <c r="A57" s="503"/>
      <c r="B57" s="61" t="s">
        <v>2669</v>
      </c>
      <c r="C57" s="505"/>
      <c r="D57" s="1117"/>
      <c r="E57" s="440"/>
    </row>
    <row r="58" spans="1:5" ht="89.25">
      <c r="A58" s="503"/>
      <c r="B58" s="61" t="s">
        <v>3532</v>
      </c>
      <c r="C58" s="505"/>
      <c r="D58" s="1117"/>
      <c r="E58" s="440"/>
    </row>
    <row r="59" spans="1:5">
      <c r="A59" s="503"/>
      <c r="B59" s="534" t="s">
        <v>2389</v>
      </c>
      <c r="C59" s="505"/>
      <c r="D59" s="1117"/>
      <c r="E59" s="440"/>
    </row>
    <row r="60" spans="1:5" ht="153">
      <c r="A60" s="503"/>
      <c r="B60" s="500" t="s">
        <v>2671</v>
      </c>
      <c r="C60" s="505"/>
      <c r="D60" s="1117"/>
      <c r="E60" s="440"/>
    </row>
    <row r="61" spans="1:5" ht="114.75">
      <c r="A61" s="503"/>
      <c r="B61" s="500" t="s">
        <v>3533</v>
      </c>
      <c r="C61" s="505"/>
      <c r="D61" s="1117"/>
      <c r="E61" s="440"/>
    </row>
    <row r="62" spans="1:5" ht="25.5" customHeight="1">
      <c r="A62" s="503"/>
      <c r="B62" s="534" t="s">
        <v>2390</v>
      </c>
      <c r="C62" s="505"/>
      <c r="D62" s="1117"/>
      <c r="E62" s="440"/>
    </row>
    <row r="63" spans="1:5" ht="178.5">
      <c r="A63" s="503"/>
      <c r="B63" s="500" t="s">
        <v>3535</v>
      </c>
      <c r="C63" s="505"/>
      <c r="D63" s="1117"/>
      <c r="E63" s="440"/>
    </row>
    <row r="64" spans="1:5" ht="178.5">
      <c r="A64" s="503"/>
      <c r="B64" s="500" t="s">
        <v>2673</v>
      </c>
      <c r="C64" s="505"/>
      <c r="D64" s="1117"/>
      <c r="E64" s="440"/>
    </row>
    <row r="65" spans="1:5" ht="89.25">
      <c r="A65" s="503"/>
      <c r="B65" s="500" t="s">
        <v>3537</v>
      </c>
      <c r="C65" s="505"/>
      <c r="D65" s="1117"/>
      <c r="E65" s="440"/>
    </row>
    <row r="66" spans="1:5">
      <c r="A66" s="503"/>
      <c r="B66" s="534" t="s">
        <v>194</v>
      </c>
      <c r="C66" s="505"/>
      <c r="D66" s="1117"/>
      <c r="E66" s="440"/>
    </row>
    <row r="67" spans="1:5" ht="165.75">
      <c r="A67" s="503"/>
      <c r="B67" s="500" t="s">
        <v>3540</v>
      </c>
      <c r="C67" s="505"/>
      <c r="D67" s="1117"/>
      <c r="E67" s="440"/>
    </row>
    <row r="68" spans="1:5" ht="178.5">
      <c r="A68" s="503"/>
      <c r="B68" s="61" t="s">
        <v>2675</v>
      </c>
      <c r="C68" s="505"/>
      <c r="D68" s="1117"/>
      <c r="E68" s="440"/>
    </row>
    <row r="69" spans="1:5" ht="127.5">
      <c r="A69" s="503"/>
      <c r="B69" s="61" t="s">
        <v>2676</v>
      </c>
      <c r="C69" s="505"/>
      <c r="D69" s="1117"/>
      <c r="E69" s="440"/>
    </row>
    <row r="70" spans="1:5" ht="102">
      <c r="A70" s="503"/>
      <c r="B70" s="61" t="s">
        <v>2677</v>
      </c>
      <c r="C70" s="505"/>
      <c r="D70" s="1117"/>
      <c r="E70" s="440"/>
    </row>
    <row r="71" spans="1:5" ht="76.5">
      <c r="A71" s="503"/>
      <c r="B71" s="61" t="s">
        <v>3544</v>
      </c>
      <c r="C71" s="505"/>
      <c r="D71" s="1117"/>
      <c r="E71" s="440"/>
    </row>
    <row r="72" spans="1:5" ht="102">
      <c r="A72" s="503"/>
      <c r="B72" s="61" t="s">
        <v>3545</v>
      </c>
      <c r="C72" s="505"/>
      <c r="D72" s="1117"/>
      <c r="E72" s="440"/>
    </row>
    <row r="73" spans="1:5" ht="63.75">
      <c r="A73" s="503"/>
      <c r="B73" s="504" t="s">
        <v>2434</v>
      </c>
      <c r="C73" s="550"/>
      <c r="D73" s="1119"/>
      <c r="E73" s="994"/>
    </row>
    <row r="74" spans="1:5">
      <c r="A74" s="126" t="s">
        <v>2073</v>
      </c>
      <c r="B74" s="1048" t="s">
        <v>130</v>
      </c>
      <c r="C74" s="1049"/>
      <c r="D74" s="243"/>
      <c r="E74" s="995"/>
    </row>
    <row r="75" spans="1:5" ht="76.5">
      <c r="A75" s="1050"/>
      <c r="B75" s="1051" t="s">
        <v>3547</v>
      </c>
      <c r="C75" s="1052"/>
      <c r="D75" s="163"/>
      <c r="E75" s="996"/>
    </row>
    <row r="76" spans="1:5">
      <c r="A76" s="89"/>
      <c r="B76" s="1053" t="s">
        <v>46</v>
      </c>
      <c r="C76" s="558">
        <v>48</v>
      </c>
      <c r="D76" s="274"/>
      <c r="E76" s="132" t="str">
        <f>IF((D76&gt;0),SUM(C76*D76),"kn")</f>
        <v>kn</v>
      </c>
    </row>
    <row r="77" spans="1:5">
      <c r="A77" s="1054" t="s">
        <v>2074</v>
      </c>
      <c r="B77" s="1055" t="s">
        <v>2075</v>
      </c>
      <c r="C77" s="1056"/>
      <c r="D77" s="1121"/>
      <c r="E77" s="997"/>
    </row>
    <row r="78" spans="1:5" ht="141.75">
      <c r="A78" s="548"/>
      <c r="B78" s="549" t="s">
        <v>3550</v>
      </c>
      <c r="C78" s="1057"/>
      <c r="D78" s="1122"/>
      <c r="E78" s="998"/>
    </row>
    <row r="79" spans="1:5">
      <c r="A79" s="565"/>
      <c r="B79" s="552" t="s">
        <v>200</v>
      </c>
      <c r="C79" s="568"/>
      <c r="D79" s="279"/>
      <c r="E79" s="464"/>
    </row>
    <row r="80" spans="1:5">
      <c r="A80" s="566"/>
      <c r="B80" s="540" t="s">
        <v>46</v>
      </c>
      <c r="C80" s="553">
        <v>226.5</v>
      </c>
      <c r="D80" s="279"/>
      <c r="E80" s="446" t="str">
        <f>IF((D80&gt;0),SUM(C80*D80),"kn")</f>
        <v>kn</v>
      </c>
    </row>
    <row r="81" spans="1:5">
      <c r="A81" s="566"/>
      <c r="B81" s="555" t="s">
        <v>47</v>
      </c>
      <c r="C81" s="553"/>
      <c r="D81" s="279"/>
      <c r="E81" s="446"/>
    </row>
    <row r="82" spans="1:5">
      <c r="A82" s="567"/>
      <c r="B82" s="556" t="s">
        <v>42</v>
      </c>
      <c r="C82" s="1058">
        <v>254</v>
      </c>
      <c r="D82" s="281"/>
      <c r="E82" s="462" t="str">
        <f>IF((D82&gt;0),SUM(C82*D82),"kn")</f>
        <v>kn</v>
      </c>
    </row>
    <row r="83" spans="1:5" s="453" customFormat="1">
      <c r="A83" s="526" t="s">
        <v>2076</v>
      </c>
      <c r="B83" s="559" t="s">
        <v>599</v>
      </c>
      <c r="C83" s="553"/>
      <c r="D83" s="279"/>
      <c r="E83" s="446"/>
    </row>
    <row r="84" spans="1:5" s="453" customFormat="1" ht="127.5">
      <c r="A84" s="566"/>
      <c r="B84" s="529" t="s">
        <v>3552</v>
      </c>
      <c r="C84" s="528"/>
      <c r="D84" s="157"/>
      <c r="E84" s="446"/>
    </row>
    <row r="85" spans="1:5" s="453" customFormat="1">
      <c r="A85" s="566"/>
      <c r="B85" s="552" t="s">
        <v>200</v>
      </c>
      <c r="C85" s="553"/>
      <c r="D85" s="279"/>
      <c r="E85" s="446"/>
    </row>
    <row r="86" spans="1:5" s="453" customFormat="1">
      <c r="A86" s="566"/>
      <c r="B86" s="540" t="s">
        <v>46</v>
      </c>
      <c r="C86" s="553">
        <v>237</v>
      </c>
      <c r="D86" s="279"/>
      <c r="E86" s="446" t="str">
        <f>IF((D86&gt;0),SUM(C86*D86),"kn")</f>
        <v>kn</v>
      </c>
    </row>
    <row r="87" spans="1:5" s="453" customFormat="1">
      <c r="A87" s="566"/>
      <c r="B87" s="555" t="s">
        <v>198</v>
      </c>
      <c r="C87" s="553"/>
      <c r="D87" s="279"/>
      <c r="E87" s="446"/>
    </row>
    <row r="88" spans="1:5" s="453" customFormat="1">
      <c r="A88" s="567"/>
      <c r="B88" s="556" t="s">
        <v>42</v>
      </c>
      <c r="C88" s="1058">
        <v>1548</v>
      </c>
      <c r="D88" s="281"/>
      <c r="E88" s="462" t="str">
        <f>IF((D88&gt;0),SUM(C88*D88),"kn")</f>
        <v>kn</v>
      </c>
    </row>
    <row r="89" spans="1:5">
      <c r="A89" s="526" t="s">
        <v>2077</v>
      </c>
      <c r="B89" s="559" t="s">
        <v>2078</v>
      </c>
      <c r="C89" s="568"/>
      <c r="D89" s="279"/>
      <c r="E89" s="446"/>
    </row>
    <row r="90" spans="1:5" ht="127.5">
      <c r="B90" s="529" t="s">
        <v>3555</v>
      </c>
      <c r="C90" s="1059"/>
      <c r="D90" s="157"/>
      <c r="E90" s="446"/>
    </row>
    <row r="91" spans="1:5">
      <c r="A91" s="569"/>
      <c r="B91" s="552" t="s">
        <v>200</v>
      </c>
      <c r="C91" s="568"/>
      <c r="D91" s="279"/>
      <c r="E91" s="446"/>
    </row>
    <row r="92" spans="1:5">
      <c r="B92" s="540" t="s">
        <v>46</v>
      </c>
      <c r="C92" s="553">
        <v>136</v>
      </c>
      <c r="D92" s="279"/>
      <c r="E92" s="446" t="str">
        <f>IF((D92&gt;0),SUM(C92*D92),"kn")</f>
        <v>kn</v>
      </c>
    </row>
    <row r="93" spans="1:5">
      <c r="B93" s="555" t="s">
        <v>47</v>
      </c>
      <c r="C93" s="553"/>
      <c r="D93" s="279"/>
      <c r="E93" s="446"/>
    </row>
    <row r="94" spans="1:5">
      <c r="A94" s="88"/>
      <c r="B94" s="556" t="s">
        <v>42</v>
      </c>
      <c r="C94" s="1058">
        <v>283</v>
      </c>
      <c r="D94" s="281"/>
      <c r="E94" s="462" t="str">
        <f>IF((D94&gt;0),SUM(C94*D94),"kn")</f>
        <v>kn</v>
      </c>
    </row>
    <row r="95" spans="1:5">
      <c r="A95" s="526" t="s">
        <v>2079</v>
      </c>
      <c r="B95" s="559" t="s">
        <v>2382</v>
      </c>
      <c r="C95" s="568"/>
      <c r="D95" s="279"/>
      <c r="E95" s="446"/>
    </row>
    <row r="96" spans="1:5" ht="102">
      <c r="B96" s="529" t="s">
        <v>3556</v>
      </c>
      <c r="C96" s="1059"/>
      <c r="D96" s="157"/>
      <c r="E96" s="446"/>
    </row>
    <row r="97" spans="1:5">
      <c r="A97" s="569"/>
      <c r="B97" s="552" t="s">
        <v>200</v>
      </c>
      <c r="C97" s="568"/>
      <c r="D97" s="279"/>
      <c r="E97" s="446"/>
    </row>
    <row r="98" spans="1:5">
      <c r="B98" s="540" t="s">
        <v>46</v>
      </c>
      <c r="C98" s="553">
        <v>3.4</v>
      </c>
      <c r="D98" s="279"/>
      <c r="E98" s="446" t="str">
        <f>IF((D98&gt;0),SUM(C98*D98),"kn")</f>
        <v>kn</v>
      </c>
    </row>
    <row r="99" spans="1:5">
      <c r="B99" s="555" t="s">
        <v>47</v>
      </c>
      <c r="C99" s="553"/>
      <c r="D99" s="279"/>
      <c r="E99" s="446"/>
    </row>
    <row r="100" spans="1:5">
      <c r="A100" s="88"/>
      <c r="B100" s="556" t="s">
        <v>42</v>
      </c>
      <c r="C100" s="1058">
        <v>3</v>
      </c>
      <c r="D100" s="281"/>
      <c r="E100" s="462" t="str">
        <f>IF((D100&gt;0),SUM(C100*D100),"kn")</f>
        <v>kn</v>
      </c>
    </row>
    <row r="101" spans="1:5" s="453" customFormat="1" ht="25.5">
      <c r="A101" s="503" t="s">
        <v>2079</v>
      </c>
      <c r="B101" s="1060" t="s">
        <v>2080</v>
      </c>
      <c r="C101" s="1061"/>
      <c r="D101" s="279"/>
      <c r="E101" s="446"/>
    </row>
    <row r="102" spans="1:5" s="453" customFormat="1" ht="89.25">
      <c r="A102" s="503"/>
      <c r="B102" s="532" t="s">
        <v>3557</v>
      </c>
      <c r="C102" s="1062"/>
      <c r="D102" s="157"/>
      <c r="E102" s="446"/>
    </row>
    <row r="103" spans="1:5" s="453" customFormat="1">
      <c r="A103" s="503"/>
      <c r="B103" s="532" t="s">
        <v>2081</v>
      </c>
      <c r="C103" s="1062"/>
      <c r="D103" s="157"/>
      <c r="E103" s="446"/>
    </row>
    <row r="104" spans="1:5" s="453" customFormat="1">
      <c r="A104" s="503"/>
      <c r="B104" s="540" t="s">
        <v>32</v>
      </c>
      <c r="C104" s="1061">
        <v>66</v>
      </c>
      <c r="D104" s="279"/>
      <c r="E104" s="446" t="str">
        <f>IF((D104&gt;0),SUM(C104*D104),"kn")</f>
        <v>kn</v>
      </c>
    </row>
    <row r="105" spans="1:5" s="453" customFormat="1">
      <c r="A105" s="566"/>
      <c r="B105" s="532" t="s">
        <v>2082</v>
      </c>
      <c r="C105" s="1059"/>
      <c r="D105" s="157"/>
      <c r="E105" s="464"/>
    </row>
    <row r="106" spans="1:5" s="453" customFormat="1">
      <c r="A106" s="566"/>
      <c r="B106" s="540" t="s">
        <v>32</v>
      </c>
      <c r="C106" s="1061">
        <v>24</v>
      </c>
      <c r="D106" s="279"/>
      <c r="E106" s="446" t="str">
        <f>IF((D106&gt;0),SUM(C106*D106),"kn")</f>
        <v>kn</v>
      </c>
    </row>
    <row r="107" spans="1:5" s="453" customFormat="1">
      <c r="A107" s="566"/>
      <c r="B107" s="532" t="s">
        <v>2083</v>
      </c>
      <c r="C107" s="1059"/>
      <c r="D107" s="157"/>
      <c r="E107" s="464"/>
    </row>
    <row r="108" spans="1:5" s="453" customFormat="1">
      <c r="A108" s="566"/>
      <c r="B108" s="540" t="s">
        <v>32</v>
      </c>
      <c r="C108" s="1061">
        <v>11</v>
      </c>
      <c r="D108" s="279"/>
      <c r="E108" s="446" t="str">
        <f>IF((D108&gt;0),SUM(C108*D108),"kn")</f>
        <v>kn</v>
      </c>
    </row>
    <row r="109" spans="1:5" s="453" customFormat="1" ht="28.5" customHeight="1">
      <c r="A109" s="566"/>
      <c r="B109" s="532" t="s">
        <v>2084</v>
      </c>
      <c r="C109" s="1059"/>
      <c r="D109" s="157"/>
      <c r="E109" s="464"/>
    </row>
    <row r="110" spans="1:5" s="453" customFormat="1">
      <c r="A110" s="567"/>
      <c r="B110" s="556" t="s">
        <v>32</v>
      </c>
      <c r="C110" s="1063">
        <v>84</v>
      </c>
      <c r="D110" s="281"/>
      <c r="E110" s="462" t="str">
        <f>IF((D110&gt;0),SUM(C110*D110),"kn")</f>
        <v>kn</v>
      </c>
    </row>
    <row r="111" spans="1:5" s="453" customFormat="1">
      <c r="A111" s="503" t="s">
        <v>2085</v>
      </c>
      <c r="B111" s="1060" t="s">
        <v>2086</v>
      </c>
      <c r="C111" s="1061"/>
      <c r="D111" s="279"/>
      <c r="E111" s="446"/>
    </row>
    <row r="112" spans="1:5" s="453" customFormat="1" ht="89.25">
      <c r="A112" s="526"/>
      <c r="B112" s="529" t="s">
        <v>3558</v>
      </c>
      <c r="C112" s="553"/>
      <c r="D112" s="279"/>
      <c r="E112" s="446"/>
    </row>
    <row r="113" spans="1:5" s="453" customFormat="1">
      <c r="A113" s="88"/>
      <c r="B113" s="556" t="s">
        <v>46</v>
      </c>
      <c r="C113" s="1058">
        <v>10</v>
      </c>
      <c r="D113" s="281"/>
      <c r="E113" s="462" t="str">
        <f>IF((D113&gt;0),SUM(C113*D113),"kn")</f>
        <v>kn</v>
      </c>
    </row>
    <row r="114" spans="1:5" s="453" customFormat="1">
      <c r="A114" s="934"/>
      <c r="B114" s="1064"/>
      <c r="C114" s="1065"/>
      <c r="D114" s="360"/>
      <c r="E114" s="463"/>
    </row>
    <row r="115" spans="1:5" s="453" customFormat="1" ht="18" customHeight="1">
      <c r="A115" s="566"/>
      <c r="B115" s="1060" t="s">
        <v>134</v>
      </c>
      <c r="C115" s="553"/>
      <c r="D115" s="279"/>
      <c r="E115" s="446"/>
    </row>
    <row r="116" spans="1:5" s="453" customFormat="1" ht="18" customHeight="1">
      <c r="A116" s="566"/>
      <c r="B116" s="1060" t="s">
        <v>2432</v>
      </c>
      <c r="C116" s="553"/>
      <c r="D116" s="279"/>
      <c r="E116" s="446"/>
    </row>
    <row r="117" spans="1:5" s="453" customFormat="1" ht="127.5">
      <c r="A117" s="566"/>
      <c r="B117" s="529" t="s">
        <v>2709</v>
      </c>
      <c r="C117" s="553"/>
      <c r="D117" s="279"/>
      <c r="E117" s="446"/>
    </row>
    <row r="118" spans="1:5" s="453" customFormat="1">
      <c r="A118" s="566"/>
      <c r="B118" s="529" t="s">
        <v>235</v>
      </c>
      <c r="C118" s="553"/>
      <c r="D118" s="279"/>
      <c r="E118" s="446"/>
    </row>
    <row r="119" spans="1:5" s="453" customFormat="1" ht="153">
      <c r="A119" s="566"/>
      <c r="B119" s="529" t="s">
        <v>3559</v>
      </c>
      <c r="C119" s="553"/>
      <c r="D119" s="279"/>
      <c r="E119" s="446"/>
    </row>
    <row r="120" spans="1:5" s="453" customFormat="1" ht="114.75">
      <c r="A120" s="566"/>
      <c r="B120" s="586" t="s">
        <v>3560</v>
      </c>
      <c r="C120" s="553"/>
      <c r="D120" s="279"/>
      <c r="E120" s="446"/>
    </row>
    <row r="121" spans="1:5" s="453" customFormat="1">
      <c r="A121" s="566"/>
      <c r="B121" s="586" t="s">
        <v>228</v>
      </c>
      <c r="C121" s="553"/>
      <c r="D121" s="279"/>
      <c r="E121" s="446"/>
    </row>
    <row r="122" spans="1:5" s="453" customFormat="1" ht="204">
      <c r="A122" s="566"/>
      <c r="B122" s="586" t="s">
        <v>2712</v>
      </c>
      <c r="C122" s="553"/>
      <c r="D122" s="279"/>
      <c r="E122" s="446"/>
    </row>
    <row r="123" spans="1:5" ht="153">
      <c r="A123" s="566"/>
      <c r="B123" s="586" t="s">
        <v>4535</v>
      </c>
      <c r="C123" s="553"/>
      <c r="D123" s="279"/>
      <c r="E123" s="446"/>
    </row>
    <row r="124" spans="1:5">
      <c r="A124" s="503" t="s">
        <v>2087</v>
      </c>
      <c r="B124" s="1060" t="s">
        <v>48</v>
      </c>
      <c r="C124" s="1061"/>
      <c r="D124" s="279"/>
      <c r="E124" s="446"/>
    </row>
    <row r="125" spans="1:5" ht="140.25">
      <c r="A125" s="1040"/>
      <c r="B125" s="532" t="s">
        <v>3561</v>
      </c>
      <c r="C125" s="1062"/>
      <c r="D125" s="157"/>
      <c r="E125" s="446"/>
    </row>
    <row r="126" spans="1:5" ht="17.25" customHeight="1">
      <c r="A126" s="1040"/>
      <c r="B126" s="532" t="s">
        <v>2088</v>
      </c>
      <c r="C126" s="1062"/>
      <c r="D126" s="157"/>
      <c r="E126" s="446"/>
    </row>
    <row r="127" spans="1:5">
      <c r="A127" s="1040"/>
      <c r="B127" s="540" t="s">
        <v>30</v>
      </c>
      <c r="C127" s="1061">
        <v>27189.8</v>
      </c>
      <c r="D127" s="279"/>
      <c r="E127" s="446" t="str">
        <f>IF((D127&gt;0),SUM(C127*D127),"kn")</f>
        <v>kn</v>
      </c>
    </row>
    <row r="128" spans="1:5">
      <c r="A128" s="1040"/>
      <c r="B128" s="532" t="s">
        <v>2089</v>
      </c>
      <c r="C128" s="1062"/>
      <c r="D128" s="157"/>
      <c r="E128" s="446"/>
    </row>
    <row r="129" spans="1:5">
      <c r="A129" s="1040"/>
      <c r="B129" s="540" t="s">
        <v>30</v>
      </c>
      <c r="C129" s="1061">
        <v>7721</v>
      </c>
      <c r="D129" s="279"/>
      <c r="E129" s="446" t="str">
        <f>IF((D129&gt;0),SUM(C129*D129),"kn")</f>
        <v>kn</v>
      </c>
    </row>
    <row r="130" spans="1:5">
      <c r="A130" s="1040"/>
      <c r="B130" s="532" t="s">
        <v>2090</v>
      </c>
      <c r="C130" s="1062"/>
      <c r="D130" s="157"/>
      <c r="E130" s="446"/>
    </row>
    <row r="131" spans="1:5">
      <c r="A131" s="1040"/>
      <c r="B131" s="540" t="s">
        <v>30</v>
      </c>
      <c r="C131" s="1061">
        <v>8970</v>
      </c>
      <c r="D131" s="279"/>
      <c r="E131" s="446" t="str">
        <f>IF((D131&gt;0),SUM(C131*D131),"kn")</f>
        <v>kn</v>
      </c>
    </row>
    <row r="132" spans="1:5" ht="14.25" customHeight="1">
      <c r="A132" s="1040"/>
      <c r="B132" s="532" t="s">
        <v>2091</v>
      </c>
      <c r="C132" s="1062"/>
      <c r="D132" s="157"/>
      <c r="E132" s="446"/>
    </row>
    <row r="133" spans="1:5">
      <c r="A133" s="1066"/>
      <c r="B133" s="556" t="s">
        <v>30</v>
      </c>
      <c r="C133" s="1063">
        <v>2616</v>
      </c>
      <c r="D133" s="281"/>
      <c r="E133" s="462" t="str">
        <f>IF((D133&gt;0),SUM(C133*D133),"kn")</f>
        <v>kn</v>
      </c>
    </row>
    <row r="134" spans="1:5">
      <c r="A134" s="538"/>
      <c r="B134" s="540"/>
      <c r="C134" s="568"/>
      <c r="D134" s="279"/>
      <c r="E134" s="446"/>
    </row>
    <row r="135" spans="1:5" s="999" customFormat="1" ht="21" customHeight="1">
      <c r="A135" s="1067" t="s">
        <v>2072</v>
      </c>
      <c r="B135" s="111" t="s">
        <v>52</v>
      </c>
      <c r="C135" s="113"/>
      <c r="D135" s="176"/>
      <c r="E135" s="467">
        <f>SUM(E76:E133)</f>
        <v>0</v>
      </c>
    </row>
    <row r="136" spans="1:5">
      <c r="A136" s="503"/>
      <c r="B136" s="532"/>
      <c r="C136" s="622"/>
      <c r="E136" s="471"/>
    </row>
    <row r="137" spans="1:5">
      <c r="A137" s="503"/>
      <c r="B137" s="532"/>
      <c r="C137" s="622"/>
      <c r="E137" s="471"/>
    </row>
    <row r="138" spans="1:5" s="441" customFormat="1" ht="21" customHeight="1">
      <c r="A138" s="1068" t="s">
        <v>2092</v>
      </c>
      <c r="B138" s="859" t="s">
        <v>2093</v>
      </c>
      <c r="C138" s="1047"/>
      <c r="D138" s="1116"/>
      <c r="E138" s="993"/>
    </row>
    <row r="139" spans="1:5" s="441" customFormat="1" ht="21" customHeight="1">
      <c r="A139" s="503"/>
      <c r="B139" s="504" t="s">
        <v>2432</v>
      </c>
      <c r="C139" s="505"/>
      <c r="D139" s="1117"/>
      <c r="E139" s="440"/>
    </row>
    <row r="140" spans="1:5" ht="216.75">
      <c r="A140" s="503"/>
      <c r="B140" s="532" t="s">
        <v>4889</v>
      </c>
      <c r="C140" s="622"/>
      <c r="E140" s="471"/>
    </row>
    <row r="141" spans="1:5" ht="63.75">
      <c r="A141" s="503"/>
      <c r="B141" s="532" t="s">
        <v>3562</v>
      </c>
      <c r="C141" s="622"/>
      <c r="E141" s="471"/>
    </row>
    <row r="142" spans="1:5" ht="114.75">
      <c r="A142" s="503"/>
      <c r="B142" s="532" t="s">
        <v>3563</v>
      </c>
      <c r="C142" s="622"/>
      <c r="E142" s="471"/>
    </row>
    <row r="143" spans="1:5" ht="51">
      <c r="A143" s="503"/>
      <c r="B143" s="532" t="s">
        <v>3564</v>
      </c>
      <c r="C143" s="622"/>
      <c r="E143" s="471"/>
    </row>
    <row r="144" spans="1:5" ht="51">
      <c r="A144" s="503"/>
      <c r="B144" s="532" t="s">
        <v>4888</v>
      </c>
      <c r="C144" s="622"/>
      <c r="E144" s="471"/>
    </row>
    <row r="145" spans="1:5" s="453" customFormat="1" ht="76.5">
      <c r="A145" s="503"/>
      <c r="B145" s="532" t="s">
        <v>3565</v>
      </c>
      <c r="C145" s="622"/>
      <c r="D145" s="134"/>
      <c r="E145" s="471"/>
    </row>
    <row r="146" spans="1:5" s="453" customFormat="1" ht="76.5">
      <c r="A146" s="503"/>
      <c r="B146" s="532" t="s">
        <v>3566</v>
      </c>
      <c r="C146" s="622"/>
      <c r="D146" s="134"/>
      <c r="E146" s="471"/>
    </row>
    <row r="147" spans="1:5" s="453" customFormat="1">
      <c r="A147" s="503"/>
      <c r="B147" s="1069"/>
      <c r="C147" s="622"/>
      <c r="D147" s="134"/>
      <c r="E147" s="471"/>
    </row>
    <row r="148" spans="1:5" s="453" customFormat="1" ht="16.5" customHeight="1">
      <c r="A148" s="1070" t="s">
        <v>2094</v>
      </c>
      <c r="B148" s="1071" t="s">
        <v>2095</v>
      </c>
      <c r="C148" s="1072"/>
      <c r="D148" s="210"/>
      <c r="E148" s="1000"/>
    </row>
    <row r="149" spans="1:5" s="453" customFormat="1" ht="255">
      <c r="A149" s="538"/>
      <c r="B149" s="529" t="s">
        <v>3567</v>
      </c>
      <c r="C149" s="573"/>
      <c r="D149" s="134"/>
      <c r="E149" s="446"/>
    </row>
    <row r="150" spans="1:5" s="453" customFormat="1" ht="127.5">
      <c r="A150" s="538"/>
      <c r="B150" s="1051" t="s">
        <v>3568</v>
      </c>
      <c r="C150" s="573"/>
      <c r="D150" s="134"/>
      <c r="E150" s="446"/>
    </row>
    <row r="151" spans="1:5" ht="114.75">
      <c r="A151" s="604"/>
      <c r="B151" s="525" t="s">
        <v>3569</v>
      </c>
      <c r="C151" s="599"/>
      <c r="D151" s="120"/>
      <c r="E151" s="989"/>
    </row>
    <row r="152" spans="1:5" ht="63.75">
      <c r="A152" s="604"/>
      <c r="B152" s="606" t="s">
        <v>4890</v>
      </c>
      <c r="C152" s="599"/>
      <c r="D152" s="120"/>
      <c r="E152" s="989"/>
    </row>
    <row r="153" spans="1:5" ht="51">
      <c r="A153" s="604"/>
      <c r="B153" s="1073" t="s">
        <v>3570</v>
      </c>
      <c r="C153" s="599"/>
      <c r="D153" s="120"/>
      <c r="E153" s="989"/>
    </row>
    <row r="154" spans="1:5">
      <c r="A154" s="604"/>
      <c r="B154" s="1074" t="s">
        <v>42</v>
      </c>
      <c r="C154" s="599">
        <v>1052</v>
      </c>
      <c r="D154" s="150"/>
      <c r="E154" s="446" t="str">
        <f>IF((D154&gt;0),SUM(C154*D154),"kn")</f>
        <v>kn</v>
      </c>
    </row>
    <row r="155" spans="1:5" ht="63.75">
      <c r="A155" s="604"/>
      <c r="B155" s="1073" t="s">
        <v>3571</v>
      </c>
      <c r="C155" s="599"/>
      <c r="D155" s="150"/>
      <c r="E155" s="446"/>
    </row>
    <row r="156" spans="1:5">
      <c r="A156" s="604"/>
      <c r="B156" s="1074" t="s">
        <v>42</v>
      </c>
      <c r="C156" s="599">
        <v>692</v>
      </c>
      <c r="D156" s="150"/>
      <c r="E156" s="446" t="str">
        <f>IF((D156&gt;0),SUM(C156*D156),"kn")</f>
        <v>kn</v>
      </c>
    </row>
    <row r="157" spans="1:5" ht="51">
      <c r="A157" s="604"/>
      <c r="B157" s="1073" t="s">
        <v>3572</v>
      </c>
      <c r="C157" s="599"/>
      <c r="D157" s="150"/>
      <c r="E157" s="446"/>
    </row>
    <row r="158" spans="1:5">
      <c r="A158" s="604"/>
      <c r="B158" s="1074" t="s">
        <v>42</v>
      </c>
      <c r="C158" s="599">
        <v>451</v>
      </c>
      <c r="D158" s="150"/>
      <c r="E158" s="446" t="str">
        <f>IF((D158&gt;0),SUM(C158*D158),"kn")</f>
        <v>kn</v>
      </c>
    </row>
    <row r="159" spans="1:5" ht="89.25">
      <c r="A159" s="604"/>
      <c r="B159" s="1073" t="s">
        <v>3582</v>
      </c>
      <c r="C159" s="599"/>
      <c r="D159" s="150"/>
      <c r="E159" s="446"/>
    </row>
    <row r="160" spans="1:5">
      <c r="A160" s="604"/>
      <c r="B160" s="1074" t="s">
        <v>42</v>
      </c>
      <c r="C160" s="599">
        <v>60</v>
      </c>
      <c r="D160" s="150"/>
      <c r="E160" s="446" t="str">
        <f>IF((D160&gt;0),SUM(C160*D160),"kn")</f>
        <v>kn</v>
      </c>
    </row>
    <row r="161" spans="1:5" ht="89.25">
      <c r="A161" s="604"/>
      <c r="B161" s="1073" t="s">
        <v>3583</v>
      </c>
      <c r="C161" s="599"/>
      <c r="D161" s="150"/>
      <c r="E161" s="446"/>
    </row>
    <row r="162" spans="1:5">
      <c r="A162" s="604"/>
      <c r="B162" s="1074" t="s">
        <v>42</v>
      </c>
      <c r="C162" s="599">
        <v>63</v>
      </c>
      <c r="D162" s="150"/>
      <c r="E162" s="446" t="str">
        <f>IF((D162&gt;0),SUM(C162*D162),"kn")</f>
        <v>kn</v>
      </c>
    </row>
    <row r="163" spans="1:5" ht="51">
      <c r="A163" s="604"/>
      <c r="B163" s="1073" t="s">
        <v>3581</v>
      </c>
      <c r="C163" s="599"/>
      <c r="D163" s="150"/>
      <c r="E163" s="446"/>
    </row>
    <row r="164" spans="1:5">
      <c r="A164" s="607"/>
      <c r="B164" s="602" t="s">
        <v>32</v>
      </c>
      <c r="C164" s="603">
        <v>30</v>
      </c>
      <c r="D164" s="151"/>
      <c r="E164" s="462" t="str">
        <f>IF((D164&gt;0),SUM(C164*D164),"kn")</f>
        <v>kn</v>
      </c>
    </row>
    <row r="165" spans="1:5">
      <c r="A165" s="1070" t="s">
        <v>2096</v>
      </c>
      <c r="B165" s="1071" t="s">
        <v>2097</v>
      </c>
      <c r="C165" s="553"/>
      <c r="D165" s="279"/>
      <c r="E165" s="446"/>
    </row>
    <row r="166" spans="1:5" ht="191.25">
      <c r="A166" s="538"/>
      <c r="B166" s="529" t="s">
        <v>4891</v>
      </c>
      <c r="C166" s="553"/>
      <c r="D166" s="279"/>
      <c r="E166" s="446"/>
    </row>
    <row r="167" spans="1:5" ht="76.5">
      <c r="A167" s="538"/>
      <c r="B167" s="555" t="s">
        <v>3584</v>
      </c>
      <c r="C167" s="553"/>
      <c r="D167" s="279"/>
      <c r="E167" s="446"/>
    </row>
    <row r="168" spans="1:5" ht="102">
      <c r="A168" s="538"/>
      <c r="B168" s="525" t="s">
        <v>3585</v>
      </c>
      <c r="C168" s="553"/>
      <c r="D168" s="279"/>
      <c r="E168" s="446"/>
    </row>
    <row r="169" spans="1:5" ht="63.75">
      <c r="A169" s="538"/>
      <c r="B169" s="606" t="s">
        <v>4890</v>
      </c>
      <c r="C169" s="553"/>
      <c r="D169" s="279"/>
      <c r="E169" s="446"/>
    </row>
    <row r="170" spans="1:5" ht="25.5">
      <c r="A170" s="604"/>
      <c r="B170" s="1073" t="s">
        <v>4892</v>
      </c>
      <c r="C170" s="599"/>
      <c r="D170" s="150"/>
      <c r="E170" s="446"/>
    </row>
    <row r="171" spans="1:5">
      <c r="A171" s="604"/>
      <c r="B171" s="1074" t="s">
        <v>42</v>
      </c>
      <c r="C171" s="599">
        <v>713</v>
      </c>
      <c r="D171" s="150"/>
      <c r="E171" s="446" t="str">
        <f>IF((D171&gt;0),SUM(C171*D171),"kn")</f>
        <v>kn</v>
      </c>
    </row>
    <row r="172" spans="1:5" ht="25.5">
      <c r="A172" s="604"/>
      <c r="B172" s="1073" t="s">
        <v>4893</v>
      </c>
      <c r="C172" s="599"/>
      <c r="D172" s="150"/>
      <c r="E172" s="446"/>
    </row>
    <row r="173" spans="1:5">
      <c r="A173" s="604"/>
      <c r="B173" s="1074" t="s">
        <v>42</v>
      </c>
      <c r="C173" s="599">
        <v>85</v>
      </c>
      <c r="D173" s="150"/>
      <c r="E173" s="446" t="str">
        <f>IF((D173&gt;0),SUM(C173*D173),"kn")</f>
        <v>kn</v>
      </c>
    </row>
    <row r="174" spans="1:5" ht="25.5">
      <c r="A174" s="604"/>
      <c r="B174" s="1073" t="s">
        <v>4894</v>
      </c>
      <c r="C174" s="599"/>
      <c r="D174" s="150"/>
      <c r="E174" s="446"/>
    </row>
    <row r="175" spans="1:5">
      <c r="A175" s="607"/>
      <c r="B175" s="1075" t="s">
        <v>42</v>
      </c>
      <c r="C175" s="603">
        <v>97</v>
      </c>
      <c r="D175" s="151"/>
      <c r="E175" s="462" t="str">
        <f>IF((D175&gt;0),SUM(C175*D175),"kn")</f>
        <v>kn</v>
      </c>
    </row>
    <row r="176" spans="1:5">
      <c r="A176" s="1070" t="s">
        <v>2098</v>
      </c>
      <c r="B176" s="1071" t="s">
        <v>2099</v>
      </c>
      <c r="C176" s="1072"/>
      <c r="D176" s="361"/>
      <c r="E176" s="1001"/>
    </row>
    <row r="177" spans="1:5" ht="242.25">
      <c r="A177" s="538"/>
      <c r="B177" s="529" t="s">
        <v>3586</v>
      </c>
      <c r="C177" s="573"/>
      <c r="D177" s="157"/>
      <c r="E177" s="446"/>
    </row>
    <row r="178" spans="1:5" ht="140.25">
      <c r="A178" s="538"/>
      <c r="B178" s="529" t="s">
        <v>3587</v>
      </c>
      <c r="C178" s="573"/>
      <c r="D178" s="157"/>
      <c r="E178" s="446"/>
    </row>
    <row r="179" spans="1:5" ht="102">
      <c r="A179" s="604"/>
      <c r="B179" s="525" t="s">
        <v>3585</v>
      </c>
      <c r="C179" s="599"/>
      <c r="D179" s="150"/>
      <c r="E179" s="446"/>
    </row>
    <row r="180" spans="1:5" ht="63.75">
      <c r="A180" s="604"/>
      <c r="B180" s="606" t="s">
        <v>4890</v>
      </c>
      <c r="C180" s="599"/>
      <c r="D180" s="150"/>
      <c r="E180" s="446"/>
    </row>
    <row r="181" spans="1:5" ht="21.75" customHeight="1">
      <c r="A181" s="538"/>
      <c r="B181" s="555" t="s">
        <v>2100</v>
      </c>
      <c r="C181" s="553"/>
      <c r="D181" s="279"/>
      <c r="E181" s="446"/>
    </row>
    <row r="182" spans="1:5">
      <c r="A182" s="604"/>
      <c r="B182" s="1076" t="s">
        <v>121</v>
      </c>
      <c r="C182" s="599">
        <v>98</v>
      </c>
      <c r="D182" s="150"/>
      <c r="E182" s="446" t="str">
        <f>IF((D182&gt;0),SUM(C182*D182),"kn")</f>
        <v>kn</v>
      </c>
    </row>
    <row r="183" spans="1:5">
      <c r="A183" s="538"/>
      <c r="B183" s="555" t="s">
        <v>2101</v>
      </c>
      <c r="C183" s="553"/>
      <c r="D183" s="279"/>
      <c r="E183" s="446"/>
    </row>
    <row r="184" spans="1:5">
      <c r="A184" s="538"/>
      <c r="B184" s="1076" t="s">
        <v>121</v>
      </c>
      <c r="C184" s="599">
        <v>124</v>
      </c>
      <c r="D184" s="150"/>
      <c r="E184" s="446" t="str">
        <f>IF((D184&gt;0),SUM(C184*D184),"kn")</f>
        <v>kn</v>
      </c>
    </row>
    <row r="185" spans="1:5">
      <c r="A185" s="538"/>
      <c r="B185" s="555" t="s">
        <v>2102</v>
      </c>
      <c r="C185" s="553"/>
      <c r="D185" s="279"/>
      <c r="E185" s="446"/>
    </row>
    <row r="186" spans="1:5">
      <c r="A186" s="539"/>
      <c r="B186" s="602" t="s">
        <v>121</v>
      </c>
      <c r="C186" s="603">
        <v>36</v>
      </c>
      <c r="D186" s="151"/>
      <c r="E186" s="462" t="str">
        <f>IF((D186&gt;0),SUM(C186*D186),"kn")</f>
        <v>kn</v>
      </c>
    </row>
    <row r="187" spans="1:5" ht="27.75" customHeight="1">
      <c r="A187" s="1070" t="s">
        <v>2103</v>
      </c>
      <c r="B187" s="1071" t="s">
        <v>2104</v>
      </c>
      <c r="C187" s="1072"/>
      <c r="D187" s="361"/>
      <c r="E187" s="1001"/>
    </row>
    <row r="188" spans="1:5" ht="267.75">
      <c r="A188" s="538"/>
      <c r="B188" s="529" t="s">
        <v>4895</v>
      </c>
      <c r="C188" s="573"/>
      <c r="D188" s="157"/>
      <c r="E188" s="446"/>
    </row>
    <row r="189" spans="1:5" ht="89.25">
      <c r="A189" s="538"/>
      <c r="B189" s="529" t="s">
        <v>4896</v>
      </c>
      <c r="C189" s="573"/>
      <c r="D189" s="157"/>
      <c r="E189" s="446"/>
    </row>
    <row r="190" spans="1:5" ht="127.5">
      <c r="A190" s="538"/>
      <c r="B190" s="529" t="s">
        <v>4897</v>
      </c>
      <c r="C190" s="573"/>
      <c r="D190" s="157"/>
      <c r="E190" s="446"/>
    </row>
    <row r="191" spans="1:5" ht="102">
      <c r="A191" s="604"/>
      <c r="B191" s="525" t="s">
        <v>3585</v>
      </c>
      <c r="C191" s="599"/>
      <c r="D191" s="150"/>
      <c r="E191" s="446"/>
    </row>
    <row r="192" spans="1:5" ht="63.75">
      <c r="A192" s="604"/>
      <c r="B192" s="606" t="s">
        <v>4890</v>
      </c>
      <c r="C192" s="599"/>
      <c r="D192" s="150"/>
      <c r="E192" s="446"/>
    </row>
    <row r="193" spans="1:5" ht="36.75" customHeight="1">
      <c r="A193" s="1077"/>
      <c r="B193" s="936" t="s">
        <v>3588</v>
      </c>
      <c r="C193" s="933"/>
      <c r="D193" s="157"/>
      <c r="E193" s="463"/>
    </row>
    <row r="194" spans="1:5">
      <c r="A194" s="1077"/>
      <c r="B194" s="1078" t="s">
        <v>63</v>
      </c>
      <c r="C194" s="1079">
        <v>47.7</v>
      </c>
      <c r="D194" s="1123"/>
      <c r="E194" s="991" t="str">
        <f>IF((D194&gt;0),SUM(C194*D194),"kn")</f>
        <v>kn</v>
      </c>
    </row>
    <row r="195" spans="1:5" ht="38.25">
      <c r="A195" s="1077"/>
      <c r="B195" s="784" t="s">
        <v>3589</v>
      </c>
      <c r="C195" s="1079"/>
      <c r="D195" s="1123"/>
      <c r="E195" s="991"/>
    </row>
    <row r="196" spans="1:5">
      <c r="A196" s="1077"/>
      <c r="B196" s="1078" t="s">
        <v>63</v>
      </c>
      <c r="C196" s="1079">
        <v>8</v>
      </c>
      <c r="D196" s="1123"/>
      <c r="E196" s="991" t="str">
        <f>IF((D196&gt;0),SUM(C196*D196),"kn")</f>
        <v>kn</v>
      </c>
    </row>
    <row r="197" spans="1:5" ht="38.25">
      <c r="A197" s="1077"/>
      <c r="B197" s="784" t="s">
        <v>3590</v>
      </c>
      <c r="C197" s="1079"/>
      <c r="D197" s="1123"/>
      <c r="E197" s="991"/>
    </row>
    <row r="198" spans="1:5">
      <c r="A198" s="1077"/>
      <c r="B198" s="1078" t="s">
        <v>63</v>
      </c>
      <c r="C198" s="1079">
        <v>18.100000000000001</v>
      </c>
      <c r="D198" s="1123"/>
      <c r="E198" s="991" t="str">
        <f>IF((D198&gt;0),SUM(C198*D198),"kn")</f>
        <v>kn</v>
      </c>
    </row>
    <row r="199" spans="1:5" ht="38.25">
      <c r="A199" s="1077"/>
      <c r="B199" s="936" t="s">
        <v>3591</v>
      </c>
      <c r="C199" s="933"/>
      <c r="D199" s="157"/>
      <c r="E199" s="463"/>
    </row>
    <row r="200" spans="1:5">
      <c r="A200" s="1077"/>
      <c r="B200" s="1080" t="s">
        <v>63</v>
      </c>
      <c r="C200" s="1079">
        <v>18.899999999999999</v>
      </c>
      <c r="D200" s="157"/>
      <c r="E200" s="991" t="str">
        <f>IF((D200&gt;0),SUM(C200*D200),"kn")</f>
        <v>kn</v>
      </c>
    </row>
    <row r="201" spans="1:5" ht="38.25">
      <c r="A201" s="1077"/>
      <c r="B201" s="936" t="s">
        <v>3592</v>
      </c>
      <c r="C201" s="498"/>
      <c r="D201" s="157"/>
      <c r="E201" s="446"/>
    </row>
    <row r="202" spans="1:5">
      <c r="A202" s="1077"/>
      <c r="B202" s="1078" t="s">
        <v>63</v>
      </c>
      <c r="C202" s="1079">
        <v>8.1999999999999993</v>
      </c>
      <c r="D202" s="157"/>
      <c r="E202" s="446" t="str">
        <f>IF((D202&gt;0),SUM(C202*D202),"kn")</f>
        <v>kn</v>
      </c>
    </row>
    <row r="203" spans="1:5" ht="38.25">
      <c r="A203" s="1077"/>
      <c r="B203" s="784" t="s">
        <v>3593</v>
      </c>
      <c r="C203" s="1079"/>
      <c r="D203" s="157"/>
      <c r="E203" s="446"/>
    </row>
    <row r="204" spans="1:5">
      <c r="A204" s="1077"/>
      <c r="B204" s="1078" t="s">
        <v>63</v>
      </c>
      <c r="C204" s="1079">
        <v>2.5</v>
      </c>
      <c r="D204" s="157"/>
      <c r="E204" s="446" t="str">
        <f>IF((D204&gt;0),SUM(C204*D204),"kn")</f>
        <v>kn</v>
      </c>
    </row>
    <row r="205" spans="1:5" ht="38.25">
      <c r="A205" s="1077"/>
      <c r="B205" s="532" t="s">
        <v>3594</v>
      </c>
      <c r="C205" s="498"/>
      <c r="D205" s="157"/>
      <c r="E205" s="446"/>
    </row>
    <row r="206" spans="1:5">
      <c r="A206" s="1077"/>
      <c r="B206" s="1078" t="s">
        <v>63</v>
      </c>
      <c r="C206" s="1081">
        <v>79</v>
      </c>
      <c r="D206" s="157"/>
      <c r="E206" s="446" t="str">
        <f>IF((D206&gt;0),SUM(C206*D206),"kn")</f>
        <v>kn</v>
      </c>
    </row>
    <row r="207" spans="1:5" ht="38.25">
      <c r="A207" s="1077"/>
      <c r="B207" s="784" t="s">
        <v>3595</v>
      </c>
      <c r="C207" s="438"/>
      <c r="D207" s="157"/>
      <c r="E207" s="446"/>
    </row>
    <row r="208" spans="1:5">
      <c r="A208" s="1077"/>
      <c r="B208" s="1078" t="s">
        <v>63</v>
      </c>
      <c r="C208" s="1082">
        <v>32.5</v>
      </c>
      <c r="D208" s="157"/>
      <c r="E208" s="446" t="str">
        <f>IF((D208&gt;0),SUM(C208*D208),"kn")</f>
        <v>kn</v>
      </c>
    </row>
    <row r="209" spans="1:5" ht="25.5">
      <c r="A209" s="1077"/>
      <c r="B209" s="1083" t="s">
        <v>3596</v>
      </c>
      <c r="C209" s="1082"/>
      <c r="D209" s="157"/>
      <c r="E209" s="446"/>
    </row>
    <row r="210" spans="1:5">
      <c r="A210" s="1077"/>
      <c r="B210" s="1078" t="s">
        <v>63</v>
      </c>
      <c r="C210" s="1082">
        <v>7.8</v>
      </c>
      <c r="D210" s="157"/>
      <c r="E210" s="446" t="str">
        <f>IF((D210&gt;0),SUM(C210*D210),"kn")</f>
        <v>kn</v>
      </c>
    </row>
    <row r="211" spans="1:5" ht="38.25">
      <c r="A211" s="1077"/>
      <c r="B211" s="936" t="s">
        <v>3597</v>
      </c>
      <c r="C211" s="498"/>
      <c r="D211" s="157"/>
      <c r="E211" s="446"/>
    </row>
    <row r="212" spans="1:5">
      <c r="A212" s="1084"/>
      <c r="B212" s="1080" t="s">
        <v>63</v>
      </c>
      <c r="C212" s="1079">
        <v>1.5</v>
      </c>
      <c r="D212" s="157"/>
      <c r="E212" s="446" t="str">
        <f>IF((D212&gt;0),SUM(C212*D212),"kn")</f>
        <v>kn</v>
      </c>
    </row>
    <row r="213" spans="1:5" ht="38.25">
      <c r="A213" s="1077"/>
      <c r="B213" s="926" t="s">
        <v>3598</v>
      </c>
      <c r="C213" s="1079"/>
      <c r="D213" s="157"/>
      <c r="E213" s="446"/>
    </row>
    <row r="214" spans="1:5">
      <c r="A214" s="1084"/>
      <c r="B214" s="1080" t="s">
        <v>63</v>
      </c>
      <c r="C214" s="1079">
        <v>5</v>
      </c>
      <c r="D214" s="157"/>
      <c r="E214" s="446" t="str">
        <f>IF((D214&gt;0),SUM(C214*D214),"kn")</f>
        <v>kn</v>
      </c>
    </row>
    <row r="215" spans="1:5" ht="38.25">
      <c r="A215" s="1077"/>
      <c r="B215" s="936" t="s">
        <v>3599</v>
      </c>
      <c r="C215" s="498"/>
      <c r="D215" s="157"/>
      <c r="E215" s="446"/>
    </row>
    <row r="216" spans="1:5">
      <c r="A216" s="1077"/>
      <c r="B216" s="1080" t="s">
        <v>63</v>
      </c>
      <c r="C216" s="1079">
        <v>27</v>
      </c>
      <c r="D216" s="157"/>
      <c r="E216" s="446" t="str">
        <f>IF((D216&gt;0),SUM(C216*D216),"kn")</f>
        <v>kn</v>
      </c>
    </row>
    <row r="217" spans="1:5" ht="38.25">
      <c r="A217" s="1077"/>
      <c r="B217" s="926" t="s">
        <v>3600</v>
      </c>
      <c r="C217" s="1079"/>
      <c r="D217" s="157"/>
      <c r="E217" s="446"/>
    </row>
    <row r="218" spans="1:5">
      <c r="A218" s="1077"/>
      <c r="B218" s="1080" t="s">
        <v>63</v>
      </c>
      <c r="C218" s="1079">
        <v>7.5</v>
      </c>
      <c r="D218" s="157"/>
      <c r="E218" s="446" t="str">
        <f>IF((D218&gt;0),SUM(C218*D218),"kn")</f>
        <v>kn</v>
      </c>
    </row>
    <row r="219" spans="1:5" ht="38.25">
      <c r="A219" s="1077"/>
      <c r="B219" s="926" t="s">
        <v>3601</v>
      </c>
      <c r="C219" s="1079"/>
      <c r="D219" s="157"/>
      <c r="E219" s="446"/>
    </row>
    <row r="220" spans="1:5">
      <c r="A220" s="1077"/>
      <c r="B220" s="1080" t="s">
        <v>32</v>
      </c>
      <c r="C220" s="1085">
        <v>1</v>
      </c>
      <c r="D220" s="157"/>
      <c r="E220" s="446" t="str">
        <f>IF((D220&gt;0),SUM(C220*D220),"kn")</f>
        <v>kn</v>
      </c>
    </row>
    <row r="221" spans="1:5" ht="34.5" customHeight="1">
      <c r="A221" s="1077"/>
      <c r="B221" s="926" t="s">
        <v>3602</v>
      </c>
      <c r="C221" s="1079"/>
      <c r="D221" s="157"/>
      <c r="E221" s="446"/>
    </row>
    <row r="222" spans="1:5">
      <c r="A222" s="1077"/>
      <c r="B222" s="1080" t="s">
        <v>63</v>
      </c>
      <c r="C222" s="1079">
        <v>27.2</v>
      </c>
      <c r="D222" s="157"/>
      <c r="E222" s="446" t="str">
        <f>IF((D222&gt;0),SUM(C222*D222),"kn")</f>
        <v>kn</v>
      </c>
    </row>
    <row r="223" spans="1:5" ht="38.25">
      <c r="A223" s="1077"/>
      <c r="B223" s="926" t="s">
        <v>3603</v>
      </c>
      <c r="C223" s="1079"/>
      <c r="D223" s="157"/>
      <c r="E223" s="446"/>
    </row>
    <row r="224" spans="1:5">
      <c r="A224" s="1077"/>
      <c r="B224" s="1080" t="s">
        <v>63</v>
      </c>
      <c r="C224" s="1079">
        <v>7.5</v>
      </c>
      <c r="D224" s="157"/>
      <c r="E224" s="446" t="str">
        <f>IF((D224&gt;0),SUM(C224*D224),"kn")</f>
        <v>kn</v>
      </c>
    </row>
    <row r="225" spans="1:5" ht="38.25">
      <c r="A225" s="1077"/>
      <c r="B225" s="926" t="s">
        <v>3604</v>
      </c>
      <c r="C225" s="1079"/>
      <c r="D225" s="157"/>
      <c r="E225" s="446"/>
    </row>
    <row r="226" spans="1:5">
      <c r="A226" s="1077"/>
      <c r="B226" s="1080" t="s">
        <v>63</v>
      </c>
      <c r="C226" s="1079">
        <v>1.5</v>
      </c>
      <c r="D226" s="157"/>
      <c r="E226" s="446" t="str">
        <f>IF((D226&gt;0),SUM(C226*D226),"kn")</f>
        <v>kn</v>
      </c>
    </row>
    <row r="227" spans="1:5" ht="38.25">
      <c r="A227" s="1077"/>
      <c r="B227" s="926" t="s">
        <v>3605</v>
      </c>
      <c r="C227" s="1079"/>
      <c r="D227" s="157"/>
      <c r="E227" s="446"/>
    </row>
    <row r="228" spans="1:5">
      <c r="A228" s="1077"/>
      <c r="B228" s="1080" t="s">
        <v>63</v>
      </c>
      <c r="C228" s="1079">
        <v>5</v>
      </c>
      <c r="D228" s="157"/>
      <c r="E228" s="446" t="str">
        <f>IF((D228&gt;0),SUM(C228*D228),"kn")</f>
        <v>kn</v>
      </c>
    </row>
    <row r="229" spans="1:5" ht="38.25">
      <c r="A229" s="1077"/>
      <c r="B229" s="926" t="s">
        <v>3606</v>
      </c>
      <c r="C229" s="1079"/>
      <c r="D229" s="157"/>
      <c r="E229" s="446"/>
    </row>
    <row r="230" spans="1:5">
      <c r="A230" s="1077"/>
      <c r="B230" s="1080" t="s">
        <v>63</v>
      </c>
      <c r="C230" s="1079">
        <v>14.8</v>
      </c>
      <c r="D230" s="157"/>
      <c r="E230" s="446" t="str">
        <f>IF((D230&gt;0),SUM(C230*D230),"kn")</f>
        <v>kn</v>
      </c>
    </row>
    <row r="231" spans="1:5" ht="38.25">
      <c r="A231" s="1077"/>
      <c r="B231" s="926" t="s">
        <v>3607</v>
      </c>
      <c r="C231" s="1079"/>
      <c r="D231" s="157"/>
      <c r="E231" s="446"/>
    </row>
    <row r="232" spans="1:5">
      <c r="A232" s="1077"/>
      <c r="B232" s="1080" t="s">
        <v>63</v>
      </c>
      <c r="C232" s="1079">
        <v>2.5</v>
      </c>
      <c r="D232" s="157"/>
      <c r="E232" s="446" t="str">
        <f>IF((D232&gt;0),SUM(C232*D232),"kn")</f>
        <v>kn</v>
      </c>
    </row>
    <row r="233" spans="1:5" ht="31.5" customHeight="1">
      <c r="A233" s="1077"/>
      <c r="B233" s="926" t="s">
        <v>3608</v>
      </c>
      <c r="C233" s="1079"/>
      <c r="D233" s="157"/>
      <c r="E233" s="446"/>
    </row>
    <row r="234" spans="1:5">
      <c r="A234" s="1077"/>
      <c r="B234" s="1080" t="s">
        <v>63</v>
      </c>
      <c r="C234" s="1079">
        <v>6.9</v>
      </c>
      <c r="D234" s="157"/>
      <c r="E234" s="446" t="str">
        <f>IF((D234&gt;0),SUM(C234*D234),"kn")</f>
        <v>kn</v>
      </c>
    </row>
    <row r="235" spans="1:5" ht="38.25">
      <c r="A235" s="1077"/>
      <c r="B235" s="926" t="s">
        <v>3609</v>
      </c>
      <c r="C235" s="1079"/>
      <c r="D235" s="157"/>
      <c r="E235" s="446"/>
    </row>
    <row r="236" spans="1:5">
      <c r="A236" s="1077"/>
      <c r="B236" s="1080" t="s">
        <v>63</v>
      </c>
      <c r="C236" s="1079">
        <v>2.5</v>
      </c>
      <c r="D236" s="157"/>
      <c r="E236" s="446" t="str">
        <f>IF((D236&gt;0),SUM(C236*D236),"kn")</f>
        <v>kn</v>
      </c>
    </row>
    <row r="237" spans="1:5" ht="38.25">
      <c r="A237" s="1077"/>
      <c r="B237" s="926" t="s">
        <v>3610</v>
      </c>
      <c r="C237" s="1079"/>
      <c r="D237" s="157"/>
      <c r="E237" s="446"/>
    </row>
    <row r="238" spans="1:5">
      <c r="A238" s="1077"/>
      <c r="B238" s="1080" t="s">
        <v>63</v>
      </c>
      <c r="C238" s="1079">
        <v>15.7</v>
      </c>
      <c r="D238" s="157"/>
      <c r="E238" s="446" t="str">
        <f>IF((D238&gt;0),SUM(C238*D238),"kn")</f>
        <v>kn</v>
      </c>
    </row>
    <row r="239" spans="1:5" ht="38.25">
      <c r="A239" s="1077"/>
      <c r="B239" s="926" t="s">
        <v>3611</v>
      </c>
      <c r="C239" s="1079"/>
      <c r="D239" s="157"/>
      <c r="E239" s="446"/>
    </row>
    <row r="240" spans="1:5">
      <c r="A240" s="1077"/>
      <c r="B240" s="1080" t="s">
        <v>63</v>
      </c>
      <c r="C240" s="1079">
        <v>2</v>
      </c>
      <c r="D240" s="157"/>
      <c r="E240" s="446" t="str">
        <f>IF((D240&gt;0),SUM(C240*D240),"kn")</f>
        <v>kn</v>
      </c>
    </row>
    <row r="241" spans="1:5" ht="38.25">
      <c r="A241" s="1077"/>
      <c r="B241" s="926" t="s">
        <v>3612</v>
      </c>
      <c r="C241" s="1079"/>
      <c r="D241" s="157"/>
      <c r="E241" s="446"/>
    </row>
    <row r="242" spans="1:5">
      <c r="A242" s="1077"/>
      <c r="B242" s="1080" t="s">
        <v>63</v>
      </c>
      <c r="C242" s="1079">
        <v>2.5</v>
      </c>
      <c r="D242" s="157"/>
      <c r="E242" s="446" t="str">
        <f>IF((D242&gt;0),SUM(C242*D242),"kn")</f>
        <v>kn</v>
      </c>
    </row>
    <row r="243" spans="1:5" ht="39.75" customHeight="1">
      <c r="A243" s="1077"/>
      <c r="B243" s="926" t="s">
        <v>3613</v>
      </c>
      <c r="C243" s="1079"/>
      <c r="D243" s="157"/>
      <c r="E243" s="446"/>
    </row>
    <row r="244" spans="1:5">
      <c r="A244" s="1077"/>
      <c r="B244" s="1080" t="s">
        <v>63</v>
      </c>
      <c r="C244" s="1086">
        <v>10.8</v>
      </c>
      <c r="D244" s="158"/>
      <c r="E244" s="462" t="str">
        <f>IF((D244&gt;0),SUM(C244*D244),"kn")</f>
        <v>kn</v>
      </c>
    </row>
    <row r="245" spans="1:5">
      <c r="A245" s="1070" t="s">
        <v>2105</v>
      </c>
      <c r="B245" s="1071" t="s">
        <v>2106</v>
      </c>
      <c r="C245" s="553"/>
      <c r="D245" s="279"/>
      <c r="E245" s="446"/>
    </row>
    <row r="246" spans="1:5" ht="191.25">
      <c r="A246" s="538"/>
      <c r="B246" s="529" t="s">
        <v>3615</v>
      </c>
      <c r="C246" s="553"/>
      <c r="D246" s="279"/>
      <c r="E246" s="446"/>
    </row>
    <row r="247" spans="1:5" ht="63.75">
      <c r="A247" s="538"/>
      <c r="B247" s="555" t="s">
        <v>3614</v>
      </c>
      <c r="C247" s="553"/>
      <c r="D247" s="279"/>
      <c r="E247" s="446"/>
    </row>
    <row r="248" spans="1:5" ht="102">
      <c r="A248" s="538"/>
      <c r="B248" s="525" t="s">
        <v>3585</v>
      </c>
      <c r="C248" s="553"/>
      <c r="D248" s="279"/>
      <c r="E248" s="446"/>
    </row>
    <row r="249" spans="1:5" ht="63.75">
      <c r="A249" s="538"/>
      <c r="B249" s="606" t="s">
        <v>4890</v>
      </c>
      <c r="C249" s="553"/>
      <c r="D249" s="279"/>
      <c r="E249" s="446"/>
    </row>
    <row r="250" spans="1:5" ht="25.5">
      <c r="A250" s="604"/>
      <c r="B250" s="525" t="s">
        <v>4898</v>
      </c>
      <c r="C250" s="599"/>
      <c r="D250" s="150"/>
      <c r="E250" s="446"/>
    </row>
    <row r="251" spans="1:5">
      <c r="A251" s="604"/>
      <c r="B251" s="1076" t="s">
        <v>121</v>
      </c>
      <c r="C251" s="599">
        <v>91</v>
      </c>
      <c r="D251" s="150"/>
      <c r="E251" s="446" t="str">
        <f>IF((D251&gt;0),SUM(C251*D251),"kn")</f>
        <v>kn</v>
      </c>
    </row>
    <row r="252" spans="1:5" ht="25.5">
      <c r="A252" s="604"/>
      <c r="B252" s="525" t="s">
        <v>4899</v>
      </c>
      <c r="C252" s="599"/>
      <c r="D252" s="150"/>
      <c r="E252" s="446"/>
    </row>
    <row r="253" spans="1:5">
      <c r="A253" s="607"/>
      <c r="B253" s="602" t="s">
        <v>121</v>
      </c>
      <c r="C253" s="603">
        <v>287</v>
      </c>
      <c r="D253" s="151"/>
      <c r="E253" s="462" t="str">
        <f>IF((D253&gt;0),SUM(C253*D253),"kn")</f>
        <v>kn</v>
      </c>
    </row>
    <row r="254" spans="1:5">
      <c r="A254" s="1070" t="s">
        <v>2107</v>
      </c>
      <c r="B254" s="1071" t="s">
        <v>2108</v>
      </c>
      <c r="C254" s="553"/>
      <c r="D254" s="279"/>
      <c r="E254" s="446"/>
    </row>
    <row r="255" spans="1:5" ht="229.5">
      <c r="A255" s="538"/>
      <c r="B255" s="529" t="s">
        <v>3616</v>
      </c>
      <c r="C255" s="553"/>
      <c r="D255" s="279"/>
      <c r="E255" s="446"/>
    </row>
    <row r="256" spans="1:5" ht="114.75">
      <c r="A256" s="538"/>
      <c r="B256" s="555" t="s">
        <v>3617</v>
      </c>
      <c r="C256" s="553"/>
      <c r="D256" s="279"/>
      <c r="E256" s="446"/>
    </row>
    <row r="257" spans="1:5" ht="102">
      <c r="A257" s="538"/>
      <c r="B257" s="525" t="s">
        <v>3585</v>
      </c>
      <c r="C257" s="553"/>
      <c r="D257" s="279"/>
      <c r="E257" s="446"/>
    </row>
    <row r="258" spans="1:5" ht="25.5">
      <c r="A258" s="1077"/>
      <c r="B258" s="525" t="s">
        <v>4900</v>
      </c>
      <c r="C258" s="1079"/>
      <c r="D258" s="157"/>
      <c r="E258" s="446"/>
    </row>
    <row r="259" spans="1:5">
      <c r="A259" s="1077"/>
      <c r="B259" s="1076" t="s">
        <v>121</v>
      </c>
      <c r="C259" s="1079">
        <v>8.4</v>
      </c>
      <c r="D259" s="157"/>
      <c r="E259" s="446" t="str">
        <f>IF((D259&gt;0),SUM(C259*D259),"kn")</f>
        <v>kn</v>
      </c>
    </row>
    <row r="260" spans="1:5" ht="25.5">
      <c r="A260" s="604"/>
      <c r="B260" s="525" t="s">
        <v>4901</v>
      </c>
      <c r="C260" s="599"/>
      <c r="D260" s="150"/>
      <c r="E260" s="446"/>
    </row>
    <row r="261" spans="1:5">
      <c r="A261" s="607"/>
      <c r="B261" s="602" t="s">
        <v>121</v>
      </c>
      <c r="C261" s="603">
        <v>15</v>
      </c>
      <c r="D261" s="151"/>
      <c r="E261" s="462" t="str">
        <f>IF((D261&gt;0),SUM(C261*D261),"kn")</f>
        <v>kn</v>
      </c>
    </row>
    <row r="262" spans="1:5">
      <c r="A262" s="604"/>
      <c r="B262" s="1076"/>
      <c r="C262" s="599"/>
      <c r="D262" s="150"/>
      <c r="E262" s="446"/>
    </row>
    <row r="263" spans="1:5" ht="21" customHeight="1">
      <c r="A263" s="1067" t="s">
        <v>2092</v>
      </c>
      <c r="B263" s="111" t="s">
        <v>2093</v>
      </c>
      <c r="C263" s="113"/>
      <c r="D263" s="176"/>
      <c r="E263" s="467">
        <f>SUM(E154:E261)</f>
        <v>0</v>
      </c>
    </row>
    <row r="264" spans="1:5">
      <c r="A264" s="503"/>
      <c r="B264" s="532"/>
      <c r="C264" s="622"/>
      <c r="E264" s="471"/>
    </row>
    <row r="265" spans="1:5" s="441" customFormat="1" ht="21" customHeight="1">
      <c r="A265" s="1068" t="s">
        <v>2109</v>
      </c>
      <c r="B265" s="859" t="s">
        <v>600</v>
      </c>
      <c r="C265" s="1047"/>
      <c r="D265" s="1116"/>
      <c r="E265" s="993"/>
    </row>
    <row r="266" spans="1:5" s="441" customFormat="1" ht="21" customHeight="1">
      <c r="A266" s="503"/>
      <c r="B266" s="250" t="s">
        <v>2432</v>
      </c>
      <c r="C266" s="505"/>
      <c r="D266" s="1117"/>
      <c r="E266" s="440"/>
    </row>
    <row r="267" spans="1:5" ht="76.5">
      <c r="A267" s="503"/>
      <c r="B267" s="70" t="s">
        <v>3618</v>
      </c>
      <c r="C267" s="1087"/>
      <c r="D267" s="1118"/>
      <c r="E267" s="1002"/>
    </row>
    <row r="268" spans="1:5" ht="63.75">
      <c r="A268" s="503"/>
      <c r="B268" s="70" t="s">
        <v>4566</v>
      </c>
      <c r="C268" s="1087"/>
      <c r="D268" s="1118"/>
      <c r="E268" s="1002"/>
    </row>
    <row r="269" spans="1:5" ht="89.25">
      <c r="A269" s="503"/>
      <c r="B269" s="70" t="s">
        <v>2604</v>
      </c>
      <c r="C269" s="1087"/>
      <c r="D269" s="1118"/>
      <c r="E269" s="1002"/>
    </row>
    <row r="270" spans="1:5" ht="63.75">
      <c r="A270" s="503"/>
      <c r="B270" s="70" t="s">
        <v>3619</v>
      </c>
      <c r="C270" s="1087"/>
      <c r="D270" s="1118"/>
      <c r="E270" s="1002"/>
    </row>
    <row r="271" spans="1:5">
      <c r="A271" s="503"/>
      <c r="B271" s="751" t="s">
        <v>2388</v>
      </c>
      <c r="C271" s="1087"/>
      <c r="D271" s="1118"/>
      <c r="E271" s="1002"/>
    </row>
    <row r="272" spans="1:5" ht="51">
      <c r="A272" s="503"/>
      <c r="B272" s="70" t="s">
        <v>2606</v>
      </c>
      <c r="C272" s="1087"/>
      <c r="D272" s="1118"/>
      <c r="E272" s="1002"/>
    </row>
    <row r="273" spans="1:5">
      <c r="A273" s="503"/>
      <c r="B273" s="751" t="s">
        <v>2395</v>
      </c>
      <c r="C273" s="1087"/>
      <c r="D273" s="1118"/>
      <c r="E273" s="1002"/>
    </row>
    <row r="274" spans="1:5" ht="76.5">
      <c r="A274" s="503"/>
      <c r="B274" s="752" t="s">
        <v>3620</v>
      </c>
      <c r="C274" s="1087"/>
      <c r="D274" s="1118"/>
      <c r="E274" s="1002"/>
    </row>
    <row r="275" spans="1:5" ht="63.75">
      <c r="A275" s="503"/>
      <c r="B275" s="752" t="s">
        <v>2608</v>
      </c>
      <c r="C275" s="1087"/>
      <c r="D275" s="1118"/>
      <c r="E275" s="1002"/>
    </row>
    <row r="276" spans="1:5">
      <c r="A276" s="503"/>
      <c r="B276" s="751" t="s">
        <v>2396</v>
      </c>
      <c r="C276" s="1087"/>
      <c r="D276" s="1118"/>
      <c r="E276" s="1002"/>
    </row>
    <row r="277" spans="1:5" ht="63.75">
      <c r="A277" s="503"/>
      <c r="B277" s="752" t="s">
        <v>2609</v>
      </c>
      <c r="C277" s="1087"/>
      <c r="D277" s="1118"/>
      <c r="E277" s="1002"/>
    </row>
    <row r="278" spans="1:5" ht="63.75">
      <c r="A278" s="503"/>
      <c r="B278" s="752" t="s">
        <v>2610</v>
      </c>
      <c r="C278" s="1087"/>
      <c r="D278" s="1118"/>
      <c r="E278" s="1002"/>
    </row>
    <row r="279" spans="1:5" ht="63.75">
      <c r="A279" s="503"/>
      <c r="B279" s="752" t="s">
        <v>2611</v>
      </c>
      <c r="C279" s="1087"/>
      <c r="D279" s="1118"/>
      <c r="E279" s="1002"/>
    </row>
    <row r="280" spans="1:5" ht="76.5">
      <c r="A280" s="503"/>
      <c r="B280" s="752" t="s">
        <v>3621</v>
      </c>
      <c r="C280" s="1087"/>
      <c r="D280" s="1118"/>
      <c r="E280" s="1002"/>
    </row>
    <row r="281" spans="1:5" ht="76.5">
      <c r="A281" s="503"/>
      <c r="B281" s="752" t="s">
        <v>2613</v>
      </c>
      <c r="C281" s="1087"/>
      <c r="D281" s="1118"/>
      <c r="E281" s="1002"/>
    </row>
    <row r="282" spans="1:5">
      <c r="A282" s="503"/>
      <c r="B282" s="751" t="s">
        <v>2397</v>
      </c>
      <c r="C282" s="1087"/>
      <c r="D282" s="1118"/>
      <c r="E282" s="1002"/>
    </row>
    <row r="283" spans="1:5" ht="63.75">
      <c r="A283" s="503"/>
      <c r="B283" s="752" t="s">
        <v>3622</v>
      </c>
      <c r="C283" s="1087"/>
      <c r="D283" s="1118"/>
      <c r="E283" s="1002"/>
    </row>
    <row r="284" spans="1:5">
      <c r="A284" s="503"/>
      <c r="B284" s="751" t="s">
        <v>2398</v>
      </c>
      <c r="C284" s="1087"/>
      <c r="D284" s="1118"/>
      <c r="E284" s="1002"/>
    </row>
    <row r="285" spans="1:5" ht="63.75">
      <c r="A285" s="503"/>
      <c r="B285" s="752" t="s">
        <v>3623</v>
      </c>
      <c r="C285" s="1087"/>
      <c r="D285" s="1118"/>
      <c r="E285" s="1002"/>
    </row>
    <row r="286" spans="1:5" ht="51">
      <c r="A286" s="503"/>
      <c r="B286" s="752" t="s">
        <v>2618</v>
      </c>
      <c r="C286" s="1087"/>
      <c r="D286" s="1118"/>
      <c r="E286" s="1002"/>
    </row>
    <row r="287" spans="1:5" ht="76.5">
      <c r="A287" s="503"/>
      <c r="B287" s="752" t="s">
        <v>2622</v>
      </c>
      <c r="C287" s="1087"/>
      <c r="D287" s="1118"/>
      <c r="E287" s="1002"/>
    </row>
    <row r="288" spans="1:5" s="453" customFormat="1">
      <c r="A288" s="1088" t="s">
        <v>2110</v>
      </c>
      <c r="B288" s="653" t="s">
        <v>2111</v>
      </c>
      <c r="C288" s="1089"/>
      <c r="D288" s="1124"/>
      <c r="E288" s="1003"/>
    </row>
    <row r="289" spans="1:5" s="453" customFormat="1" ht="318.75">
      <c r="A289" s="503"/>
      <c r="B289" s="532" t="s">
        <v>5038</v>
      </c>
      <c r="C289" s="1087"/>
      <c r="D289" s="1118"/>
      <c r="E289" s="1002"/>
    </row>
    <row r="290" spans="1:5" s="453" customFormat="1" ht="102">
      <c r="A290" s="503"/>
      <c r="B290" s="532" t="s">
        <v>3624</v>
      </c>
      <c r="C290" s="1087"/>
      <c r="D290" s="1118"/>
      <c r="E290" s="1002"/>
    </row>
    <row r="291" spans="1:5" s="453" customFormat="1" ht="25.5">
      <c r="A291" s="1077"/>
      <c r="B291" s="525" t="s">
        <v>4902</v>
      </c>
      <c r="C291" s="1079"/>
      <c r="D291" s="134"/>
      <c r="E291" s="989"/>
    </row>
    <row r="292" spans="1:5" s="453" customFormat="1">
      <c r="A292" s="1077"/>
      <c r="B292" s="1076" t="s">
        <v>121</v>
      </c>
      <c r="C292" s="1079">
        <v>18.5</v>
      </c>
      <c r="D292" s="157"/>
      <c r="E292" s="446" t="str">
        <f>IF((D292&gt;0),SUM(C292*D292),"kn")</f>
        <v>kn</v>
      </c>
    </row>
    <row r="293" spans="1:5" s="453" customFormat="1" ht="25.5">
      <c r="A293" s="604"/>
      <c r="B293" s="525" t="s">
        <v>4903</v>
      </c>
      <c r="C293" s="599"/>
      <c r="D293" s="150"/>
      <c r="E293" s="446"/>
    </row>
    <row r="294" spans="1:5" s="453" customFormat="1">
      <c r="A294" s="604"/>
      <c r="B294" s="1076" t="s">
        <v>121</v>
      </c>
      <c r="C294" s="599">
        <v>164</v>
      </c>
      <c r="D294" s="150"/>
      <c r="E294" s="446" t="str">
        <f>IF((D294&gt;0),SUM(C294*D294),"kn")</f>
        <v>kn</v>
      </c>
    </row>
    <row r="295" spans="1:5" s="453" customFormat="1" ht="76.5">
      <c r="A295" s="604"/>
      <c r="B295" s="525" t="s">
        <v>3625</v>
      </c>
      <c r="C295" s="599"/>
      <c r="D295" s="150"/>
      <c r="E295" s="446"/>
    </row>
    <row r="296" spans="1:5" s="453" customFormat="1">
      <c r="A296" s="604"/>
      <c r="B296" s="1076" t="s">
        <v>32</v>
      </c>
      <c r="C296" s="599">
        <v>1</v>
      </c>
      <c r="D296" s="150"/>
      <c r="E296" s="446" t="str">
        <f>IF((D296&gt;0),SUM(C296*D296),"kn")</f>
        <v>kn</v>
      </c>
    </row>
    <row r="297" spans="1:5" s="453" customFormat="1" ht="140.25">
      <c r="A297" s="604"/>
      <c r="B297" s="525" t="s">
        <v>3626</v>
      </c>
      <c r="C297" s="599"/>
      <c r="D297" s="150"/>
      <c r="E297" s="446"/>
    </row>
    <row r="298" spans="1:5" s="453" customFormat="1">
      <c r="A298" s="604"/>
      <c r="B298" s="1076" t="s">
        <v>32</v>
      </c>
      <c r="C298" s="599">
        <v>1</v>
      </c>
      <c r="D298" s="150"/>
      <c r="E298" s="446" t="str">
        <f>IF((D298&gt;0),SUM(C298*D298),"kn")</f>
        <v>kn</v>
      </c>
    </row>
    <row r="299" spans="1:5" s="453" customFormat="1" ht="140.25">
      <c r="A299" s="604"/>
      <c r="B299" s="525" t="s">
        <v>3627</v>
      </c>
      <c r="C299" s="599"/>
      <c r="D299" s="150"/>
      <c r="E299" s="446"/>
    </row>
    <row r="300" spans="1:5" s="453" customFormat="1">
      <c r="A300" s="607"/>
      <c r="B300" s="602" t="s">
        <v>32</v>
      </c>
      <c r="C300" s="603">
        <v>1</v>
      </c>
      <c r="D300" s="151"/>
      <c r="E300" s="462" t="str">
        <f>IF((D300&gt;0),SUM(C300*D300),"kn")</f>
        <v>kn</v>
      </c>
    </row>
    <row r="301" spans="1:5" s="453" customFormat="1">
      <c r="A301" s="503" t="s">
        <v>2112</v>
      </c>
      <c r="B301" s="504" t="s">
        <v>2113</v>
      </c>
      <c r="C301" s="1087"/>
      <c r="D301" s="1125"/>
      <c r="E301" s="1004"/>
    </row>
    <row r="302" spans="1:5" s="453" customFormat="1" ht="255">
      <c r="A302" s="503"/>
      <c r="B302" s="532" t="s">
        <v>5036</v>
      </c>
      <c r="C302" s="1087"/>
      <c r="D302" s="1125"/>
      <c r="E302" s="1004"/>
    </row>
    <row r="303" spans="1:5" s="453" customFormat="1" ht="102">
      <c r="A303" s="503"/>
      <c r="B303" s="532" t="s">
        <v>3624</v>
      </c>
      <c r="C303" s="1087"/>
      <c r="D303" s="1125"/>
      <c r="E303" s="1004"/>
    </row>
    <row r="304" spans="1:5" s="453" customFormat="1" ht="25.5">
      <c r="A304" s="1077"/>
      <c r="B304" s="525" t="s">
        <v>4904</v>
      </c>
      <c r="C304" s="1079"/>
      <c r="D304" s="157"/>
      <c r="E304" s="446"/>
    </row>
    <row r="305" spans="1:5" s="453" customFormat="1">
      <c r="A305" s="1077"/>
      <c r="B305" s="1076" t="s">
        <v>121</v>
      </c>
      <c r="C305" s="1079">
        <v>9.5</v>
      </c>
      <c r="D305" s="157"/>
      <c r="E305" s="446" t="str">
        <f>IF((D305&gt;0),SUM(C305*D305),"kn")</f>
        <v>kn</v>
      </c>
    </row>
    <row r="306" spans="1:5" s="453" customFormat="1" ht="25.5">
      <c r="A306" s="503"/>
      <c r="B306" s="525" t="s">
        <v>4905</v>
      </c>
      <c r="C306" s="1079"/>
      <c r="D306" s="157"/>
      <c r="E306" s="446"/>
    </row>
    <row r="307" spans="1:5" s="453" customFormat="1">
      <c r="A307" s="1090"/>
      <c r="B307" s="769" t="s">
        <v>121</v>
      </c>
      <c r="C307" s="1091">
        <v>43.5</v>
      </c>
      <c r="D307" s="283"/>
      <c r="E307" s="445" t="str">
        <f>IF((D307&gt;0),SUM(C307*D307),"kn")</f>
        <v>kn</v>
      </c>
    </row>
    <row r="308" spans="1:5" s="453" customFormat="1">
      <c r="A308" s="1042"/>
      <c r="B308" s="602"/>
      <c r="C308" s="1086"/>
      <c r="D308" s="158"/>
      <c r="E308" s="462"/>
    </row>
    <row r="309" spans="1:5" s="453" customFormat="1">
      <c r="A309" s="503" t="s">
        <v>2114</v>
      </c>
      <c r="B309" s="504" t="s">
        <v>2115</v>
      </c>
      <c r="C309" s="1087"/>
      <c r="D309" s="1125"/>
      <c r="E309" s="1004"/>
    </row>
    <row r="310" spans="1:5" s="453" customFormat="1" ht="255">
      <c r="A310" s="503"/>
      <c r="B310" s="532" t="s">
        <v>5037</v>
      </c>
      <c r="C310" s="1087"/>
      <c r="D310" s="1125"/>
      <c r="E310" s="1004"/>
    </row>
    <row r="311" spans="1:5" s="453" customFormat="1" ht="102">
      <c r="A311" s="503"/>
      <c r="B311" s="532" t="s">
        <v>3624</v>
      </c>
      <c r="C311" s="1087"/>
      <c r="D311" s="1125"/>
      <c r="E311" s="1004"/>
    </row>
    <row r="312" spans="1:5" s="453" customFormat="1" ht="51">
      <c r="A312" s="1077"/>
      <c r="B312" s="525" t="s">
        <v>3628</v>
      </c>
      <c r="C312" s="1079"/>
      <c r="D312" s="157"/>
      <c r="E312" s="446"/>
    </row>
    <row r="313" spans="1:5" s="453" customFormat="1">
      <c r="A313" s="1077"/>
      <c r="B313" s="1076" t="s">
        <v>121</v>
      </c>
      <c r="C313" s="1079">
        <v>26</v>
      </c>
      <c r="D313" s="157"/>
      <c r="E313" s="446" t="str">
        <f>IF((D313&gt;0),SUM(C313*D313),"kn")</f>
        <v>kn</v>
      </c>
    </row>
    <row r="314" spans="1:5" s="453" customFormat="1" ht="51">
      <c r="A314" s="503"/>
      <c r="B314" s="525" t="s">
        <v>3629</v>
      </c>
      <c r="C314" s="1079"/>
      <c r="D314" s="157"/>
      <c r="E314" s="446"/>
    </row>
    <row r="315" spans="1:5" s="453" customFormat="1">
      <c r="A315" s="1042"/>
      <c r="B315" s="602" t="s">
        <v>121</v>
      </c>
      <c r="C315" s="1086">
        <v>42.5</v>
      </c>
      <c r="D315" s="158"/>
      <c r="E315" s="462" t="str">
        <f>IF((D315&gt;0),SUM(C315*D315),"kn")</f>
        <v>kn</v>
      </c>
    </row>
    <row r="316" spans="1:5" s="453" customFormat="1">
      <c r="A316" s="608" t="s">
        <v>2116</v>
      </c>
      <c r="B316" s="1092" t="s">
        <v>2117</v>
      </c>
      <c r="C316" s="764"/>
      <c r="D316" s="171"/>
      <c r="E316" s="447"/>
    </row>
    <row r="317" spans="1:5" s="453" customFormat="1" ht="204">
      <c r="A317" s="608"/>
      <c r="B317" s="763" t="s">
        <v>4906</v>
      </c>
      <c r="C317" s="764"/>
      <c r="D317" s="171"/>
      <c r="E317" s="447"/>
    </row>
    <row r="318" spans="1:5" s="453" customFormat="1" ht="76.5">
      <c r="A318" s="608"/>
      <c r="B318" s="763" t="s">
        <v>3630</v>
      </c>
      <c r="C318" s="764"/>
      <c r="D318" s="171"/>
      <c r="E318" s="447"/>
    </row>
    <row r="319" spans="1:5" s="453" customFormat="1" ht="102">
      <c r="A319" s="608"/>
      <c r="B319" s="763" t="s">
        <v>2638</v>
      </c>
      <c r="C319" s="764"/>
      <c r="D319" s="171"/>
      <c r="E319" s="447"/>
    </row>
    <row r="320" spans="1:5" s="453" customFormat="1">
      <c r="A320" s="608"/>
      <c r="B320" s="763" t="s">
        <v>2118</v>
      </c>
      <c r="C320" s="764"/>
      <c r="D320" s="171"/>
      <c r="E320" s="447"/>
    </row>
    <row r="321" spans="1:5" s="453" customFormat="1">
      <c r="A321" s="754"/>
      <c r="B321" s="1093" t="s">
        <v>29</v>
      </c>
      <c r="C321" s="756">
        <v>14</v>
      </c>
      <c r="D321" s="172"/>
      <c r="E321" s="480" t="str">
        <f t="shared" ref="E321" si="0">IF((D321&gt;0),SUM(C321*D321),"kn")</f>
        <v>kn</v>
      </c>
    </row>
    <row r="322" spans="1:5" s="453" customFormat="1">
      <c r="A322" s="608"/>
      <c r="B322" s="763" t="s">
        <v>2124</v>
      </c>
      <c r="C322" s="764"/>
      <c r="D322" s="171"/>
      <c r="E322" s="447"/>
    </row>
    <row r="323" spans="1:5" s="453" customFormat="1">
      <c r="A323" s="761"/>
      <c r="B323" s="758" t="s">
        <v>29</v>
      </c>
      <c r="C323" s="765">
        <v>20</v>
      </c>
      <c r="D323" s="170"/>
      <c r="E323" s="448" t="str">
        <f t="shared" ref="E323" si="1">IF((D323&gt;0),SUM(C323*D323),"kn")</f>
        <v>kn</v>
      </c>
    </row>
    <row r="324" spans="1:5" s="453" customFormat="1">
      <c r="A324" s="608" t="s">
        <v>4090</v>
      </c>
      <c r="B324" s="1094" t="s">
        <v>4091</v>
      </c>
      <c r="C324" s="764"/>
      <c r="D324" s="171"/>
      <c r="E324" s="446"/>
    </row>
    <row r="325" spans="1:5" s="453" customFormat="1" ht="255">
      <c r="A325" s="608"/>
      <c r="B325" s="834" t="s">
        <v>4907</v>
      </c>
      <c r="C325" s="764"/>
      <c r="D325" s="171"/>
      <c r="E325" s="446"/>
    </row>
    <row r="326" spans="1:5" s="453" customFormat="1" ht="102">
      <c r="A326" s="608"/>
      <c r="B326" s="834" t="s">
        <v>2638</v>
      </c>
      <c r="C326" s="764"/>
      <c r="D326" s="171"/>
      <c r="E326" s="446"/>
    </row>
    <row r="327" spans="1:5" s="453" customFormat="1" ht="25.5">
      <c r="A327" s="608"/>
      <c r="B327" s="834" t="s">
        <v>4092</v>
      </c>
      <c r="C327" s="764"/>
      <c r="D327" s="171"/>
      <c r="E327" s="446"/>
    </row>
    <row r="328" spans="1:5" s="453" customFormat="1">
      <c r="A328" s="608"/>
      <c r="B328" s="523" t="s">
        <v>32</v>
      </c>
      <c r="C328" s="764">
        <v>24</v>
      </c>
      <c r="D328" s="171"/>
      <c r="E328" s="446" t="str">
        <f>IF((D328&gt;0),SUM(C328*D328),"kn")</f>
        <v>kn</v>
      </c>
    </row>
    <row r="329" spans="1:5" s="453" customFormat="1" ht="25.5">
      <c r="A329" s="608"/>
      <c r="B329" s="834" t="s">
        <v>4093</v>
      </c>
      <c r="C329" s="764"/>
      <c r="D329" s="171"/>
      <c r="E329" s="446"/>
    </row>
    <row r="330" spans="1:5" s="453" customFormat="1">
      <c r="A330" s="608"/>
      <c r="B330" s="523" t="s">
        <v>32</v>
      </c>
      <c r="C330" s="764">
        <v>24</v>
      </c>
      <c r="D330" s="171"/>
      <c r="E330" s="446" t="str">
        <f>IF((D330&gt;0),SUM(C330*D330),"kn")</f>
        <v>kn</v>
      </c>
    </row>
    <row r="331" spans="1:5" s="453" customFormat="1" ht="25.5">
      <c r="A331" s="608"/>
      <c r="B331" s="834" t="s">
        <v>4094</v>
      </c>
      <c r="C331" s="764"/>
      <c r="D331" s="171"/>
      <c r="E331" s="446"/>
    </row>
    <row r="332" spans="1:5" s="453" customFormat="1">
      <c r="A332" s="608"/>
      <c r="B332" s="523" t="s">
        <v>32</v>
      </c>
      <c r="C332" s="764">
        <v>20</v>
      </c>
      <c r="D332" s="171"/>
      <c r="E332" s="446" t="str">
        <f>IF((D332&gt;0),SUM(C332*D332),"kn")</f>
        <v>kn</v>
      </c>
    </row>
    <row r="333" spans="1:5" s="453" customFormat="1" ht="25.5">
      <c r="A333" s="608"/>
      <c r="B333" s="834" t="s">
        <v>4095</v>
      </c>
      <c r="C333" s="764"/>
      <c r="D333" s="171"/>
      <c r="E333" s="446"/>
    </row>
    <row r="334" spans="1:5" s="453" customFormat="1">
      <c r="A334" s="761"/>
      <c r="B334" s="1039" t="s">
        <v>32</v>
      </c>
      <c r="C334" s="765">
        <v>16</v>
      </c>
      <c r="D334" s="170"/>
      <c r="E334" s="462" t="str">
        <f>IF((D334&gt;0),SUM(C334*D334),"kn")</f>
        <v>kn</v>
      </c>
    </row>
    <row r="335" spans="1:5" s="453" customFormat="1">
      <c r="A335" s="608" t="s">
        <v>2119</v>
      </c>
      <c r="B335" s="1092" t="s">
        <v>2120</v>
      </c>
      <c r="C335" s="764"/>
      <c r="D335" s="171"/>
      <c r="E335" s="447"/>
    </row>
    <row r="336" spans="1:5" s="453" customFormat="1" ht="255">
      <c r="A336" s="608"/>
      <c r="B336" s="763" t="s">
        <v>4908</v>
      </c>
      <c r="C336" s="764"/>
      <c r="D336" s="171"/>
      <c r="E336" s="447"/>
    </row>
    <row r="337" spans="1:5" s="453" customFormat="1" ht="102">
      <c r="A337" s="608"/>
      <c r="B337" s="763" t="s">
        <v>2638</v>
      </c>
      <c r="C337" s="764"/>
      <c r="D337" s="171"/>
      <c r="E337" s="447"/>
    </row>
    <row r="338" spans="1:5" s="453" customFormat="1">
      <c r="A338" s="608"/>
      <c r="B338" s="763" t="s">
        <v>2121</v>
      </c>
      <c r="C338" s="764"/>
      <c r="D338" s="171"/>
      <c r="E338" s="447"/>
    </row>
    <row r="339" spans="1:5" s="453" customFormat="1">
      <c r="A339" s="761"/>
      <c r="B339" s="758" t="s">
        <v>32</v>
      </c>
      <c r="C339" s="765">
        <v>11</v>
      </c>
      <c r="D339" s="170"/>
      <c r="E339" s="448" t="str">
        <f t="shared" ref="E339" si="2">IF((D339&gt;0),SUM(C339*D339),"kn")</f>
        <v>kn</v>
      </c>
    </row>
    <row r="340" spans="1:5" s="453" customFormat="1">
      <c r="A340" s="503"/>
      <c r="B340" s="532"/>
      <c r="C340" s="1087"/>
      <c r="D340" s="1125"/>
      <c r="E340" s="1004"/>
    </row>
    <row r="341" spans="1:5" s="999" customFormat="1" ht="21" customHeight="1">
      <c r="A341" s="1067" t="str">
        <f>A265</f>
        <v>3.4.</v>
      </c>
      <c r="B341" s="111" t="s">
        <v>5</v>
      </c>
      <c r="C341" s="1095"/>
      <c r="D341" s="359"/>
      <c r="E341" s="467">
        <f>SUM(E292:E339)</f>
        <v>0</v>
      </c>
    </row>
    <row r="342" spans="1:5">
      <c r="A342" s="503"/>
      <c r="B342" s="494"/>
      <c r="C342" s="622"/>
      <c r="E342" s="471"/>
    </row>
    <row r="343" spans="1:5">
      <c r="A343" s="503"/>
      <c r="B343" s="494"/>
      <c r="C343" s="622"/>
      <c r="E343" s="471"/>
    </row>
    <row r="344" spans="1:5" ht="21" customHeight="1">
      <c r="A344" s="1068" t="s">
        <v>4096</v>
      </c>
      <c r="B344" s="859" t="s">
        <v>4097</v>
      </c>
      <c r="C344" s="1047"/>
      <c r="D344" s="1126"/>
      <c r="E344" s="993"/>
    </row>
    <row r="345" spans="1:5">
      <c r="A345" s="503"/>
      <c r="B345" s="532"/>
      <c r="C345" s="505"/>
      <c r="D345" s="1127"/>
      <c r="E345" s="505"/>
    </row>
    <row r="346" spans="1:5">
      <c r="A346" s="776" t="s">
        <v>4098</v>
      </c>
      <c r="B346" s="840" t="s">
        <v>4099</v>
      </c>
      <c r="C346" s="841"/>
      <c r="D346" s="139"/>
      <c r="E346" s="841"/>
    </row>
    <row r="347" spans="1:5" ht="140.25">
      <c r="A347" s="778"/>
      <c r="B347" s="786" t="s">
        <v>4130</v>
      </c>
      <c r="C347" s="780"/>
      <c r="D347" s="1117"/>
      <c r="E347" s="440"/>
    </row>
    <row r="348" spans="1:5">
      <c r="A348" s="781"/>
      <c r="B348" s="785" t="s">
        <v>4100</v>
      </c>
      <c r="C348" s="835">
        <v>1</v>
      </c>
      <c r="D348" s="158"/>
      <c r="E348" s="462" t="str">
        <f>IF((D348&gt;0),SUM(C348*D348),"kn")</f>
        <v>kn</v>
      </c>
    </row>
    <row r="349" spans="1:5">
      <c r="A349" s="776" t="s">
        <v>4101</v>
      </c>
      <c r="B349" s="840" t="s">
        <v>2122</v>
      </c>
      <c r="C349" s="841"/>
      <c r="D349" s="334"/>
      <c r="E349" s="693"/>
    </row>
    <row r="350" spans="1:5" ht="140.25">
      <c r="A350" s="778"/>
      <c r="B350" s="784" t="s">
        <v>4131</v>
      </c>
      <c r="C350" s="702"/>
      <c r="D350" s="335"/>
      <c r="E350" s="694"/>
    </row>
    <row r="351" spans="1:5">
      <c r="A351" s="781"/>
      <c r="B351" s="785" t="s">
        <v>1165</v>
      </c>
      <c r="C351" s="835">
        <v>1282</v>
      </c>
      <c r="D351" s="158"/>
      <c r="E351" s="462" t="str">
        <f>IF((D351&gt;0),SUM(C351*D351),"kn")</f>
        <v>kn</v>
      </c>
    </row>
    <row r="352" spans="1:5">
      <c r="A352" s="776" t="s">
        <v>4102</v>
      </c>
      <c r="B352" s="840" t="s">
        <v>4103</v>
      </c>
      <c r="C352" s="841"/>
      <c r="D352" s="334"/>
      <c r="E352" s="693"/>
    </row>
    <row r="353" spans="1:5" ht="140.25">
      <c r="A353" s="778"/>
      <c r="B353" s="784" t="s">
        <v>4132</v>
      </c>
      <c r="C353" s="702"/>
      <c r="D353" s="335"/>
      <c r="E353" s="694"/>
    </row>
    <row r="354" spans="1:5" ht="178.5">
      <c r="A354" s="778"/>
      <c r="B354" s="786" t="s">
        <v>4133</v>
      </c>
      <c r="C354" s="780"/>
      <c r="D354" s="1128"/>
      <c r="E354" s="465"/>
    </row>
    <row r="355" spans="1:5">
      <c r="A355" s="778"/>
      <c r="B355" s="814" t="s">
        <v>2233</v>
      </c>
      <c r="C355" s="780"/>
      <c r="D355" s="1128"/>
      <c r="E355" s="465"/>
    </row>
    <row r="356" spans="1:5">
      <c r="A356" s="781"/>
      <c r="B356" s="785" t="s">
        <v>32</v>
      </c>
      <c r="C356" s="835">
        <v>4</v>
      </c>
      <c r="D356" s="158"/>
      <c r="E356" s="462" t="str">
        <f>IF((D356&gt;0),SUM(C356*D356),"kn")</f>
        <v>kn</v>
      </c>
    </row>
    <row r="357" spans="1:5" ht="25.5">
      <c r="A357" s="776" t="s">
        <v>4104</v>
      </c>
      <c r="B357" s="840" t="s">
        <v>4105</v>
      </c>
      <c r="C357" s="841"/>
      <c r="D357" s="334"/>
      <c r="E357" s="693"/>
    </row>
    <row r="358" spans="1:5" ht="114.75">
      <c r="A358" s="778"/>
      <c r="B358" s="784" t="s">
        <v>4134</v>
      </c>
      <c r="C358" s="702"/>
      <c r="D358" s="335"/>
      <c r="E358" s="694"/>
    </row>
    <row r="359" spans="1:5">
      <c r="A359" s="778"/>
      <c r="B359" s="814" t="s">
        <v>2233</v>
      </c>
      <c r="C359" s="702"/>
      <c r="D359" s="335"/>
      <c r="E359" s="694"/>
    </row>
    <row r="360" spans="1:5">
      <c r="A360" s="781"/>
      <c r="B360" s="785" t="s">
        <v>32</v>
      </c>
      <c r="C360" s="835">
        <v>4</v>
      </c>
      <c r="D360" s="158"/>
      <c r="E360" s="462" t="str">
        <f>IF((D360&gt;0),SUM(C360*D360),"kn")</f>
        <v>kn</v>
      </c>
    </row>
    <row r="361" spans="1:5">
      <c r="A361" s="776" t="s">
        <v>4106</v>
      </c>
      <c r="B361" s="840" t="s">
        <v>4107</v>
      </c>
      <c r="C361" s="841"/>
      <c r="D361" s="334"/>
      <c r="E361" s="693"/>
    </row>
    <row r="362" spans="1:5" ht="114.75">
      <c r="A362" s="778"/>
      <c r="B362" s="786" t="s">
        <v>4909</v>
      </c>
      <c r="C362" s="780"/>
      <c r="D362" s="1128"/>
      <c r="E362" s="465"/>
    </row>
    <row r="363" spans="1:5">
      <c r="A363" s="781"/>
      <c r="B363" s="785" t="s">
        <v>28</v>
      </c>
      <c r="C363" s="835">
        <v>1440</v>
      </c>
      <c r="D363" s="158"/>
      <c r="E363" s="462" t="str">
        <f>IF((D363&gt;0),SUM(C363*D363),"kn")</f>
        <v>kn</v>
      </c>
    </row>
    <row r="364" spans="1:5">
      <c r="A364" s="776" t="s">
        <v>4108</v>
      </c>
      <c r="B364" s="840" t="s">
        <v>4109</v>
      </c>
      <c r="C364" s="841"/>
      <c r="D364" s="334"/>
      <c r="E364" s="693"/>
    </row>
    <row r="365" spans="1:5" ht="127.5">
      <c r="A365" s="778"/>
      <c r="B365" s="784" t="s">
        <v>4135</v>
      </c>
      <c r="C365" s="702"/>
      <c r="D365" s="335"/>
      <c r="E365" s="694"/>
    </row>
    <row r="366" spans="1:5">
      <c r="A366" s="781"/>
      <c r="B366" s="785" t="s">
        <v>28</v>
      </c>
      <c r="C366" s="835">
        <v>340</v>
      </c>
      <c r="D366" s="158"/>
      <c r="E366" s="462" t="str">
        <f>IF((D366&gt;0),SUM(C366*D366),"kn")</f>
        <v>kn</v>
      </c>
    </row>
    <row r="367" spans="1:5">
      <c r="A367" s="776" t="s">
        <v>4110</v>
      </c>
      <c r="B367" s="840" t="s">
        <v>4111</v>
      </c>
      <c r="C367" s="841"/>
      <c r="D367" s="334"/>
      <c r="E367" s="693"/>
    </row>
    <row r="368" spans="1:5" ht="127.5">
      <c r="A368" s="778"/>
      <c r="B368" s="784" t="s">
        <v>4910</v>
      </c>
      <c r="C368" s="702"/>
      <c r="D368" s="335"/>
      <c r="E368" s="694"/>
    </row>
    <row r="369" spans="1:5">
      <c r="A369" s="781"/>
      <c r="B369" s="785" t="s">
        <v>29</v>
      </c>
      <c r="C369" s="835">
        <v>270</v>
      </c>
      <c r="D369" s="158"/>
      <c r="E369" s="462" t="str">
        <f>IF((D369&gt;0),SUM(C369*D369),"kn")</f>
        <v>kn</v>
      </c>
    </row>
    <row r="370" spans="1:5">
      <c r="A370" s="776" t="s">
        <v>4112</v>
      </c>
      <c r="B370" s="840" t="s">
        <v>4113</v>
      </c>
      <c r="C370" s="841"/>
      <c r="D370" s="334"/>
      <c r="E370" s="693"/>
    </row>
    <row r="371" spans="1:5" ht="89.25">
      <c r="A371" s="778"/>
      <c r="B371" s="784" t="s">
        <v>4136</v>
      </c>
      <c r="C371" s="702"/>
      <c r="D371" s="335"/>
      <c r="E371" s="694"/>
    </row>
    <row r="372" spans="1:5">
      <c r="A372" s="781"/>
      <c r="B372" s="785" t="s">
        <v>1165</v>
      </c>
      <c r="C372" s="835">
        <v>13.4</v>
      </c>
      <c r="D372" s="158"/>
      <c r="E372" s="462" t="str">
        <f>IF((D372&gt;0),SUM(C372*D372),"kn")</f>
        <v>kn</v>
      </c>
    </row>
    <row r="373" spans="1:5">
      <c r="A373" s="776" t="s">
        <v>4114</v>
      </c>
      <c r="B373" s="840" t="s">
        <v>4115</v>
      </c>
      <c r="C373" s="841"/>
      <c r="D373" s="334"/>
      <c r="E373" s="693"/>
    </row>
    <row r="374" spans="1:5" ht="89.25">
      <c r="A374" s="778"/>
      <c r="B374" s="784" t="s">
        <v>4911</v>
      </c>
      <c r="C374" s="702"/>
      <c r="D374" s="335"/>
      <c r="E374" s="694"/>
    </row>
    <row r="375" spans="1:5">
      <c r="A375" s="781"/>
      <c r="B375" s="785" t="s">
        <v>30</v>
      </c>
      <c r="C375" s="835">
        <v>20</v>
      </c>
      <c r="D375" s="158"/>
      <c r="E375" s="462" t="str">
        <f>IF((D375&gt;0),SUM(C375*D375),"kn")</f>
        <v>kn</v>
      </c>
    </row>
    <row r="376" spans="1:5">
      <c r="A376" s="776" t="s">
        <v>4116</v>
      </c>
      <c r="B376" s="840" t="s">
        <v>4117</v>
      </c>
      <c r="C376" s="841"/>
      <c r="D376" s="334"/>
      <c r="E376" s="693"/>
    </row>
    <row r="377" spans="1:5" ht="25.5">
      <c r="A377" s="778"/>
      <c r="B377" s="786" t="s">
        <v>4152</v>
      </c>
      <c r="C377" s="780"/>
      <c r="D377" s="1128"/>
      <c r="E377" s="465"/>
    </row>
    <row r="378" spans="1:5" ht="38.25">
      <c r="A378" s="778"/>
      <c r="B378" s="786" t="s">
        <v>4166</v>
      </c>
      <c r="C378" s="780"/>
      <c r="D378" s="1128"/>
      <c r="E378" s="465"/>
    </row>
    <row r="379" spans="1:5">
      <c r="A379" s="778"/>
      <c r="B379" s="839" t="s">
        <v>4118</v>
      </c>
      <c r="C379" s="780">
        <v>7</v>
      </c>
      <c r="D379" s="157"/>
      <c r="E379" s="446" t="str">
        <f>IF((D379&gt;0),SUM(C379*D379),"kn")</f>
        <v>kn</v>
      </c>
    </row>
    <row r="380" spans="1:5" ht="38.25">
      <c r="A380" s="778"/>
      <c r="B380" s="786" t="s">
        <v>4165</v>
      </c>
      <c r="C380" s="780"/>
      <c r="D380" s="1128"/>
      <c r="E380" s="465"/>
    </row>
    <row r="381" spans="1:5">
      <c r="A381" s="778"/>
      <c r="B381" s="839" t="s">
        <v>4118</v>
      </c>
      <c r="C381" s="780">
        <v>9</v>
      </c>
      <c r="D381" s="157"/>
      <c r="E381" s="446" t="str">
        <f>IF((D381&gt;0),SUM(C381*D381),"kn")</f>
        <v>kn</v>
      </c>
    </row>
    <row r="382" spans="1:5" ht="25.5">
      <c r="A382" s="778"/>
      <c r="B382" s="786" t="s">
        <v>4164</v>
      </c>
      <c r="C382" s="780"/>
      <c r="D382" s="1128"/>
      <c r="E382" s="465"/>
    </row>
    <row r="383" spans="1:5">
      <c r="A383" s="778"/>
      <c r="B383" s="839" t="s">
        <v>4118</v>
      </c>
      <c r="C383" s="780">
        <v>2</v>
      </c>
      <c r="D383" s="157"/>
      <c r="E383" s="446" t="str">
        <f>IF((D383&gt;0),SUM(C383*D383),"kn")</f>
        <v>kn</v>
      </c>
    </row>
    <row r="384" spans="1:5" ht="25.5">
      <c r="A384" s="778"/>
      <c r="B384" s="1096" t="s">
        <v>4163</v>
      </c>
      <c r="C384" s="702"/>
      <c r="D384" s="335"/>
      <c r="E384" s="694"/>
    </row>
    <row r="385" spans="1:5">
      <c r="A385" s="778"/>
      <c r="B385" s="839" t="s">
        <v>4118</v>
      </c>
      <c r="C385" s="780">
        <v>5</v>
      </c>
      <c r="D385" s="157"/>
      <c r="E385" s="446" t="str">
        <f>IF((D385&gt;0),SUM(C385*D385),"kn")</f>
        <v>kn</v>
      </c>
    </row>
    <row r="386" spans="1:5" ht="38.25">
      <c r="A386" s="778"/>
      <c r="B386" s="786" t="s">
        <v>4162</v>
      </c>
      <c r="C386" s="780"/>
      <c r="D386" s="1128"/>
      <c r="E386" s="465"/>
    </row>
    <row r="387" spans="1:5">
      <c r="A387" s="778"/>
      <c r="B387" s="839" t="s">
        <v>4118</v>
      </c>
      <c r="C387" s="780">
        <v>11</v>
      </c>
      <c r="D387" s="157"/>
      <c r="E387" s="446" t="str">
        <f>IF((D387&gt;0),SUM(C387*D387),"kn")</f>
        <v>kn</v>
      </c>
    </row>
    <row r="388" spans="1:5" ht="25.5">
      <c r="A388" s="778"/>
      <c r="B388" s="1097" t="s">
        <v>4161</v>
      </c>
      <c r="C388" s="780"/>
      <c r="D388" s="1128"/>
      <c r="E388" s="465"/>
    </row>
    <row r="389" spans="1:5">
      <c r="A389" s="778"/>
      <c r="B389" s="839" t="s">
        <v>4118</v>
      </c>
      <c r="C389" s="780">
        <v>10</v>
      </c>
      <c r="D389" s="157"/>
      <c r="E389" s="446" t="str">
        <f>IF((D389&gt;0),SUM(C389*D389),"kn")</f>
        <v>kn</v>
      </c>
    </row>
    <row r="390" spans="1:5" ht="38.25">
      <c r="A390" s="778"/>
      <c r="B390" s="786" t="s">
        <v>4160</v>
      </c>
      <c r="C390" s="780"/>
      <c r="D390" s="1128"/>
      <c r="E390" s="465"/>
    </row>
    <row r="391" spans="1:5">
      <c r="A391" s="778"/>
      <c r="B391" s="839" t="s">
        <v>4118</v>
      </c>
      <c r="C391" s="780">
        <v>3</v>
      </c>
      <c r="D391" s="157"/>
      <c r="E391" s="446" t="str">
        <f>IF((D391&gt;0),SUM(C391*D391),"kn")</f>
        <v>kn</v>
      </c>
    </row>
    <row r="392" spans="1:5">
      <c r="A392" s="776" t="s">
        <v>4119</v>
      </c>
      <c r="B392" s="840" t="s">
        <v>4120</v>
      </c>
      <c r="C392" s="841"/>
      <c r="D392" s="334"/>
      <c r="E392" s="693"/>
    </row>
    <row r="393" spans="1:5">
      <c r="A393" s="778"/>
      <c r="B393" s="786" t="s">
        <v>1615</v>
      </c>
      <c r="C393" s="780"/>
      <c r="D393" s="1128"/>
      <c r="E393" s="465"/>
    </row>
    <row r="394" spans="1:5" ht="38.25">
      <c r="A394" s="778"/>
      <c r="B394" s="1097" t="s">
        <v>4159</v>
      </c>
      <c r="C394" s="780"/>
      <c r="D394" s="1128"/>
      <c r="E394" s="465"/>
    </row>
    <row r="395" spans="1:5">
      <c r="A395" s="778"/>
      <c r="B395" s="839" t="s">
        <v>4118</v>
      </c>
      <c r="C395" s="780">
        <v>6</v>
      </c>
      <c r="D395" s="157"/>
      <c r="E395" s="446" t="str">
        <f>IF((D395&gt;0),SUM(C395*D395),"kn")</f>
        <v>kn</v>
      </c>
    </row>
    <row r="396" spans="1:5" ht="38.25">
      <c r="A396" s="778"/>
      <c r="B396" s="786" t="s">
        <v>4158</v>
      </c>
      <c r="C396" s="780"/>
      <c r="D396" s="1128"/>
      <c r="E396" s="465"/>
    </row>
    <row r="397" spans="1:5">
      <c r="A397" s="778"/>
      <c r="B397" s="839" t="s">
        <v>4118</v>
      </c>
      <c r="C397" s="780">
        <v>2</v>
      </c>
      <c r="D397" s="157"/>
      <c r="E397" s="446" t="str">
        <f>IF((D397&gt;0),SUM(C397*D397),"kn")</f>
        <v>kn</v>
      </c>
    </row>
    <row r="398" spans="1:5" ht="38.25">
      <c r="A398" s="778"/>
      <c r="B398" s="786" t="s">
        <v>4157</v>
      </c>
      <c r="C398" s="780"/>
      <c r="D398" s="1128"/>
      <c r="E398" s="465"/>
    </row>
    <row r="399" spans="1:5">
      <c r="A399" s="778"/>
      <c r="B399" s="839" t="s">
        <v>4118</v>
      </c>
      <c r="C399" s="780">
        <v>16</v>
      </c>
      <c r="D399" s="157"/>
      <c r="E399" s="446" t="str">
        <f>IF((D399&gt;0),SUM(C399*D399),"kn")</f>
        <v>kn</v>
      </c>
    </row>
    <row r="400" spans="1:5" ht="25.5">
      <c r="A400" s="778"/>
      <c r="B400" s="1096" t="s">
        <v>4156</v>
      </c>
      <c r="C400" s="702"/>
      <c r="D400" s="335"/>
      <c r="E400" s="694"/>
    </row>
    <row r="401" spans="1:5">
      <c r="A401" s="778"/>
      <c r="B401" s="839" t="s">
        <v>4118</v>
      </c>
      <c r="C401" s="780">
        <v>36</v>
      </c>
      <c r="D401" s="157"/>
      <c r="E401" s="446" t="str">
        <f>IF((D401&gt;0),SUM(C401*D401),"kn")</f>
        <v>kn</v>
      </c>
    </row>
    <row r="402" spans="1:5">
      <c r="A402" s="776" t="s">
        <v>4121</v>
      </c>
      <c r="B402" s="840" t="s">
        <v>4122</v>
      </c>
      <c r="C402" s="841"/>
      <c r="D402" s="334"/>
      <c r="E402" s="693"/>
    </row>
    <row r="403" spans="1:5" ht="25.5">
      <c r="A403" s="778"/>
      <c r="B403" s="786" t="s">
        <v>4152</v>
      </c>
      <c r="C403" s="780"/>
      <c r="D403" s="1128"/>
      <c r="E403" s="465"/>
    </row>
    <row r="404" spans="1:5" ht="38.25">
      <c r="A404" s="778"/>
      <c r="B404" s="1097" t="s">
        <v>4155</v>
      </c>
      <c r="C404" s="780"/>
      <c r="D404" s="1128"/>
      <c r="E404" s="465"/>
    </row>
    <row r="405" spans="1:5">
      <c r="A405" s="778"/>
      <c r="B405" s="839" t="s">
        <v>4118</v>
      </c>
      <c r="C405" s="780">
        <v>17</v>
      </c>
      <c r="D405" s="157"/>
      <c r="E405" s="446" t="str">
        <f>IF((D405&gt;0),SUM(C405*D405),"kn")</f>
        <v>kn</v>
      </c>
    </row>
    <row r="406" spans="1:5" ht="38.25">
      <c r="A406" s="778"/>
      <c r="B406" s="786" t="s">
        <v>4154</v>
      </c>
      <c r="C406" s="780"/>
      <c r="D406" s="1128"/>
      <c r="E406" s="465"/>
    </row>
    <row r="407" spans="1:5">
      <c r="A407" s="778"/>
      <c r="B407" s="839" t="s">
        <v>4118</v>
      </c>
      <c r="C407" s="780">
        <v>52</v>
      </c>
      <c r="D407" s="157"/>
      <c r="E407" s="446" t="str">
        <f>IF((D407&gt;0),SUM(C407*D407),"kn")</f>
        <v>kn</v>
      </c>
    </row>
    <row r="408" spans="1:5" ht="25.5">
      <c r="A408" s="778"/>
      <c r="B408" s="786" t="s">
        <v>4153</v>
      </c>
      <c r="C408" s="780"/>
      <c r="D408" s="1128"/>
      <c r="E408" s="465"/>
    </row>
    <row r="409" spans="1:5">
      <c r="A409" s="778"/>
      <c r="B409" s="839" t="s">
        <v>4118</v>
      </c>
      <c r="C409" s="780">
        <v>693</v>
      </c>
      <c r="D409" s="157"/>
      <c r="E409" s="446" t="str">
        <f>IF((D409&gt;0),SUM(C409*D409),"kn")</f>
        <v>kn</v>
      </c>
    </row>
    <row r="410" spans="1:5">
      <c r="A410" s="776" t="s">
        <v>4123</v>
      </c>
      <c r="B410" s="840" t="s">
        <v>4117</v>
      </c>
      <c r="C410" s="841"/>
      <c r="D410" s="334"/>
      <c r="E410" s="693"/>
    </row>
    <row r="411" spans="1:5" ht="25.5">
      <c r="A411" s="778"/>
      <c r="B411" s="786" t="s">
        <v>4152</v>
      </c>
      <c r="C411" s="780"/>
      <c r="D411" s="1128"/>
      <c r="E411" s="465"/>
    </row>
    <row r="412" spans="1:5" ht="38.25">
      <c r="A412" s="778"/>
      <c r="B412" s="786" t="s">
        <v>4151</v>
      </c>
      <c r="C412" s="780"/>
      <c r="D412" s="1128"/>
      <c r="E412" s="465"/>
    </row>
    <row r="413" spans="1:5">
      <c r="A413" s="778"/>
      <c r="B413" s="839" t="s">
        <v>4118</v>
      </c>
      <c r="C413" s="780">
        <v>78</v>
      </c>
      <c r="D413" s="157"/>
      <c r="E413" s="446" t="str">
        <f>IF((D413&gt;0),SUM(C413*D413),"kn")</f>
        <v>kn</v>
      </c>
    </row>
    <row r="414" spans="1:5" ht="38.25">
      <c r="A414" s="778"/>
      <c r="B414" s="786" t="s">
        <v>4150</v>
      </c>
      <c r="C414" s="780"/>
      <c r="D414" s="1128"/>
      <c r="E414" s="465"/>
    </row>
    <row r="415" spans="1:5">
      <c r="A415" s="778"/>
      <c r="B415" s="839" t="s">
        <v>4118</v>
      </c>
      <c r="C415" s="780">
        <v>81</v>
      </c>
      <c r="D415" s="157"/>
      <c r="E415" s="446" t="str">
        <f>IF((D415&gt;0),SUM(C415*D415),"kn")</f>
        <v>kn</v>
      </c>
    </row>
    <row r="416" spans="1:5" ht="38.25">
      <c r="A416" s="778"/>
      <c r="B416" s="786" t="s">
        <v>4149</v>
      </c>
      <c r="C416" s="780"/>
      <c r="D416" s="1128"/>
      <c r="E416" s="465"/>
    </row>
    <row r="417" spans="1:5">
      <c r="A417" s="778"/>
      <c r="B417" s="839" t="s">
        <v>4118</v>
      </c>
      <c r="C417" s="780">
        <v>80</v>
      </c>
      <c r="D417" s="157"/>
      <c r="E417" s="446" t="str">
        <f>IF((D417&gt;0),SUM(C417*D417),"kn")</f>
        <v>kn</v>
      </c>
    </row>
    <row r="418" spans="1:5" ht="38.25">
      <c r="A418" s="778"/>
      <c r="B418" s="1096" t="s">
        <v>4148</v>
      </c>
      <c r="C418" s="702"/>
      <c r="D418" s="335"/>
      <c r="E418" s="694"/>
    </row>
    <row r="419" spans="1:5">
      <c r="A419" s="778"/>
      <c r="B419" s="839" t="s">
        <v>4118</v>
      </c>
      <c r="C419" s="780">
        <v>109</v>
      </c>
      <c r="D419" s="157"/>
      <c r="E419" s="446" t="str">
        <f>IF((D419&gt;0),SUM(C419*D419),"kn")</f>
        <v>kn</v>
      </c>
    </row>
    <row r="420" spans="1:5" ht="25.5">
      <c r="A420" s="778"/>
      <c r="B420" s="786" t="s">
        <v>4147</v>
      </c>
      <c r="C420" s="780"/>
      <c r="D420" s="1128"/>
      <c r="E420" s="465"/>
    </row>
    <row r="421" spans="1:5">
      <c r="A421" s="778"/>
      <c r="B421" s="839" t="s">
        <v>4118</v>
      </c>
      <c r="C421" s="780">
        <v>51</v>
      </c>
      <c r="D421" s="157"/>
      <c r="E421" s="446" t="str">
        <f>IF((D421&gt;0),SUM(C421*D421),"kn")</f>
        <v>kn</v>
      </c>
    </row>
    <row r="422" spans="1:5" ht="25.5">
      <c r="A422" s="778"/>
      <c r="B422" s="1097" t="s">
        <v>4146</v>
      </c>
      <c r="C422" s="780"/>
      <c r="D422" s="1128"/>
      <c r="E422" s="465"/>
    </row>
    <row r="423" spans="1:5">
      <c r="A423" s="778"/>
      <c r="B423" s="839" t="s">
        <v>4118</v>
      </c>
      <c r="C423" s="780">
        <v>36</v>
      </c>
      <c r="D423" s="157"/>
      <c r="E423" s="446" t="str">
        <f>IF((D423&gt;0),SUM(C423*D423),"kn")</f>
        <v>kn</v>
      </c>
    </row>
    <row r="424" spans="1:5" ht="25.5">
      <c r="A424" s="778"/>
      <c r="B424" s="786" t="s">
        <v>4145</v>
      </c>
      <c r="C424" s="780"/>
      <c r="D424" s="1128"/>
      <c r="E424" s="465"/>
    </row>
    <row r="425" spans="1:5">
      <c r="A425" s="778"/>
      <c r="B425" s="839" t="s">
        <v>4118</v>
      </c>
      <c r="C425" s="780">
        <v>77</v>
      </c>
      <c r="D425" s="157"/>
      <c r="E425" s="446" t="str">
        <f>IF((D425&gt;0),SUM(C425*D425),"kn")</f>
        <v>kn</v>
      </c>
    </row>
    <row r="426" spans="1:5" ht="25.5">
      <c r="A426" s="778"/>
      <c r="B426" s="786" t="s">
        <v>4144</v>
      </c>
      <c r="C426" s="780"/>
      <c r="D426" s="1128"/>
      <c r="E426" s="465"/>
    </row>
    <row r="427" spans="1:5">
      <c r="A427" s="778"/>
      <c r="B427" s="839" t="s">
        <v>4118</v>
      </c>
      <c r="C427" s="780">
        <v>98</v>
      </c>
      <c r="D427" s="157"/>
      <c r="E427" s="446" t="str">
        <f>IF((D427&gt;0),SUM(C427*D427),"kn")</f>
        <v>kn</v>
      </c>
    </row>
    <row r="428" spans="1:5" ht="25.5">
      <c r="A428" s="778"/>
      <c r="B428" s="786" t="s">
        <v>4143</v>
      </c>
      <c r="C428" s="780"/>
      <c r="D428" s="1128"/>
      <c r="E428" s="465"/>
    </row>
    <row r="429" spans="1:5">
      <c r="A429" s="778"/>
      <c r="B429" s="839" t="s">
        <v>4118</v>
      </c>
      <c r="C429" s="780">
        <v>67</v>
      </c>
      <c r="D429" s="157"/>
      <c r="E429" s="446" t="str">
        <f>IF((D429&gt;0),SUM(C429*D429),"kn")</f>
        <v>kn</v>
      </c>
    </row>
    <row r="430" spans="1:5" ht="51">
      <c r="A430" s="778"/>
      <c r="B430" s="1096" t="s">
        <v>4912</v>
      </c>
      <c r="C430" s="702"/>
      <c r="D430" s="335"/>
      <c r="E430" s="694"/>
    </row>
    <row r="431" spans="1:5">
      <c r="A431" s="778"/>
      <c r="B431" s="839" t="s">
        <v>4118</v>
      </c>
      <c r="C431" s="780">
        <v>139</v>
      </c>
      <c r="D431" s="157"/>
      <c r="E431" s="446" t="str">
        <f>IF((D431&gt;0),SUM(C431*D431),"kn")</f>
        <v>kn</v>
      </c>
    </row>
    <row r="432" spans="1:5" ht="25.5">
      <c r="A432" s="778"/>
      <c r="B432" s="786" t="s">
        <v>4142</v>
      </c>
      <c r="C432" s="780"/>
      <c r="D432" s="1128"/>
      <c r="E432" s="465"/>
    </row>
    <row r="433" spans="1:5">
      <c r="A433" s="778"/>
      <c r="B433" s="839" t="s">
        <v>4118</v>
      </c>
      <c r="C433" s="780">
        <v>74</v>
      </c>
      <c r="D433" s="157"/>
      <c r="E433" s="446" t="str">
        <f>IF((D433&gt;0),SUM(C433*D433),"kn")</f>
        <v>kn</v>
      </c>
    </row>
    <row r="434" spans="1:5" ht="25.5">
      <c r="A434" s="778"/>
      <c r="B434" s="1097" t="s">
        <v>4141</v>
      </c>
      <c r="C434" s="780"/>
      <c r="D434" s="1128"/>
      <c r="E434" s="465"/>
    </row>
    <row r="435" spans="1:5">
      <c r="A435" s="778"/>
      <c r="B435" s="839" t="s">
        <v>4118</v>
      </c>
      <c r="C435" s="780">
        <v>57</v>
      </c>
      <c r="D435" s="157"/>
      <c r="E435" s="446" t="str">
        <f>IF((D435&gt;0),SUM(C435*D435),"kn")</f>
        <v>kn</v>
      </c>
    </row>
    <row r="436" spans="1:5" ht="25.5">
      <c r="A436" s="778"/>
      <c r="B436" s="786" t="s">
        <v>4140</v>
      </c>
      <c r="C436" s="780"/>
      <c r="D436" s="1128"/>
      <c r="E436" s="465"/>
    </row>
    <row r="437" spans="1:5">
      <c r="A437" s="778"/>
      <c r="B437" s="839" t="s">
        <v>4118</v>
      </c>
      <c r="C437" s="780">
        <v>115</v>
      </c>
      <c r="D437" s="157"/>
      <c r="E437" s="446" t="str">
        <f>IF((D437&gt;0),SUM(C437*D437),"kn")</f>
        <v>kn</v>
      </c>
    </row>
    <row r="438" spans="1:5" ht="25.5">
      <c r="A438" s="778"/>
      <c r="B438" s="786" t="s">
        <v>4139</v>
      </c>
      <c r="C438" s="780"/>
      <c r="D438" s="1128"/>
      <c r="E438" s="465"/>
    </row>
    <row r="439" spans="1:5">
      <c r="A439" s="778"/>
      <c r="B439" s="839" t="s">
        <v>4118</v>
      </c>
      <c r="C439" s="780">
        <v>63</v>
      </c>
      <c r="D439" s="157"/>
      <c r="E439" s="446" t="str">
        <f>IF((D439&gt;0),SUM(C439*D439),"kn")</f>
        <v>kn</v>
      </c>
    </row>
    <row r="440" spans="1:5">
      <c r="A440" s="776" t="s">
        <v>4124</v>
      </c>
      <c r="B440" s="840" t="s">
        <v>4125</v>
      </c>
      <c r="C440" s="841"/>
      <c r="D440" s="334"/>
      <c r="E440" s="693"/>
    </row>
    <row r="441" spans="1:5">
      <c r="A441" s="778"/>
      <c r="B441" s="786" t="s">
        <v>1615</v>
      </c>
      <c r="C441" s="780"/>
      <c r="D441" s="1128"/>
      <c r="E441" s="465"/>
    </row>
    <row r="442" spans="1:5" ht="25.5">
      <c r="A442" s="778"/>
      <c r="B442" s="1097" t="s">
        <v>4137</v>
      </c>
      <c r="C442" s="780"/>
      <c r="D442" s="1128"/>
      <c r="E442" s="465"/>
    </row>
    <row r="443" spans="1:5">
      <c r="A443" s="778"/>
      <c r="B443" s="839" t="s">
        <v>4118</v>
      </c>
      <c r="C443" s="780">
        <v>14</v>
      </c>
      <c r="D443" s="157"/>
      <c r="E443" s="446" t="str">
        <f>IF((D443&gt;0),SUM(C443*D443),"kn")</f>
        <v>kn</v>
      </c>
    </row>
    <row r="444" spans="1:5" ht="25.5">
      <c r="A444" s="778"/>
      <c r="B444" s="786" t="s">
        <v>4138</v>
      </c>
      <c r="C444" s="780"/>
      <c r="D444" s="1128"/>
      <c r="E444" s="465"/>
    </row>
    <row r="445" spans="1:5">
      <c r="A445" s="781"/>
      <c r="B445" s="785" t="s">
        <v>4118</v>
      </c>
      <c r="C445" s="835">
        <v>56</v>
      </c>
      <c r="D445" s="158"/>
      <c r="E445" s="462" t="str">
        <f>IF((D445&gt;0),SUM(C445*D445),"kn")</f>
        <v>kn</v>
      </c>
    </row>
    <row r="446" spans="1:5">
      <c r="A446" s="776" t="s">
        <v>4126</v>
      </c>
      <c r="B446" s="840" t="s">
        <v>4127</v>
      </c>
      <c r="C446" s="841"/>
      <c r="D446" s="334"/>
      <c r="E446" s="693"/>
    </row>
    <row r="447" spans="1:5" ht="114.75">
      <c r="A447" s="778"/>
      <c r="B447" s="784" t="s">
        <v>4129</v>
      </c>
      <c r="C447" s="702"/>
      <c r="D447" s="335"/>
      <c r="E447" s="694"/>
    </row>
    <row r="448" spans="1:5">
      <c r="A448" s="781"/>
      <c r="B448" s="785" t="s">
        <v>28</v>
      </c>
      <c r="C448" s="835">
        <v>2012</v>
      </c>
      <c r="D448" s="158"/>
      <c r="E448" s="462" t="str">
        <f>IF((D448&gt;0),SUM(C448*D448),"kn")</f>
        <v>kn</v>
      </c>
    </row>
    <row r="449" spans="1:5">
      <c r="A449" s="503"/>
      <c r="B449" s="532"/>
      <c r="C449" s="505"/>
      <c r="D449" s="1129"/>
      <c r="E449" s="1005"/>
    </row>
    <row r="450" spans="1:5" ht="29.25" customHeight="1">
      <c r="A450" s="1067" t="str">
        <f>A344</f>
        <v>3.5.</v>
      </c>
      <c r="B450" s="658" t="s">
        <v>4128</v>
      </c>
      <c r="C450" s="1098"/>
      <c r="D450" s="362"/>
      <c r="E450" s="467">
        <f>SUM(E348:E448)</f>
        <v>0</v>
      </c>
    </row>
    <row r="451" spans="1:5">
      <c r="A451" s="503"/>
      <c r="B451" s="494"/>
      <c r="C451" s="622"/>
      <c r="E451" s="471"/>
    </row>
    <row r="452" spans="1:5">
      <c r="C452" s="1045"/>
    </row>
    <row r="453" spans="1:5">
      <c r="C453" s="1045"/>
    </row>
    <row r="454" spans="1:5" ht="12.75">
      <c r="A454" s="1099"/>
      <c r="B454" s="1011" t="s">
        <v>37</v>
      </c>
      <c r="C454" s="1100"/>
      <c r="D454" s="1117"/>
      <c r="E454" s="1006" t="s">
        <v>14</v>
      </c>
    </row>
    <row r="455" spans="1:5" ht="12.75">
      <c r="A455" s="1099"/>
      <c r="B455" s="1011"/>
      <c r="C455" s="1100"/>
      <c r="D455" s="1117"/>
      <c r="E455" s="1006"/>
    </row>
    <row r="456" spans="1:5" s="453" customFormat="1" ht="12.75">
      <c r="A456" s="662" t="str">
        <f>A5</f>
        <v>3.1.</v>
      </c>
      <c r="B456" s="663" t="str">
        <f>B5</f>
        <v>PRIPREMNI I ZEMLJANI RADOVI</v>
      </c>
      <c r="C456" s="664"/>
      <c r="D456" s="1130"/>
      <c r="E456" s="1007">
        <f>E38</f>
        <v>0</v>
      </c>
    </row>
    <row r="457" spans="1:5" s="453" customFormat="1" ht="12.75">
      <c r="A457" s="665" t="s">
        <v>2072</v>
      </c>
      <c r="B457" s="65" t="str">
        <f>B40</f>
        <v>ARMIRANO - BETONSKI RADOVI</v>
      </c>
      <c r="C457" s="661"/>
      <c r="D457" s="51"/>
      <c r="E457" s="1008">
        <f>E135</f>
        <v>0</v>
      </c>
    </row>
    <row r="458" spans="1:5" s="453" customFormat="1" ht="12.75">
      <c r="A458" s="665" t="s">
        <v>2092</v>
      </c>
      <c r="B458" s="65" t="s">
        <v>2123</v>
      </c>
      <c r="C458" s="661"/>
      <c r="D458" s="51"/>
      <c r="E458" s="1008">
        <f>E263</f>
        <v>0</v>
      </c>
    </row>
    <row r="459" spans="1:5" s="453" customFormat="1" ht="12.75">
      <c r="A459" s="665" t="str">
        <f>A265</f>
        <v>3.4.</v>
      </c>
      <c r="B459" s="666" t="str">
        <f>B265</f>
        <v xml:space="preserve">BRAVARSKI RADOVI </v>
      </c>
      <c r="C459" s="661"/>
      <c r="D459" s="51"/>
      <c r="E459" s="1008">
        <f>E341</f>
        <v>0</v>
      </c>
    </row>
    <row r="460" spans="1:5" s="453" customFormat="1" ht="12.75">
      <c r="A460" s="667" t="s">
        <v>4096</v>
      </c>
      <c r="B460" s="668" t="str">
        <f>B450</f>
        <v xml:space="preserve">
UKUPNO RADOVI HORTIKULTURE
</v>
      </c>
      <c r="C460" s="669"/>
      <c r="D460" s="1115"/>
      <c r="E460" s="1009">
        <f>E450</f>
        <v>0</v>
      </c>
    </row>
    <row r="461" spans="1:5" s="453" customFormat="1" ht="12.75">
      <c r="A461" s="1099"/>
      <c r="B461" s="1101"/>
      <c r="C461" s="1100"/>
      <c r="D461" s="1117"/>
      <c r="E461" s="1006"/>
    </row>
    <row r="462" spans="1:5" s="453" customFormat="1" ht="12.75">
      <c r="A462" s="667"/>
      <c r="B462" s="670" t="s">
        <v>13</v>
      </c>
      <c r="C462" s="669"/>
      <c r="D462" s="1131"/>
      <c r="E462" s="1010">
        <f>SUM(E456:E460)</f>
        <v>0</v>
      </c>
    </row>
    <row r="463" spans="1:5" s="453" customFormat="1">
      <c r="A463" s="526"/>
      <c r="B463" s="529"/>
      <c r="C463" s="1045"/>
      <c r="D463" s="134"/>
      <c r="E463" s="684"/>
    </row>
    <row r="464" spans="1:5" s="453" customFormat="1">
      <c r="A464" s="526"/>
      <c r="B464" s="529"/>
      <c r="C464" s="1045"/>
      <c r="D464" s="134"/>
      <c r="E464" s="684"/>
    </row>
  </sheetData>
  <sheetProtection sheet="1" objects="1" scenarios="1" selectLockedCells="1"/>
  <conditionalFormatting sqref="B59:B60">
    <cfRule type="expression" dxfId="4" priority="7">
      <formula>#REF!&gt;0</formula>
    </cfRule>
  </conditionalFormatting>
  <conditionalFormatting sqref="B61:B67">
    <cfRule type="expression" dxfId="3" priority="6">
      <formula>#REF!&gt;0</formula>
    </cfRule>
  </conditionalFormatting>
  <conditionalFormatting sqref="B282:B287">
    <cfRule type="expression" dxfId="2" priority="2">
      <formula>#REF!&lt;&gt;0</formula>
    </cfRule>
  </conditionalFormatting>
  <conditionalFormatting sqref="B271">
    <cfRule type="expression" dxfId="1" priority="1">
      <formula>#REF!&lt;&gt;0</formula>
    </cfRule>
  </conditionalFormatting>
  <conditionalFormatting sqref="B273:B281">
    <cfRule type="expression" dxfId="0" priority="5">
      <formula>#REF!&lt;&gt;0</formula>
    </cfRule>
  </conditionalFormatting>
  <pageMargins left="0.78740157480314965" right="0.59055118110236227" top="0.78740157480314965" bottom="0.78740157480314965" header="0.70866141732283472" footer="0.55118110236220474"/>
  <pageSetup paperSize="9" scale="88" orientation="portrait" r:id="rId1"/>
  <headerFooter>
    <oddFooter>&amp;L&amp;"Arial,Regular"&amp;9&amp;K00A546
Studio Mapa d.o.o./ Križanićeva 7, HR-51000 Rijeka
OIB 13064413822 / Tel +385 51 636 636 / www.studiomapa.hr&amp;R&amp;"Arial,Regular"&amp;9&amp;K00A546IGO
str.: &amp;P</oddFooter>
  </headerFooter>
  <rowBreaks count="3" manualBreakCount="3">
    <brk id="18" max="4" man="1"/>
    <brk id="136" max="16383" man="1"/>
    <brk id="451"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E986"/>
  <sheetViews>
    <sheetView showZeros="0" view="pageBreakPreview" topLeftCell="A18" zoomScale="120" zoomScaleNormal="100" zoomScaleSheetLayoutView="120" workbookViewId="0">
      <selection activeCell="D34" sqref="D34"/>
    </sheetView>
  </sheetViews>
  <sheetFormatPr defaultColWidth="9.140625" defaultRowHeight="12.75"/>
  <cols>
    <col min="1" max="1" width="5.7109375" style="1136" customWidth="1"/>
    <col min="2" max="2" width="52.7109375" style="687" customWidth="1"/>
    <col min="3" max="3" width="9.7109375" style="498" customWidth="1"/>
    <col min="4" max="4" width="12.7109375" style="146" customWidth="1"/>
    <col min="5" max="5" width="14.7109375" style="684" customWidth="1"/>
    <col min="6" max="6" width="11.7109375" style="453" bestFit="1" customWidth="1"/>
    <col min="7" max="7" width="9.140625" style="454"/>
    <col min="8" max="8" width="11.140625" style="454" bestFit="1" customWidth="1"/>
    <col min="9" max="16384" width="9.140625" style="454"/>
  </cols>
  <sheetData>
    <row r="1" spans="1:5" ht="28.5" customHeight="1">
      <c r="A1" s="1132" t="s">
        <v>4</v>
      </c>
      <c r="B1" s="107" t="s">
        <v>125</v>
      </c>
      <c r="C1" s="108" t="s">
        <v>3</v>
      </c>
      <c r="D1" s="110" t="s">
        <v>2128</v>
      </c>
      <c r="E1" s="109" t="s">
        <v>2129</v>
      </c>
    </row>
    <row r="2" spans="1:5" ht="13.5" customHeight="1">
      <c r="A2" s="1133"/>
      <c r="B2" s="1011"/>
      <c r="C2" s="495"/>
      <c r="D2" s="1134"/>
      <c r="E2" s="454"/>
    </row>
    <row r="3" spans="1:5" ht="16.5">
      <c r="A3" s="1135">
        <v>4</v>
      </c>
      <c r="B3" s="497" t="s">
        <v>694</v>
      </c>
      <c r="D3" s="1110"/>
    </row>
    <row r="4" spans="1:5" ht="11.25" customHeight="1">
      <c r="D4" s="1110"/>
    </row>
    <row r="5" spans="1:5">
      <c r="A5" s="1135"/>
      <c r="B5" s="1137" t="s">
        <v>695</v>
      </c>
      <c r="C5" s="1138"/>
      <c r="D5" s="471"/>
      <c r="E5" s="1139"/>
    </row>
    <row r="6" spans="1:5" ht="76.5">
      <c r="A6" s="1135"/>
      <c r="B6" s="532" t="s">
        <v>3319</v>
      </c>
      <c r="C6" s="987"/>
      <c r="D6" s="1113"/>
      <c r="E6" s="687"/>
    </row>
    <row r="7" spans="1:5" ht="255">
      <c r="A7" s="1140"/>
      <c r="B7" s="621" t="s">
        <v>4882</v>
      </c>
      <c r="C7" s="994"/>
      <c r="D7" s="1141"/>
      <c r="E7" s="988"/>
    </row>
    <row r="8" spans="1:5" ht="51">
      <c r="A8" s="1140"/>
      <c r="B8" s="621" t="s">
        <v>3320</v>
      </c>
      <c r="C8" s="994"/>
      <c r="D8" s="1141"/>
      <c r="E8" s="988"/>
    </row>
    <row r="9" spans="1:5" ht="63.75">
      <c r="A9" s="1140"/>
      <c r="B9" s="532" t="s">
        <v>3321</v>
      </c>
      <c r="C9" s="1002"/>
      <c r="D9" s="1141"/>
      <c r="E9" s="988"/>
    </row>
    <row r="10" spans="1:5" ht="89.25">
      <c r="A10" s="1140"/>
      <c r="B10" s="532" t="s">
        <v>4881</v>
      </c>
      <c r="C10" s="1002"/>
      <c r="D10" s="1142"/>
      <c r="E10" s="1143"/>
    </row>
    <row r="11" spans="1:5" ht="89.25">
      <c r="A11" s="1140"/>
      <c r="B11" s="532" t="s">
        <v>4083</v>
      </c>
      <c r="C11" s="1002"/>
      <c r="D11" s="1142"/>
      <c r="E11" s="1143"/>
    </row>
    <row r="12" spans="1:5" ht="51">
      <c r="A12" s="1140"/>
      <c r="B12" s="1144" t="s">
        <v>2542</v>
      </c>
      <c r="C12" s="1002"/>
      <c r="D12" s="1142"/>
      <c r="E12" s="1143"/>
    </row>
    <row r="13" spans="1:5">
      <c r="A13" s="1140"/>
      <c r="B13" s="532" t="s">
        <v>696</v>
      </c>
      <c r="C13" s="1002"/>
      <c r="D13" s="1142"/>
      <c r="E13" s="1143"/>
    </row>
    <row r="14" spans="1:5" ht="76.5">
      <c r="A14" s="1140"/>
      <c r="B14" s="504" t="s">
        <v>3322</v>
      </c>
      <c r="C14" s="1143"/>
      <c r="D14" s="1142"/>
      <c r="E14" s="1143"/>
    </row>
    <row r="15" spans="1:5">
      <c r="A15" s="1135"/>
      <c r="B15" s="1137" t="s">
        <v>697</v>
      </c>
      <c r="C15" s="1137"/>
      <c r="D15" s="1142"/>
      <c r="E15" s="1143"/>
    </row>
    <row r="16" spans="1:5">
      <c r="A16" s="1135"/>
      <c r="B16" s="1002"/>
      <c r="C16" s="1002"/>
      <c r="D16" s="1142"/>
      <c r="E16" s="1143"/>
    </row>
    <row r="17" spans="1:5" ht="63.75">
      <c r="A17" s="1135"/>
      <c r="B17" s="532" t="s">
        <v>3323</v>
      </c>
      <c r="C17" s="1002"/>
      <c r="D17" s="1142"/>
      <c r="E17" s="1143"/>
    </row>
    <row r="18" spans="1:5" ht="76.5">
      <c r="A18" s="1135"/>
      <c r="B18" s="532" t="s">
        <v>3324</v>
      </c>
      <c r="C18" s="1002"/>
      <c r="D18" s="1142"/>
      <c r="E18" s="1143"/>
    </row>
    <row r="19" spans="1:5">
      <c r="A19" s="1135"/>
      <c r="B19" s="494"/>
      <c r="C19" s="1145"/>
      <c r="D19" s="1142"/>
      <c r="E19" s="1143"/>
    </row>
    <row r="20" spans="1:5">
      <c r="A20" s="1135"/>
      <c r="B20" s="494" t="s">
        <v>698</v>
      </c>
      <c r="C20" s="1137"/>
      <c r="D20" s="1142"/>
      <c r="E20" s="1143"/>
    </row>
    <row r="21" spans="1:5" ht="153">
      <c r="A21" s="1135"/>
      <c r="B21" s="532" t="s">
        <v>3325</v>
      </c>
      <c r="C21" s="1002"/>
      <c r="D21" s="1142"/>
      <c r="E21" s="1143"/>
    </row>
    <row r="22" spans="1:5">
      <c r="A22" s="1135"/>
      <c r="B22" s="1011"/>
      <c r="C22" s="1145"/>
      <c r="D22" s="1142"/>
      <c r="E22" s="1143"/>
    </row>
    <row r="23" spans="1:5">
      <c r="A23" s="1135"/>
      <c r="B23" s="1011" t="s">
        <v>699</v>
      </c>
      <c r="C23" s="1137"/>
      <c r="D23" s="1142"/>
      <c r="E23" s="1143"/>
    </row>
    <row r="24" spans="1:5" ht="63.75">
      <c r="A24" s="1135"/>
      <c r="B24" s="532" t="s">
        <v>3326</v>
      </c>
      <c r="C24" s="1002"/>
      <c r="D24" s="1142"/>
      <c r="E24" s="1143"/>
    </row>
    <row r="25" spans="1:5" ht="51">
      <c r="A25" s="1135"/>
      <c r="B25" s="532" t="s">
        <v>3327</v>
      </c>
      <c r="C25" s="1002"/>
      <c r="D25" s="1142"/>
      <c r="E25" s="1143"/>
    </row>
    <row r="26" spans="1:5" ht="63.75">
      <c r="A26" s="1135"/>
      <c r="B26" s="532" t="s">
        <v>3328</v>
      </c>
      <c r="C26" s="1002"/>
      <c r="D26" s="1142"/>
      <c r="E26" s="1143"/>
    </row>
    <row r="27" spans="1:5" ht="51">
      <c r="A27" s="1135"/>
      <c r="B27" s="532" t="s">
        <v>3327</v>
      </c>
      <c r="C27" s="1002"/>
      <c r="D27" s="1142"/>
      <c r="E27" s="1143"/>
    </row>
    <row r="28" spans="1:5">
      <c r="A28" s="1135"/>
      <c r="B28" s="532" t="s">
        <v>700</v>
      </c>
      <c r="C28" s="1002"/>
      <c r="D28" s="1142"/>
      <c r="E28" s="1143"/>
    </row>
    <row r="29" spans="1:5">
      <c r="A29" s="1135"/>
      <c r="B29" s="532" t="s">
        <v>701</v>
      </c>
      <c r="C29" s="1002"/>
      <c r="D29" s="1142"/>
      <c r="E29" s="1143"/>
    </row>
    <row r="30" spans="1:5">
      <c r="A30" s="1135"/>
      <c r="B30" s="1137"/>
      <c r="C30" s="1145"/>
      <c r="D30" s="1142"/>
      <c r="E30" s="1143"/>
    </row>
    <row r="31" spans="1:5" ht="21" customHeight="1">
      <c r="A31" s="1146" t="s">
        <v>702</v>
      </c>
      <c r="B31" s="1147" t="s">
        <v>703</v>
      </c>
      <c r="C31" s="1148"/>
      <c r="D31" s="1149"/>
      <c r="E31" s="1150"/>
    </row>
    <row r="32" spans="1:5">
      <c r="A32" s="1151"/>
      <c r="B32" s="1152"/>
      <c r="C32" s="1153"/>
      <c r="D32" s="1154"/>
      <c r="E32" s="1155"/>
    </row>
    <row r="33" spans="1:5" ht="76.5">
      <c r="A33" s="1151" t="s">
        <v>704</v>
      </c>
      <c r="B33" s="1156" t="s">
        <v>3329</v>
      </c>
      <c r="C33" s="1157"/>
      <c r="D33" s="1158"/>
      <c r="E33" s="1159"/>
    </row>
    <row r="34" spans="1:5">
      <c r="A34" s="1160"/>
      <c r="B34" s="758" t="s">
        <v>117</v>
      </c>
      <c r="C34" s="765">
        <v>1</v>
      </c>
      <c r="D34" s="170"/>
      <c r="E34" s="448" t="str">
        <f>IF((D34&gt;0),SUM(C34*D34),"kn")</f>
        <v>kn</v>
      </c>
    </row>
    <row r="35" spans="1:5" ht="63.75">
      <c r="A35" s="1151" t="s">
        <v>705</v>
      </c>
      <c r="B35" s="1161" t="s">
        <v>3330</v>
      </c>
      <c r="C35" s="1157"/>
      <c r="D35" s="169"/>
      <c r="E35" s="736"/>
    </row>
    <row r="36" spans="1:5" ht="191.25">
      <c r="A36" s="1162"/>
      <c r="B36" s="1163" t="s">
        <v>3331</v>
      </c>
      <c r="C36" s="764"/>
      <c r="D36" s="171"/>
      <c r="E36" s="447"/>
    </row>
    <row r="37" spans="1:5" ht="204">
      <c r="A37" s="1162"/>
      <c r="B37" s="1163" t="s">
        <v>3332</v>
      </c>
      <c r="C37" s="764"/>
      <c r="D37" s="171"/>
      <c r="E37" s="447"/>
    </row>
    <row r="38" spans="1:5" ht="153">
      <c r="A38" s="1162"/>
      <c r="B38" s="1163" t="s">
        <v>3333</v>
      </c>
      <c r="C38" s="764"/>
      <c r="D38" s="171"/>
      <c r="E38" s="447"/>
    </row>
    <row r="39" spans="1:5" ht="89.25">
      <c r="A39" s="1162"/>
      <c r="B39" s="1163" t="s">
        <v>3334</v>
      </c>
      <c r="C39" s="764"/>
      <c r="D39" s="171"/>
      <c r="E39" s="447"/>
    </row>
    <row r="40" spans="1:5" ht="306">
      <c r="A40" s="1162"/>
      <c r="B40" s="1163" t="s">
        <v>3335</v>
      </c>
      <c r="C40" s="764"/>
      <c r="D40" s="171"/>
      <c r="E40" s="447"/>
    </row>
    <row r="41" spans="1:5" ht="242.25">
      <c r="A41" s="1164"/>
      <c r="B41" s="1165" t="s">
        <v>3336</v>
      </c>
      <c r="C41" s="756"/>
      <c r="D41" s="172"/>
      <c r="E41" s="480"/>
    </row>
    <row r="42" spans="1:5" ht="114.75">
      <c r="A42" s="1160"/>
      <c r="B42" s="1166" t="s">
        <v>3337</v>
      </c>
      <c r="C42" s="765"/>
      <c r="D42" s="170"/>
      <c r="E42" s="448"/>
    </row>
    <row r="43" spans="1:5">
      <c r="A43" s="1160"/>
      <c r="B43" s="1167" t="s">
        <v>117</v>
      </c>
      <c r="C43" s="765">
        <v>1</v>
      </c>
      <c r="D43" s="170"/>
      <c r="E43" s="448" t="str">
        <f>IF((D43&gt;0),SUM(C43*D43),"kn")</f>
        <v>kn</v>
      </c>
    </row>
    <row r="44" spans="1:5" ht="328.5" customHeight="1">
      <c r="A44" s="1151" t="s">
        <v>706</v>
      </c>
      <c r="B44" s="1168" t="s">
        <v>707</v>
      </c>
      <c r="C44" s="1157"/>
      <c r="D44" s="169"/>
      <c r="E44" s="736"/>
    </row>
    <row r="45" spans="1:5">
      <c r="A45" s="1162"/>
      <c r="B45" s="1169" t="s">
        <v>117</v>
      </c>
      <c r="C45" s="764">
        <v>1</v>
      </c>
      <c r="D45" s="171"/>
      <c r="E45" s="447" t="str">
        <f>IF((D45&gt;0),SUM(C45*D45),"kn")</f>
        <v>kn</v>
      </c>
    </row>
    <row r="46" spans="1:5" ht="216.75">
      <c r="A46" s="1151" t="s">
        <v>708</v>
      </c>
      <c r="B46" s="1168" t="s">
        <v>3338</v>
      </c>
      <c r="C46" s="1157"/>
      <c r="D46" s="169"/>
      <c r="E46" s="736"/>
    </row>
    <row r="47" spans="1:5">
      <c r="A47" s="1160"/>
      <c r="B47" s="1167" t="s">
        <v>117</v>
      </c>
      <c r="C47" s="765">
        <v>1</v>
      </c>
      <c r="D47" s="170"/>
      <c r="E47" s="448" t="str">
        <f>IF((D47&gt;0),SUM(C47*D47),"kn")</f>
        <v>kn</v>
      </c>
    </row>
    <row r="48" spans="1:5" ht="216.75">
      <c r="A48" s="1162" t="s">
        <v>709</v>
      </c>
      <c r="B48" s="1170" t="s">
        <v>3340</v>
      </c>
      <c r="C48" s="764"/>
      <c r="D48" s="171"/>
      <c r="E48" s="447"/>
    </row>
    <row r="49" spans="1:5">
      <c r="A49" s="1160"/>
      <c r="B49" s="1167" t="s">
        <v>117</v>
      </c>
      <c r="C49" s="765">
        <v>1</v>
      </c>
      <c r="D49" s="170"/>
      <c r="E49" s="448" t="str">
        <f>IF((D49&gt;0),SUM(C49*D49),"kn")</f>
        <v>kn</v>
      </c>
    </row>
    <row r="50" spans="1:5" ht="216.75">
      <c r="A50" s="1151" t="s">
        <v>710</v>
      </c>
      <c r="B50" s="1168" t="s">
        <v>3339</v>
      </c>
      <c r="C50" s="1157"/>
      <c r="D50" s="169"/>
      <c r="E50" s="736"/>
    </row>
    <row r="51" spans="1:5">
      <c r="A51" s="1162"/>
      <c r="B51" s="1169" t="s">
        <v>117</v>
      </c>
      <c r="C51" s="764">
        <v>1</v>
      </c>
      <c r="D51" s="171"/>
      <c r="E51" s="447" t="str">
        <f>IF((D51&gt;0),SUM(C51*D51),"kn")</f>
        <v>kn</v>
      </c>
    </row>
    <row r="52" spans="1:5" ht="216.75">
      <c r="A52" s="1151" t="s">
        <v>711</v>
      </c>
      <c r="B52" s="1168" t="s">
        <v>3341</v>
      </c>
      <c r="C52" s="1157"/>
      <c r="D52" s="169"/>
      <c r="E52" s="736"/>
    </row>
    <row r="53" spans="1:5">
      <c r="A53" s="1162"/>
      <c r="B53" s="1169" t="s">
        <v>117</v>
      </c>
      <c r="C53" s="764">
        <v>1</v>
      </c>
      <c r="D53" s="171"/>
      <c r="E53" s="447" t="str">
        <f>IF((D53&gt;0),SUM(C53*D53),"kn")</f>
        <v>kn</v>
      </c>
    </row>
    <row r="54" spans="1:5" ht="204" customHeight="1">
      <c r="A54" s="1151" t="s">
        <v>712</v>
      </c>
      <c r="B54" s="1168" t="s">
        <v>713</v>
      </c>
      <c r="C54" s="1157"/>
      <c r="D54" s="169"/>
      <c r="E54" s="736"/>
    </row>
    <row r="55" spans="1:5">
      <c r="A55" s="1160"/>
      <c r="B55" s="1167" t="s">
        <v>117</v>
      </c>
      <c r="C55" s="765">
        <v>1</v>
      </c>
      <c r="D55" s="170"/>
      <c r="E55" s="448" t="str">
        <f>IF((D55&gt;0),SUM(C55*D55),"kn")</f>
        <v>kn</v>
      </c>
    </row>
    <row r="56" spans="1:5" ht="382.5">
      <c r="A56" s="1151" t="s">
        <v>714</v>
      </c>
      <c r="B56" s="1168" t="s">
        <v>3342</v>
      </c>
      <c r="C56" s="1157"/>
      <c r="D56" s="169"/>
      <c r="E56" s="736"/>
    </row>
    <row r="57" spans="1:5">
      <c r="A57" s="1160"/>
      <c r="B57" s="1167" t="s">
        <v>117</v>
      </c>
      <c r="C57" s="765">
        <v>1</v>
      </c>
      <c r="D57" s="170"/>
      <c r="E57" s="448" t="str">
        <f>IF((D57&gt;0),SUM(C57*D57),"kn")</f>
        <v>kn</v>
      </c>
    </row>
    <row r="58" spans="1:5" ht="165.75">
      <c r="A58" s="1162" t="s">
        <v>715</v>
      </c>
      <c r="B58" s="1170" t="s">
        <v>4880</v>
      </c>
      <c r="C58" s="764"/>
      <c r="D58" s="171"/>
      <c r="E58" s="447"/>
    </row>
    <row r="59" spans="1:5">
      <c r="A59" s="1162"/>
      <c r="B59" s="1169" t="s">
        <v>117</v>
      </c>
      <c r="C59" s="764">
        <v>1</v>
      </c>
      <c r="D59" s="171"/>
      <c r="E59" s="447" t="str">
        <f>IF((D59&gt;0),SUM(C59*D59),"kn")</f>
        <v>kn</v>
      </c>
    </row>
    <row r="60" spans="1:5" ht="38.25">
      <c r="A60" s="1162"/>
      <c r="B60" s="1171" t="s">
        <v>3343</v>
      </c>
      <c r="C60" s="764"/>
      <c r="D60" s="171"/>
      <c r="E60" s="446"/>
    </row>
    <row r="61" spans="1:5" ht="25.5">
      <c r="A61" s="1151" t="s">
        <v>716</v>
      </c>
      <c r="B61" s="1172" t="s">
        <v>4879</v>
      </c>
      <c r="C61" s="1157"/>
      <c r="D61" s="169"/>
      <c r="E61" s="727"/>
    </row>
    <row r="62" spans="1:5">
      <c r="A62" s="1162"/>
      <c r="B62" s="523" t="s">
        <v>29</v>
      </c>
      <c r="C62" s="764">
        <v>420</v>
      </c>
      <c r="D62" s="171"/>
      <c r="E62" s="446" t="str">
        <f>IF((D62&gt;0),SUM(C62*D62),"kn")</f>
        <v>kn</v>
      </c>
    </row>
    <row r="63" spans="1:5" ht="51">
      <c r="A63" s="1151"/>
      <c r="B63" s="1173" t="s">
        <v>3344</v>
      </c>
      <c r="C63" s="1157"/>
      <c r="D63" s="169"/>
      <c r="E63" s="727"/>
    </row>
    <row r="64" spans="1:5" ht="25.5">
      <c r="A64" s="1151" t="s">
        <v>717</v>
      </c>
      <c r="B64" s="1172" t="s">
        <v>4878</v>
      </c>
      <c r="C64" s="1157"/>
      <c r="D64" s="169"/>
      <c r="E64" s="727"/>
    </row>
    <row r="65" spans="1:5">
      <c r="A65" s="1162"/>
      <c r="B65" s="523" t="s">
        <v>29</v>
      </c>
      <c r="C65" s="764">
        <v>60</v>
      </c>
      <c r="D65" s="171"/>
      <c r="E65" s="446" t="str">
        <f>IF((D65&gt;0),SUM(C65*D65),"kn")</f>
        <v>kn</v>
      </c>
    </row>
    <row r="66" spans="1:5" ht="25.5">
      <c r="A66" s="1151" t="s">
        <v>718</v>
      </c>
      <c r="B66" s="1172" t="s">
        <v>4877</v>
      </c>
      <c r="C66" s="1174"/>
      <c r="D66" s="1397"/>
      <c r="E66" s="727"/>
    </row>
    <row r="67" spans="1:5">
      <c r="A67" s="1162"/>
      <c r="B67" s="523" t="s">
        <v>29</v>
      </c>
      <c r="C67" s="764">
        <v>70</v>
      </c>
      <c r="D67" s="171"/>
      <c r="E67" s="446" t="str">
        <f>IF((D67&gt;0),SUM(C67*D67),"kn")</f>
        <v>kn</v>
      </c>
    </row>
    <row r="68" spans="1:5" ht="25.5">
      <c r="A68" s="1151" t="s">
        <v>719</v>
      </c>
      <c r="B68" s="1172" t="s">
        <v>4876</v>
      </c>
      <c r="C68" s="1157"/>
      <c r="D68" s="169"/>
      <c r="E68" s="727"/>
    </row>
    <row r="69" spans="1:5">
      <c r="A69" s="1162"/>
      <c r="B69" s="523" t="s">
        <v>29</v>
      </c>
      <c r="C69" s="764">
        <v>100</v>
      </c>
      <c r="D69" s="171"/>
      <c r="E69" s="446" t="str">
        <f>IF((D69&gt;0),SUM(C69*D69),"kn")</f>
        <v>kn</v>
      </c>
    </row>
    <row r="70" spans="1:5" ht="25.5">
      <c r="A70" s="1151" t="s">
        <v>720</v>
      </c>
      <c r="B70" s="1172" t="s">
        <v>4875</v>
      </c>
      <c r="C70" s="1157"/>
      <c r="D70" s="169"/>
      <c r="E70" s="727"/>
    </row>
    <row r="71" spans="1:5">
      <c r="A71" s="1162"/>
      <c r="B71" s="523" t="s">
        <v>29</v>
      </c>
      <c r="C71" s="764">
        <v>20</v>
      </c>
      <c r="D71" s="171"/>
      <c r="E71" s="446" t="str">
        <f>IF((D71&gt;0),SUM(C71*D71),"kn")</f>
        <v>kn</v>
      </c>
    </row>
    <row r="72" spans="1:5" ht="25.5">
      <c r="A72" s="1151" t="s">
        <v>721</v>
      </c>
      <c r="B72" s="1172" t="s">
        <v>4874</v>
      </c>
      <c r="C72" s="1174"/>
      <c r="D72" s="1397"/>
      <c r="E72" s="727"/>
    </row>
    <row r="73" spans="1:5">
      <c r="A73" s="1162"/>
      <c r="B73" s="523" t="s">
        <v>29</v>
      </c>
      <c r="C73" s="764">
        <v>80</v>
      </c>
      <c r="D73" s="171"/>
      <c r="E73" s="446" t="str">
        <f>IF((D73&gt;0),SUM(C73*D73),"kn")</f>
        <v>kn</v>
      </c>
    </row>
    <row r="74" spans="1:5" ht="25.5">
      <c r="A74" s="1151" t="s">
        <v>722</v>
      </c>
      <c r="B74" s="1172" t="s">
        <v>4873</v>
      </c>
      <c r="C74" s="1157"/>
      <c r="D74" s="169"/>
      <c r="E74" s="727"/>
    </row>
    <row r="75" spans="1:5">
      <c r="A75" s="1162"/>
      <c r="B75" s="523" t="s">
        <v>29</v>
      </c>
      <c r="C75" s="764">
        <v>130</v>
      </c>
      <c r="D75" s="171"/>
      <c r="E75" s="446" t="str">
        <f>IF((D75&gt;0),SUM(C75*D75),"kn")</f>
        <v>kn</v>
      </c>
    </row>
    <row r="76" spans="1:5" ht="25.5">
      <c r="A76" s="1151" t="s">
        <v>723</v>
      </c>
      <c r="B76" s="1172" t="s">
        <v>4872</v>
      </c>
      <c r="C76" s="1157"/>
      <c r="D76" s="169"/>
      <c r="E76" s="727"/>
    </row>
    <row r="77" spans="1:5">
      <c r="A77" s="1162"/>
      <c r="B77" s="523" t="s">
        <v>29</v>
      </c>
      <c r="C77" s="764">
        <v>60</v>
      </c>
      <c r="D77" s="171"/>
      <c r="E77" s="446" t="str">
        <f>IF((D77&gt;0),SUM(C77*D77),"kn")</f>
        <v>kn</v>
      </c>
    </row>
    <row r="78" spans="1:5" ht="25.5">
      <c r="A78" s="1151" t="s">
        <v>724</v>
      </c>
      <c r="B78" s="1172" t="s">
        <v>4871</v>
      </c>
      <c r="C78" s="1174"/>
      <c r="D78" s="1397"/>
      <c r="E78" s="727"/>
    </row>
    <row r="79" spans="1:5">
      <c r="A79" s="1162"/>
      <c r="B79" s="523" t="s">
        <v>29</v>
      </c>
      <c r="C79" s="764">
        <v>70</v>
      </c>
      <c r="D79" s="171"/>
      <c r="E79" s="446" t="str">
        <f>IF((D79&gt;0),SUM(C79*D79),"kn")</f>
        <v>kn</v>
      </c>
    </row>
    <row r="80" spans="1:5" ht="25.5">
      <c r="A80" s="1151" t="s">
        <v>725</v>
      </c>
      <c r="B80" s="1172" t="s">
        <v>4870</v>
      </c>
      <c r="C80" s="1157"/>
      <c r="D80" s="169"/>
      <c r="E80" s="727"/>
    </row>
    <row r="81" spans="1:5">
      <c r="A81" s="1162"/>
      <c r="B81" s="523" t="s">
        <v>29</v>
      </c>
      <c r="C81" s="764">
        <v>70</v>
      </c>
      <c r="D81" s="171"/>
      <c r="E81" s="446" t="str">
        <f>IF((D81&gt;0),SUM(C81*D81),"kn")</f>
        <v>kn</v>
      </c>
    </row>
    <row r="82" spans="1:5" ht="25.5">
      <c r="A82" s="1151" t="s">
        <v>726</v>
      </c>
      <c r="B82" s="1172" t="s">
        <v>4869</v>
      </c>
      <c r="C82" s="1157"/>
      <c r="D82" s="169"/>
      <c r="E82" s="727"/>
    </row>
    <row r="83" spans="1:5">
      <c r="A83" s="1162"/>
      <c r="B83" s="523" t="s">
        <v>29</v>
      </c>
      <c r="C83" s="764">
        <v>40</v>
      </c>
      <c r="D83" s="171"/>
      <c r="E83" s="446" t="str">
        <f>IF((D83&gt;0),SUM(C83*D83),"kn")</f>
        <v>kn</v>
      </c>
    </row>
    <row r="84" spans="1:5" ht="25.5">
      <c r="A84" s="1151" t="s">
        <v>727</v>
      </c>
      <c r="B84" s="1172" t="s">
        <v>4868</v>
      </c>
      <c r="C84" s="1174"/>
      <c r="D84" s="1397"/>
      <c r="E84" s="727"/>
    </row>
    <row r="85" spans="1:5">
      <c r="A85" s="1162"/>
      <c r="B85" s="523" t="s">
        <v>29</v>
      </c>
      <c r="C85" s="764">
        <v>30</v>
      </c>
      <c r="D85" s="171"/>
      <c r="E85" s="446" t="str">
        <f>IF((D85&gt;0),SUM(C85*D85),"kn")</f>
        <v>kn</v>
      </c>
    </row>
    <row r="86" spans="1:5" ht="25.5">
      <c r="A86" s="1151" t="s">
        <v>728</v>
      </c>
      <c r="B86" s="1172" t="s">
        <v>4867</v>
      </c>
      <c r="C86" s="1157"/>
      <c r="D86" s="169"/>
      <c r="E86" s="727"/>
    </row>
    <row r="87" spans="1:5">
      <c r="A87" s="1162"/>
      <c r="B87" s="523" t="s">
        <v>29</v>
      </c>
      <c r="C87" s="764">
        <v>80</v>
      </c>
      <c r="D87" s="171"/>
      <c r="E87" s="446" t="str">
        <f>IF((D87&gt;0),SUM(C87*D87),"kn")</f>
        <v>kn</v>
      </c>
    </row>
    <row r="88" spans="1:5" ht="25.5">
      <c r="A88" s="1151" t="s">
        <v>729</v>
      </c>
      <c r="B88" s="1172" t="s">
        <v>4866</v>
      </c>
      <c r="C88" s="1174"/>
      <c r="D88" s="1397"/>
      <c r="E88" s="727"/>
    </row>
    <row r="89" spans="1:5">
      <c r="A89" s="1162"/>
      <c r="B89" s="523" t="s">
        <v>29</v>
      </c>
      <c r="C89" s="764">
        <v>40</v>
      </c>
      <c r="D89" s="171"/>
      <c r="E89" s="446" t="str">
        <f>IF((D89&gt;0),SUM(C89*D89),"kn")</f>
        <v>kn</v>
      </c>
    </row>
    <row r="90" spans="1:5" ht="25.5">
      <c r="A90" s="1151" t="s">
        <v>730</v>
      </c>
      <c r="B90" s="1172" t="s">
        <v>4865</v>
      </c>
      <c r="C90" s="1157"/>
      <c r="D90" s="169"/>
      <c r="E90" s="727"/>
    </row>
    <row r="91" spans="1:5">
      <c r="A91" s="1162"/>
      <c r="B91" s="523" t="s">
        <v>29</v>
      </c>
      <c r="C91" s="764">
        <v>10</v>
      </c>
      <c r="D91" s="171"/>
      <c r="E91" s="446" t="str">
        <f>IF((D91&gt;0),SUM(C91*D91),"kn")</f>
        <v>kn</v>
      </c>
    </row>
    <row r="92" spans="1:5" ht="25.5">
      <c r="A92" s="1151" t="s">
        <v>731</v>
      </c>
      <c r="B92" s="1172" t="s">
        <v>4864</v>
      </c>
      <c r="C92" s="1157"/>
      <c r="D92" s="169"/>
      <c r="E92" s="727"/>
    </row>
    <row r="93" spans="1:5">
      <c r="A93" s="1162"/>
      <c r="B93" s="523" t="s">
        <v>29</v>
      </c>
      <c r="C93" s="764">
        <v>10</v>
      </c>
      <c r="D93" s="171"/>
      <c r="E93" s="446" t="str">
        <f>IF((D93&gt;0),SUM(C93*D93),"kn")</f>
        <v>kn</v>
      </c>
    </row>
    <row r="94" spans="1:5" ht="25.5">
      <c r="A94" s="1151" t="s">
        <v>732</v>
      </c>
      <c r="B94" s="1172" t="s">
        <v>4863</v>
      </c>
      <c r="C94" s="1174"/>
      <c r="D94" s="1397"/>
      <c r="E94" s="727"/>
    </row>
    <row r="95" spans="1:5">
      <c r="A95" s="1162"/>
      <c r="B95" s="523" t="s">
        <v>29</v>
      </c>
      <c r="C95" s="764">
        <v>20</v>
      </c>
      <c r="D95" s="171"/>
      <c r="E95" s="446" t="str">
        <f>IF((D95&gt;0),SUM(C95*D95),"kn")</f>
        <v>kn</v>
      </c>
    </row>
    <row r="96" spans="1:5" ht="38.25">
      <c r="A96" s="1151" t="s">
        <v>733</v>
      </c>
      <c r="B96" s="1175" t="s">
        <v>4862</v>
      </c>
      <c r="C96" s="1157"/>
      <c r="D96" s="169"/>
      <c r="E96" s="727"/>
    </row>
    <row r="97" spans="1:31">
      <c r="A97" s="1162"/>
      <c r="B97" s="523" t="s">
        <v>29</v>
      </c>
      <c r="C97" s="764">
        <v>100</v>
      </c>
      <c r="D97" s="171"/>
      <c r="E97" s="446" t="str">
        <f>IF((D97&gt;0),SUM(C97*D97),"kn")</f>
        <v>kn</v>
      </c>
    </row>
    <row r="98" spans="1:31" ht="38.25">
      <c r="A98" s="1151" t="s">
        <v>734</v>
      </c>
      <c r="B98" s="1175" t="s">
        <v>4861</v>
      </c>
      <c r="C98" s="1157"/>
      <c r="D98" s="169"/>
      <c r="E98" s="727"/>
    </row>
    <row r="99" spans="1:31">
      <c r="A99" s="1162"/>
      <c r="B99" s="523" t="s">
        <v>29</v>
      </c>
      <c r="C99" s="764">
        <v>50</v>
      </c>
      <c r="D99" s="171"/>
      <c r="E99" s="446" t="str">
        <f>IF((D99&gt;0),SUM(C99*D99),"kn")</f>
        <v>kn</v>
      </c>
    </row>
    <row r="100" spans="1:31" ht="38.25">
      <c r="A100" s="1151" t="s">
        <v>735</v>
      </c>
      <c r="B100" s="1175" t="s">
        <v>4860</v>
      </c>
      <c r="C100" s="1174"/>
      <c r="D100" s="1397"/>
      <c r="E100" s="727"/>
    </row>
    <row r="101" spans="1:31" s="1" customFormat="1">
      <c r="A101" s="1160"/>
      <c r="B101" s="1039" t="s">
        <v>29</v>
      </c>
      <c r="C101" s="765">
        <v>100</v>
      </c>
      <c r="D101" s="170"/>
      <c r="E101" s="462" t="str">
        <f>IF((D101&gt;0),SUM(C101*D101),"kn")</f>
        <v>kn</v>
      </c>
      <c r="F101" s="45"/>
    </row>
    <row r="102" spans="1:31" ht="38.25">
      <c r="A102" s="1164" t="s">
        <v>736</v>
      </c>
      <c r="B102" s="1165" t="s">
        <v>4859</v>
      </c>
      <c r="C102" s="756"/>
      <c r="D102" s="172"/>
      <c r="E102" s="445"/>
      <c r="F102" s="45"/>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row>
    <row r="103" spans="1:31" s="1" customFormat="1">
      <c r="A103" s="1160"/>
      <c r="B103" s="1039" t="s">
        <v>29</v>
      </c>
      <c r="C103" s="765">
        <v>50</v>
      </c>
      <c r="D103" s="170"/>
      <c r="E103" s="462" t="str">
        <f>IF((D103&gt;0),SUM(C103*D103),"kn")</f>
        <v>kn</v>
      </c>
      <c r="F103" s="45"/>
    </row>
    <row r="104" spans="1:31" ht="51">
      <c r="A104" s="1162"/>
      <c r="B104" s="1176" t="s">
        <v>3345</v>
      </c>
      <c r="C104" s="1145"/>
      <c r="D104" s="1395"/>
      <c r="E104" s="1177"/>
      <c r="F104" s="45"/>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row>
    <row r="105" spans="1:31">
      <c r="A105" s="1151" t="s">
        <v>737</v>
      </c>
      <c r="B105" s="1172" t="s">
        <v>738</v>
      </c>
      <c r="C105" s="1153"/>
      <c r="D105" s="168"/>
      <c r="E105" s="1178"/>
    </row>
    <row r="106" spans="1:31">
      <c r="A106" s="1162"/>
      <c r="B106" s="523" t="s">
        <v>29</v>
      </c>
      <c r="C106" s="599">
        <v>30</v>
      </c>
      <c r="D106" s="150"/>
      <c r="E106" s="446" t="str">
        <f>IF((D106&gt;0),SUM(C106*D106),"kn")</f>
        <v>kn</v>
      </c>
    </row>
    <row r="107" spans="1:31">
      <c r="A107" s="1151" t="s">
        <v>739</v>
      </c>
      <c r="B107" s="1179" t="s">
        <v>740</v>
      </c>
      <c r="C107" s="1153"/>
      <c r="D107" s="168"/>
      <c r="E107" s="727"/>
    </row>
    <row r="108" spans="1:31">
      <c r="A108" s="1162"/>
      <c r="B108" s="523" t="s">
        <v>29</v>
      </c>
      <c r="C108" s="599">
        <v>30</v>
      </c>
      <c r="D108" s="150"/>
      <c r="E108" s="446" t="str">
        <f>IF((D108&gt;0),SUM(C108*D108),"kn")</f>
        <v>kn</v>
      </c>
    </row>
    <row r="109" spans="1:31">
      <c r="A109" s="1151" t="s">
        <v>741</v>
      </c>
      <c r="B109" s="1172" t="s">
        <v>742</v>
      </c>
      <c r="C109" s="1153"/>
      <c r="D109" s="168"/>
      <c r="E109" s="727"/>
    </row>
    <row r="110" spans="1:31">
      <c r="A110" s="1162"/>
      <c r="B110" s="523" t="s">
        <v>29</v>
      </c>
      <c r="C110" s="599">
        <v>100</v>
      </c>
      <c r="D110" s="150"/>
      <c r="E110" s="446" t="str">
        <f>IF((D110&gt;0),SUM(C110*D110),"kn")</f>
        <v>kn</v>
      </c>
    </row>
    <row r="111" spans="1:31">
      <c r="A111" s="1151" t="s">
        <v>743</v>
      </c>
      <c r="B111" s="1172" t="s">
        <v>744</v>
      </c>
      <c r="C111" s="1153"/>
      <c r="D111" s="168"/>
      <c r="E111" s="1178"/>
    </row>
    <row r="112" spans="1:31">
      <c r="A112" s="1162"/>
      <c r="B112" s="523" t="s">
        <v>29</v>
      </c>
      <c r="C112" s="599">
        <v>400</v>
      </c>
      <c r="D112" s="150"/>
      <c r="E112" s="446" t="str">
        <f>IF((D112&gt;0),SUM(C112*D112),"kn")</f>
        <v>kn</v>
      </c>
    </row>
    <row r="113" spans="1:5">
      <c r="A113" s="1151" t="s">
        <v>745</v>
      </c>
      <c r="B113" s="1179" t="s">
        <v>746</v>
      </c>
      <c r="C113" s="1153"/>
      <c r="D113" s="168"/>
      <c r="E113" s="727"/>
    </row>
    <row r="114" spans="1:5">
      <c r="A114" s="1162"/>
      <c r="B114" s="523" t="s">
        <v>29</v>
      </c>
      <c r="C114" s="599">
        <v>400</v>
      </c>
      <c r="D114" s="150"/>
      <c r="E114" s="446" t="str">
        <f>IF((D114&gt;0),SUM(C114*D114),"kn")</f>
        <v>kn</v>
      </c>
    </row>
    <row r="115" spans="1:5" ht="18" customHeight="1">
      <c r="A115" s="1151" t="s">
        <v>747</v>
      </c>
      <c r="B115" s="1173" t="s">
        <v>748</v>
      </c>
      <c r="C115" s="1153"/>
      <c r="D115" s="168"/>
      <c r="E115" s="727"/>
    </row>
    <row r="116" spans="1:5">
      <c r="A116" s="1162"/>
      <c r="B116" s="1076" t="s">
        <v>32</v>
      </c>
      <c r="C116" s="764">
        <v>4</v>
      </c>
      <c r="D116" s="171"/>
      <c r="E116" s="446" t="str">
        <f>IF((D116&gt;0),SUM(C116*D116),"kn")</f>
        <v>kn</v>
      </c>
    </row>
    <row r="117" spans="1:5" ht="51">
      <c r="A117" s="1151" t="s">
        <v>749</v>
      </c>
      <c r="B117" s="1168" t="s">
        <v>3346</v>
      </c>
      <c r="C117" s="1153"/>
      <c r="D117" s="168"/>
      <c r="E117" s="1178"/>
    </row>
    <row r="118" spans="1:5">
      <c r="A118" s="1162"/>
      <c r="B118" s="523" t="s">
        <v>63</v>
      </c>
      <c r="C118" s="599">
        <v>220</v>
      </c>
      <c r="D118" s="150"/>
      <c r="E118" s="446" t="str">
        <f>IF((D118&gt;0),SUM(C118*D118),"kn")</f>
        <v>kn</v>
      </c>
    </row>
    <row r="119" spans="1:5" ht="51">
      <c r="A119" s="1151" t="s">
        <v>750</v>
      </c>
      <c r="B119" s="1180" t="s">
        <v>3347</v>
      </c>
      <c r="C119" s="1153"/>
      <c r="D119" s="168"/>
      <c r="E119" s="727"/>
    </row>
    <row r="120" spans="1:5">
      <c r="A120" s="1160"/>
      <c r="B120" s="1039" t="s">
        <v>751</v>
      </c>
      <c r="C120" s="603">
        <v>10</v>
      </c>
      <c r="D120" s="151"/>
      <c r="E120" s="462" t="str">
        <f>IF((D120&gt;0),SUM(C120*D120),"kn")</f>
        <v>kn</v>
      </c>
    </row>
    <row r="121" spans="1:5" ht="76.5">
      <c r="A121" s="1151" t="s">
        <v>752</v>
      </c>
      <c r="B121" s="1173" t="s">
        <v>4858</v>
      </c>
      <c r="C121" s="1153"/>
      <c r="D121" s="168"/>
      <c r="E121" s="727"/>
    </row>
    <row r="122" spans="1:5">
      <c r="A122" s="1160"/>
      <c r="B122" s="1039" t="s">
        <v>32</v>
      </c>
      <c r="C122" s="603">
        <v>1</v>
      </c>
      <c r="D122" s="151"/>
      <c r="E122" s="462" t="str">
        <f>IF((D122&gt;0),SUM(C122*D122),"kn")</f>
        <v>kn</v>
      </c>
    </row>
    <row r="123" spans="1:5" ht="89.25">
      <c r="A123" s="1151" t="s">
        <v>753</v>
      </c>
      <c r="B123" s="1173" t="s">
        <v>3348</v>
      </c>
      <c r="C123" s="1153"/>
      <c r="D123" s="168"/>
      <c r="E123" s="727"/>
    </row>
    <row r="124" spans="1:5">
      <c r="A124" s="1160"/>
      <c r="B124" s="1039" t="s">
        <v>32</v>
      </c>
      <c r="C124" s="603">
        <v>10</v>
      </c>
      <c r="D124" s="151"/>
      <c r="E124" s="462" t="str">
        <f>IF((D124&gt;0),SUM(C124*D124),"kn")</f>
        <v>kn</v>
      </c>
    </row>
    <row r="125" spans="1:5" ht="89.25">
      <c r="A125" s="1151" t="s">
        <v>754</v>
      </c>
      <c r="B125" s="1173" t="s">
        <v>4857</v>
      </c>
      <c r="C125" s="1153"/>
      <c r="D125" s="168"/>
      <c r="E125" s="727"/>
    </row>
    <row r="126" spans="1:5">
      <c r="A126" s="1162"/>
      <c r="B126" s="523" t="s">
        <v>32</v>
      </c>
      <c r="C126" s="599">
        <v>50</v>
      </c>
      <c r="D126" s="150"/>
      <c r="E126" s="446" t="str">
        <f>IF((D126&gt;0),SUM(C126*D126),"kn")</f>
        <v>kn</v>
      </c>
    </row>
    <row r="127" spans="1:5" ht="51">
      <c r="A127" s="1151" t="s">
        <v>755</v>
      </c>
      <c r="B127" s="1173" t="s">
        <v>3349</v>
      </c>
      <c r="C127" s="1153"/>
      <c r="D127" s="168"/>
      <c r="E127" s="727"/>
    </row>
    <row r="128" spans="1:5">
      <c r="A128" s="1160"/>
      <c r="B128" s="1039" t="s">
        <v>117</v>
      </c>
      <c r="C128" s="603">
        <v>1</v>
      </c>
      <c r="D128" s="151"/>
      <c r="E128" s="462" t="str">
        <f>IF((D128&gt;0),SUM(C128*D128),"kn")</f>
        <v>kn</v>
      </c>
    </row>
    <row r="129" spans="1:6" ht="13.5" customHeight="1">
      <c r="A129" s="1162"/>
      <c r="B129" s="1181"/>
      <c r="C129" s="599"/>
      <c r="D129" s="150"/>
      <c r="E129" s="1182"/>
    </row>
    <row r="130" spans="1:6" ht="21" customHeight="1">
      <c r="A130" s="1183" t="s">
        <v>702</v>
      </c>
      <c r="B130" s="1184" t="s">
        <v>756</v>
      </c>
      <c r="C130" s="1185"/>
      <c r="D130" s="173"/>
      <c r="E130" s="1186">
        <f>SUM(E34:E128)</f>
        <v>0</v>
      </c>
    </row>
    <row r="131" spans="1:6">
      <c r="A131" s="1187"/>
      <c r="B131" s="1170"/>
      <c r="C131" s="1188"/>
      <c r="D131" s="174"/>
      <c r="E131" s="1189"/>
    </row>
    <row r="132" spans="1:6" ht="21" customHeight="1">
      <c r="A132" s="1190" t="s">
        <v>757</v>
      </c>
      <c r="B132" s="1147" t="s">
        <v>758</v>
      </c>
      <c r="C132" s="1148"/>
      <c r="D132" s="1396"/>
      <c r="E132" s="1150"/>
    </row>
    <row r="133" spans="1:6">
      <c r="A133" s="1151"/>
      <c r="B133" s="1152"/>
      <c r="C133" s="1153"/>
      <c r="D133" s="168"/>
      <c r="E133" s="1155"/>
    </row>
    <row r="134" spans="1:6" ht="102">
      <c r="A134" s="1151" t="s">
        <v>759</v>
      </c>
      <c r="B134" s="1156" t="s">
        <v>4542</v>
      </c>
      <c r="C134" s="1157"/>
      <c r="D134" s="169"/>
      <c r="E134" s="1159"/>
    </row>
    <row r="135" spans="1:6" ht="178.5">
      <c r="A135" s="1162"/>
      <c r="B135" s="1191" t="s">
        <v>4856</v>
      </c>
      <c r="C135" s="764"/>
      <c r="D135" s="171"/>
      <c r="E135" s="1192"/>
    </row>
    <row r="136" spans="1:6" ht="102">
      <c r="A136" s="1162"/>
      <c r="B136" s="1193" t="s">
        <v>4531</v>
      </c>
      <c r="C136" s="764"/>
      <c r="D136" s="171"/>
      <c r="E136" s="1192"/>
    </row>
    <row r="137" spans="1:6" ht="153">
      <c r="A137" s="1162"/>
      <c r="B137" s="1193" t="s">
        <v>3631</v>
      </c>
      <c r="C137" s="764"/>
      <c r="D137" s="171"/>
      <c r="E137" s="1192"/>
    </row>
    <row r="138" spans="1:6" ht="165.75">
      <c r="A138" s="1162"/>
      <c r="B138" s="1193" t="s">
        <v>4532</v>
      </c>
      <c r="C138" s="764"/>
      <c r="D138" s="171"/>
      <c r="E138" s="1192"/>
    </row>
    <row r="139" spans="1:6" ht="242.25">
      <c r="A139" s="1162"/>
      <c r="B139" s="1194" t="s">
        <v>4533</v>
      </c>
      <c r="C139" s="764"/>
      <c r="D139" s="171"/>
      <c r="E139" s="1192"/>
    </row>
    <row r="140" spans="1:6" ht="204">
      <c r="A140" s="1162"/>
      <c r="B140" s="1193" t="s">
        <v>3350</v>
      </c>
      <c r="C140" s="764"/>
      <c r="D140" s="171"/>
      <c r="E140" s="1192"/>
    </row>
    <row r="141" spans="1:6">
      <c r="A141" s="1162"/>
      <c r="B141" s="1195" t="s">
        <v>117</v>
      </c>
      <c r="C141" s="764">
        <v>1</v>
      </c>
      <c r="D141" s="171"/>
      <c r="E141" s="447" t="str">
        <f>IF((D141&gt;0),SUM(C141*D141),"kn")</f>
        <v>kn</v>
      </c>
    </row>
    <row r="142" spans="1:6" ht="369.75">
      <c r="A142" s="1151" t="s">
        <v>760</v>
      </c>
      <c r="B142" s="1161" t="s">
        <v>3351</v>
      </c>
      <c r="C142" s="1157"/>
      <c r="D142" s="169"/>
      <c r="E142" s="736"/>
    </row>
    <row r="143" spans="1:6" ht="140.25">
      <c r="A143" s="1162"/>
      <c r="B143" s="1196" t="s">
        <v>3352</v>
      </c>
      <c r="C143" s="764"/>
      <c r="D143" s="171"/>
      <c r="E143" s="447"/>
      <c r="F143" s="45"/>
    </row>
    <row r="144" spans="1:6">
      <c r="A144" s="1160"/>
      <c r="B144" s="758" t="s">
        <v>117</v>
      </c>
      <c r="C144" s="765">
        <v>1</v>
      </c>
      <c r="D144" s="170"/>
      <c r="E144" s="448" t="str">
        <f>IF((D144&gt;0),SUM(C144*D144),"kn")</f>
        <v>kn</v>
      </c>
      <c r="F144" s="45"/>
    </row>
    <row r="145" spans="1:6">
      <c r="A145" s="1162"/>
      <c r="B145" s="1195"/>
      <c r="C145" s="764"/>
      <c r="D145" s="171"/>
      <c r="E145" s="447"/>
      <c r="F145" s="45"/>
    </row>
    <row r="146" spans="1:6" ht="63.75">
      <c r="A146" s="1162"/>
      <c r="B146" s="1196" t="s">
        <v>3353</v>
      </c>
      <c r="C146" s="764"/>
      <c r="D146" s="171"/>
      <c r="E146" s="447"/>
    </row>
    <row r="147" spans="1:6" ht="12" customHeight="1">
      <c r="A147" s="1162"/>
      <c r="B147" s="1197"/>
      <c r="C147" s="764"/>
      <c r="D147" s="171"/>
      <c r="E147" s="447"/>
    </row>
    <row r="148" spans="1:6">
      <c r="A148" s="1151" t="s">
        <v>761</v>
      </c>
      <c r="B148" s="1172" t="s">
        <v>762</v>
      </c>
      <c r="C148" s="1157"/>
      <c r="D148" s="169"/>
      <c r="E148" s="727"/>
    </row>
    <row r="149" spans="1:6">
      <c r="A149" s="1162"/>
      <c r="B149" s="523" t="s">
        <v>29</v>
      </c>
      <c r="C149" s="764">
        <v>200</v>
      </c>
      <c r="D149" s="171"/>
      <c r="E149" s="446" t="str">
        <f>IF((D149&gt;0),SUM(C149*D149),"kn")</f>
        <v>kn</v>
      </c>
    </row>
    <row r="150" spans="1:6">
      <c r="A150" s="1151" t="s">
        <v>763</v>
      </c>
      <c r="B150" s="1172" t="s">
        <v>764</v>
      </c>
      <c r="C150" s="1157"/>
      <c r="D150" s="169"/>
      <c r="E150" s="727"/>
    </row>
    <row r="151" spans="1:6">
      <c r="A151" s="1162"/>
      <c r="B151" s="523" t="s">
        <v>29</v>
      </c>
      <c r="C151" s="764">
        <v>200</v>
      </c>
      <c r="D151" s="171"/>
      <c r="E151" s="446" t="str">
        <f>IF((D151&gt;0),SUM(C151*D151),"kn")</f>
        <v>kn</v>
      </c>
    </row>
    <row r="152" spans="1:6">
      <c r="A152" s="1151" t="s">
        <v>765</v>
      </c>
      <c r="B152" s="1172" t="s">
        <v>766</v>
      </c>
      <c r="C152" s="1157"/>
      <c r="D152" s="169"/>
      <c r="E152" s="727"/>
    </row>
    <row r="153" spans="1:6">
      <c r="A153" s="1162"/>
      <c r="B153" s="523" t="s">
        <v>29</v>
      </c>
      <c r="C153" s="764">
        <v>200</v>
      </c>
      <c r="D153" s="171"/>
      <c r="E153" s="446" t="str">
        <f>IF((D153&gt;0),SUM(C153*D153),"kn")</f>
        <v>kn</v>
      </c>
    </row>
    <row r="154" spans="1:6">
      <c r="A154" s="1151" t="s">
        <v>767</v>
      </c>
      <c r="B154" s="1172" t="s">
        <v>768</v>
      </c>
      <c r="C154" s="1157"/>
      <c r="D154" s="169"/>
      <c r="E154" s="727"/>
    </row>
    <row r="155" spans="1:6">
      <c r="A155" s="1160"/>
      <c r="B155" s="1039" t="s">
        <v>29</v>
      </c>
      <c r="C155" s="765">
        <v>200</v>
      </c>
      <c r="D155" s="170"/>
      <c r="E155" s="462" t="str">
        <f>IF((D155&gt;0),SUM(C155*D155),"kn")</f>
        <v>kn</v>
      </c>
    </row>
    <row r="156" spans="1:6">
      <c r="A156" s="1162"/>
      <c r="B156" s="1181"/>
      <c r="C156" s="599"/>
      <c r="D156" s="150"/>
      <c r="E156" s="1182"/>
    </row>
    <row r="157" spans="1:6" ht="27" customHeight="1">
      <c r="A157" s="1183" t="s">
        <v>757</v>
      </c>
      <c r="B157" s="1184" t="s">
        <v>769</v>
      </c>
      <c r="C157" s="1185"/>
      <c r="D157" s="173"/>
      <c r="E157" s="1186">
        <f>SUM(E141:E155)</f>
        <v>0</v>
      </c>
    </row>
    <row r="158" spans="1:6">
      <c r="A158" s="1187"/>
      <c r="B158" s="1170"/>
      <c r="C158" s="1188"/>
      <c r="D158" s="174"/>
      <c r="E158" s="1189"/>
    </row>
    <row r="159" spans="1:6" ht="21" customHeight="1">
      <c r="A159" s="1198" t="s">
        <v>770</v>
      </c>
      <c r="B159" s="1199" t="s">
        <v>771</v>
      </c>
      <c r="C159" s="1200"/>
      <c r="D159" s="175"/>
      <c r="E159" s="1202"/>
    </row>
    <row r="160" spans="1:6">
      <c r="A160" s="1162"/>
      <c r="B160" s="1203"/>
      <c r="C160" s="764"/>
      <c r="D160" s="171"/>
      <c r="E160" s="989"/>
    </row>
    <row r="161" spans="1:5" ht="51">
      <c r="A161" s="1151" t="s">
        <v>772</v>
      </c>
      <c r="B161" s="1204" t="s">
        <v>3354</v>
      </c>
      <c r="C161" s="1153"/>
      <c r="D161" s="168"/>
      <c r="E161" s="1205"/>
    </row>
    <row r="162" spans="1:5">
      <c r="A162" s="1160"/>
      <c r="B162" s="1206" t="s">
        <v>32</v>
      </c>
      <c r="C162" s="603">
        <v>30</v>
      </c>
      <c r="D162" s="151"/>
      <c r="E162" s="462" t="str">
        <f>IF((D162&gt;0),SUM(C162*D162),"kn")</f>
        <v>kn</v>
      </c>
    </row>
    <row r="163" spans="1:5">
      <c r="A163" s="1162"/>
      <c r="B163" s="1207"/>
      <c r="C163" s="599"/>
      <c r="D163" s="150"/>
      <c r="E163" s="446"/>
    </row>
    <row r="164" spans="1:5" ht="63.75">
      <c r="A164" s="1162"/>
      <c r="B164" s="525" t="s">
        <v>3355</v>
      </c>
      <c r="C164" s="599"/>
      <c r="D164" s="150"/>
      <c r="E164" s="446"/>
    </row>
    <row r="165" spans="1:5">
      <c r="A165" s="1162"/>
      <c r="B165" s="1208"/>
      <c r="C165" s="764"/>
      <c r="D165" s="171"/>
      <c r="E165" s="446"/>
    </row>
    <row r="166" spans="1:5">
      <c r="A166" s="1151" t="s">
        <v>773</v>
      </c>
      <c r="B166" s="1179" t="s">
        <v>774</v>
      </c>
      <c r="C166" s="1153"/>
      <c r="D166" s="168"/>
      <c r="E166" s="727"/>
    </row>
    <row r="167" spans="1:5">
      <c r="A167" s="1162"/>
      <c r="B167" s="1207" t="s">
        <v>32</v>
      </c>
      <c r="C167" s="599">
        <v>70</v>
      </c>
      <c r="D167" s="150"/>
      <c r="E167" s="446" t="str">
        <f>IF((D167&gt;0),SUM(C167*D167),"kn")</f>
        <v>kn</v>
      </c>
    </row>
    <row r="168" spans="1:5">
      <c r="A168" s="1151" t="s">
        <v>775</v>
      </c>
      <c r="B168" s="1179" t="s">
        <v>776</v>
      </c>
      <c r="C168" s="1153"/>
      <c r="D168" s="168"/>
      <c r="E168" s="727"/>
    </row>
    <row r="169" spans="1:5">
      <c r="A169" s="1162"/>
      <c r="B169" s="1207" t="s">
        <v>32</v>
      </c>
      <c r="C169" s="599">
        <v>80</v>
      </c>
      <c r="D169" s="150"/>
      <c r="E169" s="446" t="str">
        <f>IF((D169&gt;0),SUM(C169*D169),"kn")</f>
        <v>kn</v>
      </c>
    </row>
    <row r="170" spans="1:5">
      <c r="A170" s="1151" t="s">
        <v>777</v>
      </c>
      <c r="B170" s="1209" t="s">
        <v>778</v>
      </c>
      <c r="C170" s="1153"/>
      <c r="D170" s="168"/>
      <c r="E170" s="727"/>
    </row>
    <row r="171" spans="1:5">
      <c r="A171" s="1162"/>
      <c r="B171" s="1207" t="s">
        <v>32</v>
      </c>
      <c r="C171" s="599">
        <v>300</v>
      </c>
      <c r="D171" s="150"/>
      <c r="E171" s="446" t="str">
        <f>IF((D171&gt;0),SUM(C171*D171),"kn")</f>
        <v>kn</v>
      </c>
    </row>
    <row r="172" spans="1:5">
      <c r="A172" s="1151" t="s">
        <v>779</v>
      </c>
      <c r="B172" s="1209" t="s">
        <v>780</v>
      </c>
      <c r="C172" s="1153"/>
      <c r="D172" s="168"/>
      <c r="E172" s="727"/>
    </row>
    <row r="173" spans="1:5">
      <c r="A173" s="1162"/>
      <c r="B173" s="1207" t="s">
        <v>32</v>
      </c>
      <c r="C173" s="599">
        <v>63</v>
      </c>
      <c r="D173" s="150"/>
      <c r="E173" s="446" t="str">
        <f>IF((D173&gt;0),SUM(C173*D173),"kn")</f>
        <v>kn</v>
      </c>
    </row>
    <row r="174" spans="1:5" ht="76.5">
      <c r="A174" s="1151"/>
      <c r="B174" s="1210" t="s">
        <v>3356</v>
      </c>
      <c r="C174" s="1153"/>
      <c r="D174" s="168"/>
      <c r="E174" s="727"/>
    </row>
    <row r="175" spans="1:5">
      <c r="A175" s="1151" t="s">
        <v>781</v>
      </c>
      <c r="B175" s="1209" t="s">
        <v>782</v>
      </c>
      <c r="C175" s="1153"/>
      <c r="D175" s="168"/>
      <c r="E175" s="727"/>
    </row>
    <row r="176" spans="1:5">
      <c r="A176" s="1162"/>
      <c r="B176" s="1207" t="s">
        <v>29</v>
      </c>
      <c r="C176" s="599">
        <v>3200</v>
      </c>
      <c r="D176" s="150"/>
      <c r="E176" s="446" t="str">
        <f>IF((D176&gt;0),SUM(C176*D176),"kn")</f>
        <v>kn</v>
      </c>
    </row>
    <row r="177" spans="1:5">
      <c r="A177" s="1151" t="s">
        <v>783</v>
      </c>
      <c r="B177" s="1209" t="s">
        <v>784</v>
      </c>
      <c r="C177" s="1153"/>
      <c r="D177" s="168"/>
      <c r="E177" s="727"/>
    </row>
    <row r="178" spans="1:5">
      <c r="A178" s="1162"/>
      <c r="B178" s="1207" t="s">
        <v>29</v>
      </c>
      <c r="C178" s="599">
        <v>1300</v>
      </c>
      <c r="D178" s="150"/>
      <c r="E178" s="446" t="str">
        <f>IF((D178&gt;0),SUM(C178*D178),"kn")</f>
        <v>kn</v>
      </c>
    </row>
    <row r="179" spans="1:5">
      <c r="A179" s="1151" t="s">
        <v>785</v>
      </c>
      <c r="B179" s="1209" t="s">
        <v>786</v>
      </c>
      <c r="C179" s="1153"/>
      <c r="D179" s="168"/>
      <c r="E179" s="727"/>
    </row>
    <row r="180" spans="1:5">
      <c r="A180" s="1162"/>
      <c r="B180" s="1207" t="s">
        <v>29</v>
      </c>
      <c r="C180" s="599">
        <v>10000</v>
      </c>
      <c r="D180" s="150"/>
      <c r="E180" s="446" t="str">
        <f>IF((D180&gt;0),SUM(C180*D180),"kn")</f>
        <v>kn</v>
      </c>
    </row>
    <row r="181" spans="1:5">
      <c r="A181" s="1151" t="s">
        <v>787</v>
      </c>
      <c r="B181" s="1209" t="s">
        <v>788</v>
      </c>
      <c r="C181" s="1153"/>
      <c r="D181" s="168"/>
      <c r="E181" s="727"/>
    </row>
    <row r="182" spans="1:5">
      <c r="A182" s="1162"/>
      <c r="B182" s="1207" t="s">
        <v>29</v>
      </c>
      <c r="C182" s="599">
        <v>2000</v>
      </c>
      <c r="D182" s="150"/>
      <c r="E182" s="446" t="str">
        <f>IF((D182&gt;0),SUM(C182*D182),"kn")</f>
        <v>kn</v>
      </c>
    </row>
    <row r="183" spans="1:5" ht="89.25">
      <c r="A183" s="1151" t="s">
        <v>789</v>
      </c>
      <c r="B183" s="1211" t="s">
        <v>3357</v>
      </c>
      <c r="C183" s="1153"/>
      <c r="D183" s="168"/>
      <c r="E183" s="727"/>
    </row>
    <row r="184" spans="1:5">
      <c r="A184" s="1160"/>
      <c r="B184" s="1206" t="s">
        <v>790</v>
      </c>
      <c r="C184" s="603">
        <v>4</v>
      </c>
      <c r="D184" s="151"/>
      <c r="E184" s="462" t="str">
        <f>IF((D184&gt;0),SUM(C184*D184),"kn")</f>
        <v>kn</v>
      </c>
    </row>
    <row r="185" spans="1:5" ht="63.75">
      <c r="A185" s="1162" t="s">
        <v>791</v>
      </c>
      <c r="B185" s="1212" t="s">
        <v>3358</v>
      </c>
      <c r="C185" s="599"/>
      <c r="D185" s="150"/>
      <c r="E185" s="446"/>
    </row>
    <row r="186" spans="1:5">
      <c r="A186" s="1160"/>
      <c r="B186" s="1206" t="s">
        <v>29</v>
      </c>
      <c r="C186" s="603">
        <v>30</v>
      </c>
      <c r="D186" s="151"/>
      <c r="E186" s="462" t="str">
        <f>IF((D186&gt;0),SUM(C186*D186),"kn")</f>
        <v>kn</v>
      </c>
    </row>
    <row r="187" spans="1:5" ht="63.75">
      <c r="A187" s="1162"/>
      <c r="B187" s="525" t="s">
        <v>3359</v>
      </c>
      <c r="C187" s="599"/>
      <c r="D187" s="150"/>
      <c r="E187" s="446"/>
    </row>
    <row r="188" spans="1:5">
      <c r="A188" s="1162"/>
      <c r="B188" s="1208"/>
      <c r="C188" s="764"/>
      <c r="D188" s="171"/>
      <c r="E188" s="446"/>
    </row>
    <row r="189" spans="1:5">
      <c r="A189" s="1151" t="s">
        <v>792</v>
      </c>
      <c r="B189" s="1179" t="s">
        <v>774</v>
      </c>
      <c r="C189" s="1153"/>
      <c r="D189" s="168"/>
      <c r="E189" s="727"/>
    </row>
    <row r="190" spans="1:5">
      <c r="A190" s="1162"/>
      <c r="B190" s="1207" t="s">
        <v>32</v>
      </c>
      <c r="C190" s="599">
        <v>30</v>
      </c>
      <c r="D190" s="150"/>
      <c r="E190" s="446" t="str">
        <f>IF((D190&gt;0),SUM(C190*D190),"kn")</f>
        <v>kn</v>
      </c>
    </row>
    <row r="191" spans="1:5" ht="63.75">
      <c r="A191" s="1151" t="s">
        <v>793</v>
      </c>
      <c r="B191" s="1211" t="s">
        <v>3360</v>
      </c>
      <c r="C191" s="1153"/>
      <c r="D191" s="168"/>
      <c r="E191" s="727"/>
    </row>
    <row r="192" spans="1:5">
      <c r="A192" s="1160"/>
      <c r="B192" s="1206" t="s">
        <v>32</v>
      </c>
      <c r="C192" s="603">
        <v>10</v>
      </c>
      <c r="D192" s="151"/>
      <c r="E192" s="462" t="str">
        <f>IF((D192&gt;0),SUM(C192*D192),"kn")</f>
        <v>kn</v>
      </c>
    </row>
    <row r="193" spans="1:5">
      <c r="A193" s="1162" t="s">
        <v>794</v>
      </c>
      <c r="B193" s="1213" t="s">
        <v>795</v>
      </c>
      <c r="C193" s="599"/>
      <c r="D193" s="150"/>
      <c r="E193" s="446"/>
    </row>
    <row r="194" spans="1:5">
      <c r="A194" s="1160"/>
      <c r="B194" s="1206" t="s">
        <v>29</v>
      </c>
      <c r="C194" s="603">
        <v>10</v>
      </c>
      <c r="D194" s="151"/>
      <c r="E194" s="462" t="str">
        <f>IF((D194&gt;0),SUM(C194*D194),"kn")</f>
        <v>kn</v>
      </c>
    </row>
    <row r="195" spans="1:5" ht="51">
      <c r="A195" s="1162" t="s">
        <v>796</v>
      </c>
      <c r="B195" s="1212" t="s">
        <v>3361</v>
      </c>
      <c r="C195" s="599"/>
      <c r="D195" s="150"/>
      <c r="E195" s="446"/>
    </row>
    <row r="196" spans="1:5">
      <c r="A196" s="1160"/>
      <c r="B196" s="1206" t="s">
        <v>29</v>
      </c>
      <c r="C196" s="603">
        <v>2000</v>
      </c>
      <c r="D196" s="151"/>
      <c r="E196" s="462" t="str">
        <f>IF((D196&gt;0),SUM(C196*D196),"kn")</f>
        <v>kn</v>
      </c>
    </row>
    <row r="197" spans="1:5" ht="51">
      <c r="A197" s="1162" t="s">
        <v>797</v>
      </c>
      <c r="B197" s="1212" t="s">
        <v>3362</v>
      </c>
      <c r="C197" s="599"/>
      <c r="D197" s="150"/>
      <c r="E197" s="446"/>
    </row>
    <row r="198" spans="1:5">
      <c r="A198" s="1160"/>
      <c r="B198" s="602" t="s">
        <v>32</v>
      </c>
      <c r="C198" s="603">
        <v>500</v>
      </c>
      <c r="D198" s="151"/>
      <c r="E198" s="462" t="str">
        <f>IF((D198&gt;0),SUM(C198*D198),"kn")</f>
        <v>kn</v>
      </c>
    </row>
    <row r="199" spans="1:5">
      <c r="A199" s="1214"/>
      <c r="B199" s="1215"/>
      <c r="C199" s="597"/>
      <c r="D199" s="150"/>
      <c r="E199" s="447"/>
    </row>
    <row r="200" spans="1:5" ht="21" customHeight="1">
      <c r="A200" s="1216" t="s">
        <v>770</v>
      </c>
      <c r="B200" s="1217" t="s">
        <v>798</v>
      </c>
      <c r="C200" s="659"/>
      <c r="D200" s="176"/>
      <c r="E200" s="449">
        <f>SUM(E162:E198)</f>
        <v>0</v>
      </c>
    </row>
    <row r="201" spans="1:5">
      <c r="A201" s="1218"/>
      <c r="B201" s="529"/>
      <c r="C201" s="1219"/>
      <c r="D201" s="178"/>
      <c r="E201" s="1220"/>
    </row>
    <row r="202" spans="1:5" ht="21" customHeight="1">
      <c r="A202" s="1221" t="s">
        <v>799</v>
      </c>
      <c r="B202" s="1222" t="s">
        <v>800</v>
      </c>
      <c r="C202" s="1223"/>
      <c r="D202" s="1398"/>
      <c r="E202" s="1224"/>
    </row>
    <row r="203" spans="1:5">
      <c r="A203" s="1135"/>
      <c r="B203" s="1225"/>
      <c r="C203" s="1138"/>
      <c r="D203" s="125"/>
      <c r="E203" s="1139"/>
    </row>
    <row r="204" spans="1:5">
      <c r="A204" s="1135"/>
      <c r="B204" s="1225" t="s">
        <v>801</v>
      </c>
      <c r="C204" s="1138"/>
      <c r="D204" s="125"/>
      <c r="E204" s="1139"/>
    </row>
    <row r="205" spans="1:5">
      <c r="A205" s="1226"/>
      <c r="B205" s="976"/>
      <c r="C205" s="1227"/>
      <c r="D205" s="1399"/>
      <c r="E205" s="1228"/>
    </row>
    <row r="206" spans="1:5" ht="165.75">
      <c r="A206" s="1135"/>
      <c r="B206" s="502" t="s">
        <v>4534</v>
      </c>
      <c r="C206" s="1138"/>
      <c r="D206" s="125"/>
      <c r="E206" s="1139"/>
    </row>
    <row r="207" spans="1:5" ht="255">
      <c r="A207" s="1229" t="s">
        <v>802</v>
      </c>
      <c r="B207" s="1230" t="s">
        <v>3693</v>
      </c>
      <c r="C207" s="1231"/>
      <c r="D207" s="1400"/>
      <c r="E207" s="1233"/>
    </row>
    <row r="208" spans="1:5">
      <c r="A208" s="1135"/>
      <c r="B208" s="1234" t="s">
        <v>32</v>
      </c>
      <c r="C208" s="1235">
        <v>72</v>
      </c>
      <c r="D208" s="1401"/>
      <c r="E208" s="446" t="str">
        <f>IF((D208&gt;0),SUM(C208*D208),"kn")</f>
        <v>kn</v>
      </c>
    </row>
    <row r="209" spans="1:5" ht="255">
      <c r="A209" s="1229" t="s">
        <v>803</v>
      </c>
      <c r="B209" s="1237" t="s">
        <v>3708</v>
      </c>
      <c r="C209" s="1238"/>
      <c r="D209" s="1402"/>
      <c r="E209" s="1239"/>
    </row>
    <row r="210" spans="1:5">
      <c r="A210" s="1135"/>
      <c r="B210" s="1234" t="s">
        <v>32</v>
      </c>
      <c r="C210" s="498">
        <v>8</v>
      </c>
      <c r="D210" s="1403"/>
      <c r="E210" s="446" t="str">
        <f>IF((D210&gt;0),SUM(C210*D210),"kn")</f>
        <v>kn</v>
      </c>
    </row>
    <row r="211" spans="1:5" ht="242.25">
      <c r="A211" s="1229" t="s">
        <v>804</v>
      </c>
      <c r="B211" s="69" t="s">
        <v>3711</v>
      </c>
      <c r="C211" s="1238"/>
      <c r="D211" s="1402"/>
      <c r="E211" s="1239"/>
    </row>
    <row r="212" spans="1:5">
      <c r="A212" s="1226"/>
      <c r="B212" s="1240" t="s">
        <v>32</v>
      </c>
      <c r="C212" s="647">
        <v>17</v>
      </c>
      <c r="D212" s="158"/>
      <c r="E212" s="462" t="str">
        <f>IF((D212&gt;0),SUM(C212*D212),"kn")</f>
        <v>kn</v>
      </c>
    </row>
    <row r="213" spans="1:5" ht="255">
      <c r="A213" s="1229" t="s">
        <v>805</v>
      </c>
      <c r="B213" s="1241" t="s">
        <v>3712</v>
      </c>
      <c r="C213" s="1242"/>
      <c r="D213" s="177"/>
      <c r="E213" s="736"/>
    </row>
    <row r="214" spans="1:5">
      <c r="A214" s="1226"/>
      <c r="B214" s="872" t="s">
        <v>32</v>
      </c>
      <c r="C214" s="647">
        <v>82</v>
      </c>
      <c r="D214" s="158"/>
      <c r="E214" s="462" t="str">
        <f>IF((D214&gt;0),SUM(C214*D214),"kn")</f>
        <v>kn</v>
      </c>
    </row>
    <row r="215" spans="1:5" ht="255">
      <c r="A215" s="1136" t="s">
        <v>806</v>
      </c>
      <c r="B215" s="504" t="s">
        <v>3713</v>
      </c>
      <c r="D215" s="157"/>
      <c r="E215" s="1244"/>
    </row>
    <row r="216" spans="1:5">
      <c r="A216" s="1245"/>
      <c r="B216" s="872" t="s">
        <v>32</v>
      </c>
      <c r="C216" s="647">
        <v>69</v>
      </c>
      <c r="D216" s="158"/>
      <c r="E216" s="462" t="str">
        <f>IF((D216&gt;0),SUM(C216*D216),"kn")</f>
        <v>kn</v>
      </c>
    </row>
    <row r="217" spans="1:5" ht="255">
      <c r="A217" s="1229" t="s">
        <v>807</v>
      </c>
      <c r="B217" s="69" t="s">
        <v>3714</v>
      </c>
      <c r="C217" s="1246"/>
      <c r="D217" s="1404"/>
      <c r="E217" s="1247"/>
    </row>
    <row r="218" spans="1:5">
      <c r="A218" s="1135"/>
      <c r="B218" s="1248" t="s">
        <v>32</v>
      </c>
      <c r="C218" s="498">
        <v>80</v>
      </c>
      <c r="D218" s="1123"/>
      <c r="E218" s="446" t="str">
        <f>IF((D218&gt;0),SUM(C218*D218),"kn")</f>
        <v>kn</v>
      </c>
    </row>
    <row r="219" spans="1:5" ht="242.25">
      <c r="A219" s="1229" t="s">
        <v>808</v>
      </c>
      <c r="B219" s="69" t="s">
        <v>3715</v>
      </c>
      <c r="C219" s="1246"/>
      <c r="D219" s="1404"/>
      <c r="E219" s="1247"/>
    </row>
    <row r="220" spans="1:5">
      <c r="A220" s="1226"/>
      <c r="B220" s="872" t="s">
        <v>32</v>
      </c>
      <c r="C220" s="647">
        <v>16</v>
      </c>
      <c r="D220" s="1405"/>
      <c r="E220" s="462" t="str">
        <f>IF((D220&gt;0),SUM(C220*D220),"kn")</f>
        <v>kn</v>
      </c>
    </row>
    <row r="221" spans="1:5" ht="216.75">
      <c r="A221" s="1229" t="s">
        <v>809</v>
      </c>
      <c r="B221" s="69" t="s">
        <v>3716</v>
      </c>
      <c r="C221" s="1246"/>
      <c r="D221" s="1404"/>
      <c r="E221" s="1247"/>
    </row>
    <row r="222" spans="1:5">
      <c r="A222" s="1135"/>
      <c r="B222" s="1248" t="s">
        <v>32</v>
      </c>
      <c r="C222" s="498">
        <v>85</v>
      </c>
      <c r="D222" s="1123"/>
      <c r="E222" s="446" t="str">
        <f>IF((D222&gt;0),SUM(C222*D222),"kn")</f>
        <v>kn</v>
      </c>
    </row>
    <row r="223" spans="1:5" ht="267.75">
      <c r="A223" s="1229" t="s">
        <v>810</v>
      </c>
      <c r="B223" s="1249" t="s">
        <v>3778</v>
      </c>
      <c r="C223" s="1246"/>
      <c r="D223" s="1404"/>
      <c r="E223" s="1247"/>
    </row>
    <row r="224" spans="1:5">
      <c r="A224" s="1226"/>
      <c r="B224" s="872" t="s">
        <v>32</v>
      </c>
      <c r="C224" s="647">
        <v>60</v>
      </c>
      <c r="D224" s="1405"/>
      <c r="E224" s="462" t="str">
        <f>IF((D224&gt;0),SUM(C224*D224),"kn")</f>
        <v>kn</v>
      </c>
    </row>
    <row r="225" spans="1:5" ht="229.5">
      <c r="A225" s="1229" t="s">
        <v>811</v>
      </c>
      <c r="B225" s="69" t="s">
        <v>3779</v>
      </c>
      <c r="C225" s="1246"/>
      <c r="D225" s="1404"/>
      <c r="E225" s="1247"/>
    </row>
    <row r="226" spans="1:5">
      <c r="A226" s="1135"/>
      <c r="B226" s="1248" t="s">
        <v>32</v>
      </c>
      <c r="C226" s="498">
        <v>106</v>
      </c>
      <c r="D226" s="1123"/>
      <c r="E226" s="446" t="str">
        <f>IF((D226&gt;0),SUM(C226*D226),"kn")</f>
        <v>kn</v>
      </c>
    </row>
    <row r="227" spans="1:5" ht="255">
      <c r="A227" s="1229" t="s">
        <v>812</v>
      </c>
      <c r="B227" s="1249" t="s">
        <v>3780</v>
      </c>
      <c r="C227" s="1246"/>
      <c r="D227" s="1404"/>
      <c r="E227" s="1247"/>
    </row>
    <row r="228" spans="1:5">
      <c r="A228" s="1226"/>
      <c r="B228" s="872" t="s">
        <v>32</v>
      </c>
      <c r="C228" s="647">
        <v>200</v>
      </c>
      <c r="D228" s="1405"/>
      <c r="E228" s="462" t="str">
        <f>IF((D228&gt;0),SUM(C228*D228),"kn")</f>
        <v>kn</v>
      </c>
    </row>
    <row r="229" spans="1:5" ht="255">
      <c r="A229" s="1229" t="s">
        <v>813</v>
      </c>
      <c r="B229" s="69" t="s">
        <v>3781</v>
      </c>
      <c r="C229" s="1246"/>
      <c r="D229" s="1404"/>
      <c r="E229" s="1247"/>
    </row>
    <row r="230" spans="1:5">
      <c r="A230" s="1135"/>
      <c r="B230" s="1248" t="s">
        <v>32</v>
      </c>
      <c r="C230" s="498">
        <v>28</v>
      </c>
      <c r="D230" s="1123"/>
      <c r="E230" s="446" t="str">
        <f>IF((D230&gt;0),SUM(C230*D230),"kn")</f>
        <v>kn</v>
      </c>
    </row>
    <row r="231" spans="1:5" ht="255">
      <c r="A231" s="1229" t="s">
        <v>814</v>
      </c>
      <c r="B231" s="1249" t="s">
        <v>3782</v>
      </c>
      <c r="C231" s="1246"/>
      <c r="D231" s="1404"/>
      <c r="E231" s="1247"/>
    </row>
    <row r="232" spans="1:5">
      <c r="A232" s="1226"/>
      <c r="B232" s="872" t="s">
        <v>32</v>
      </c>
      <c r="C232" s="647">
        <v>13</v>
      </c>
      <c r="D232" s="1405"/>
      <c r="E232" s="462" t="str">
        <f>IF((D232&gt;0),SUM(C232*D232),"kn")</f>
        <v>kn</v>
      </c>
    </row>
    <row r="233" spans="1:5" ht="229.5">
      <c r="A233" s="1229" t="s">
        <v>815</v>
      </c>
      <c r="B233" s="69" t="s">
        <v>3783</v>
      </c>
      <c r="C233" s="1246"/>
      <c r="D233" s="1404"/>
      <c r="E233" s="1247"/>
    </row>
    <row r="234" spans="1:5">
      <c r="A234" s="1135"/>
      <c r="B234" s="1248" t="s">
        <v>32</v>
      </c>
      <c r="C234" s="498">
        <v>41</v>
      </c>
      <c r="D234" s="1123"/>
      <c r="E234" s="446" t="str">
        <f>IF((D234&gt;0),SUM(C234*D234),"kn")</f>
        <v>kn</v>
      </c>
    </row>
    <row r="235" spans="1:5" ht="229.5">
      <c r="A235" s="1229" t="s">
        <v>816</v>
      </c>
      <c r="B235" s="1249" t="s">
        <v>3784</v>
      </c>
      <c r="C235" s="1246"/>
      <c r="D235" s="1404"/>
      <c r="E235" s="1247"/>
    </row>
    <row r="236" spans="1:5">
      <c r="A236" s="1226"/>
      <c r="B236" s="872" t="s">
        <v>32</v>
      </c>
      <c r="C236" s="647">
        <v>10</v>
      </c>
      <c r="D236" s="1405"/>
      <c r="E236" s="462" t="str">
        <f>IF((D236&gt;0),SUM(C236*D236),"kn")</f>
        <v>kn</v>
      </c>
    </row>
    <row r="237" spans="1:5" ht="229.5">
      <c r="A237" s="1229" t="s">
        <v>817</v>
      </c>
      <c r="B237" s="69" t="s">
        <v>3785</v>
      </c>
      <c r="C237" s="1246"/>
      <c r="D237" s="1404"/>
      <c r="E237" s="1247"/>
    </row>
    <row r="238" spans="1:5">
      <c r="A238" s="1135"/>
      <c r="B238" s="1248" t="s">
        <v>32</v>
      </c>
      <c r="C238" s="498">
        <v>10</v>
      </c>
      <c r="D238" s="1123"/>
      <c r="E238" s="446" t="str">
        <f>IF((D238&gt;0),SUM(C238*D238),"kn")</f>
        <v>kn</v>
      </c>
    </row>
    <row r="239" spans="1:5" ht="242.25">
      <c r="A239" s="1229" t="s">
        <v>818</v>
      </c>
      <c r="B239" s="1249" t="s">
        <v>3786</v>
      </c>
      <c r="C239" s="1246"/>
      <c r="D239" s="1404"/>
      <c r="E239" s="1247"/>
    </row>
    <row r="240" spans="1:5">
      <c r="A240" s="1226"/>
      <c r="B240" s="872" t="s">
        <v>32</v>
      </c>
      <c r="C240" s="647">
        <v>28</v>
      </c>
      <c r="D240" s="1405"/>
      <c r="E240" s="462" t="str">
        <f>IF((D240&gt;0),SUM(C240*D240),"kn")</f>
        <v>kn</v>
      </c>
    </row>
    <row r="241" spans="1:5" ht="229.5">
      <c r="A241" s="1229" t="s">
        <v>819</v>
      </c>
      <c r="B241" s="69" t="s">
        <v>3787</v>
      </c>
      <c r="C241" s="1246"/>
      <c r="D241" s="1404"/>
      <c r="E241" s="1247"/>
    </row>
    <row r="242" spans="1:5">
      <c r="A242" s="1135"/>
      <c r="B242" s="1248" t="s">
        <v>32</v>
      </c>
      <c r="C242" s="498">
        <v>7</v>
      </c>
      <c r="D242" s="1123"/>
      <c r="E242" s="446" t="str">
        <f>IF((D242&gt;0),SUM(C242*D242),"kn")</f>
        <v>kn</v>
      </c>
    </row>
    <row r="243" spans="1:5" ht="216.75">
      <c r="A243" s="1229" t="s">
        <v>820</v>
      </c>
      <c r="B243" s="1250" t="s">
        <v>3788</v>
      </c>
      <c r="C243" s="1246"/>
      <c r="D243" s="1404"/>
      <c r="E243" s="1247"/>
    </row>
    <row r="244" spans="1:5">
      <c r="A244" s="1135"/>
      <c r="B244" s="1248" t="s">
        <v>32</v>
      </c>
      <c r="C244" s="498">
        <v>24</v>
      </c>
      <c r="D244" s="1123"/>
      <c r="E244" s="446" t="str">
        <f>IF((D244&gt;0),SUM(C244*D244),"kn")</f>
        <v>kn</v>
      </c>
    </row>
    <row r="245" spans="1:5" ht="165.75">
      <c r="A245" s="1229" t="s">
        <v>821</v>
      </c>
      <c r="B245" s="1249" t="s">
        <v>3789</v>
      </c>
      <c r="C245" s="1246"/>
      <c r="D245" s="1404"/>
      <c r="E245" s="1247"/>
    </row>
    <row r="246" spans="1:5">
      <c r="A246" s="1135"/>
      <c r="B246" s="872" t="s">
        <v>32</v>
      </c>
      <c r="C246" s="647">
        <v>6</v>
      </c>
      <c r="D246" s="1405"/>
      <c r="E246" s="462" t="str">
        <f>IF((D246&gt;0),SUM(C246*D246),"kn")</f>
        <v>kn</v>
      </c>
    </row>
    <row r="247" spans="1:5" ht="216.75">
      <c r="A247" s="1229" t="s">
        <v>822</v>
      </c>
      <c r="B247" s="1249" t="s">
        <v>3790</v>
      </c>
      <c r="C247" s="1246"/>
      <c r="D247" s="1404"/>
      <c r="E247" s="1247"/>
    </row>
    <row r="248" spans="1:5">
      <c r="A248" s="1226"/>
      <c r="B248" s="872" t="s">
        <v>32</v>
      </c>
      <c r="C248" s="647">
        <v>5</v>
      </c>
      <c r="D248" s="1405"/>
      <c r="E248" s="462" t="str">
        <f>IF((D248&gt;0),SUM(C248*D248),"kn")</f>
        <v>kn</v>
      </c>
    </row>
    <row r="249" spans="1:5">
      <c r="A249" s="1135"/>
      <c r="B249" s="1225"/>
      <c r="C249" s="1138"/>
      <c r="D249" s="125"/>
      <c r="E249" s="1251"/>
    </row>
    <row r="250" spans="1:5">
      <c r="A250" s="1135"/>
      <c r="B250" s="1225" t="s">
        <v>823</v>
      </c>
      <c r="C250" s="1138"/>
      <c r="D250" s="125"/>
      <c r="E250" s="1251"/>
    </row>
    <row r="251" spans="1:5">
      <c r="A251" s="1135"/>
      <c r="B251" s="1225"/>
      <c r="C251" s="1138"/>
      <c r="D251" s="125"/>
      <c r="E251" s="1251"/>
    </row>
    <row r="252" spans="1:5" ht="191.25">
      <c r="A252" s="1229" t="s">
        <v>824</v>
      </c>
      <c r="B252" s="1249" t="s">
        <v>3791</v>
      </c>
      <c r="C252" s="1246"/>
      <c r="D252" s="1404"/>
      <c r="E252" s="1247"/>
    </row>
    <row r="253" spans="1:5">
      <c r="A253" s="1135"/>
      <c r="B253" s="1248" t="s">
        <v>32</v>
      </c>
      <c r="C253" s="498">
        <v>6</v>
      </c>
      <c r="D253" s="1123"/>
      <c r="E253" s="446" t="str">
        <f>IF((D253&gt;0),SUM(C253*D253),"kn")</f>
        <v>kn</v>
      </c>
    </row>
    <row r="254" spans="1:5" ht="191.25">
      <c r="A254" s="1229" t="s">
        <v>825</v>
      </c>
      <c r="B254" s="1249" t="s">
        <v>3792</v>
      </c>
      <c r="C254" s="1246"/>
      <c r="D254" s="1404"/>
      <c r="E254" s="1247"/>
    </row>
    <row r="255" spans="1:5">
      <c r="A255" s="1226"/>
      <c r="B255" s="872" t="s">
        <v>32</v>
      </c>
      <c r="C255" s="647">
        <v>4</v>
      </c>
      <c r="D255" s="1405"/>
      <c r="E255" s="462" t="str">
        <f>IF((D255&gt;0),SUM(C255*D255),"kn")</f>
        <v>kn</v>
      </c>
    </row>
    <row r="256" spans="1:5" ht="127.5">
      <c r="A256" s="1229" t="s">
        <v>826</v>
      </c>
      <c r="B256" s="1249" t="s">
        <v>3793</v>
      </c>
      <c r="C256" s="1246"/>
      <c r="D256" s="1404"/>
      <c r="E256" s="1247"/>
    </row>
    <row r="257" spans="1:5">
      <c r="A257" s="1135"/>
      <c r="B257" s="1248" t="s">
        <v>32</v>
      </c>
      <c r="C257" s="498">
        <v>18</v>
      </c>
      <c r="D257" s="1123"/>
      <c r="E257" s="446" t="str">
        <f>IF((D257&gt;0),SUM(C257*D257),"kn")</f>
        <v>kn</v>
      </c>
    </row>
    <row r="258" spans="1:5" ht="140.25">
      <c r="A258" s="1229" t="s">
        <v>827</v>
      </c>
      <c r="B258" s="1249" t="s">
        <v>3794</v>
      </c>
      <c r="C258" s="1246"/>
      <c r="D258" s="1404"/>
      <c r="E258" s="1247"/>
    </row>
    <row r="259" spans="1:5">
      <c r="A259" s="1135"/>
      <c r="B259" s="1248" t="s">
        <v>32</v>
      </c>
      <c r="C259" s="498">
        <v>1</v>
      </c>
      <c r="D259" s="1123"/>
      <c r="E259" s="446" t="str">
        <f>IF((D259&gt;0),SUM(C259*D259),"kn")</f>
        <v>kn</v>
      </c>
    </row>
    <row r="260" spans="1:5" ht="140.25">
      <c r="A260" s="1229" t="s">
        <v>828</v>
      </c>
      <c r="B260" s="1249" t="s">
        <v>3795</v>
      </c>
      <c r="C260" s="1246"/>
      <c r="D260" s="1404"/>
      <c r="E260" s="1247"/>
    </row>
    <row r="261" spans="1:5">
      <c r="A261" s="1135"/>
      <c r="B261" s="1248" t="s">
        <v>32</v>
      </c>
      <c r="C261" s="498">
        <v>1</v>
      </c>
      <c r="D261" s="1123"/>
      <c r="E261" s="446" t="str">
        <f>IF((D261&gt;0),SUM(C261*D261),"kn")</f>
        <v>kn</v>
      </c>
    </row>
    <row r="262" spans="1:5">
      <c r="A262" s="1245"/>
      <c r="B262" s="1252"/>
      <c r="C262" s="647"/>
      <c r="D262" s="158"/>
      <c r="E262" s="448"/>
    </row>
    <row r="263" spans="1:5" ht="140.25">
      <c r="A263" s="1229" t="s">
        <v>829</v>
      </c>
      <c r="B263" s="1249" t="s">
        <v>3796</v>
      </c>
      <c r="C263" s="1246"/>
      <c r="D263" s="1404"/>
      <c r="E263" s="1247"/>
    </row>
    <row r="264" spans="1:5">
      <c r="A264" s="1135"/>
      <c r="B264" s="1248" t="s">
        <v>32</v>
      </c>
      <c r="C264" s="498">
        <v>51</v>
      </c>
      <c r="D264" s="1123"/>
      <c r="E264" s="446" t="str">
        <f>IF((D264&gt;0),SUM(C264*D264),"kn")</f>
        <v>kn</v>
      </c>
    </row>
    <row r="265" spans="1:5" ht="140.25">
      <c r="A265" s="1229" t="s">
        <v>830</v>
      </c>
      <c r="B265" s="1249" t="s">
        <v>3773</v>
      </c>
      <c r="C265" s="1246"/>
      <c r="D265" s="1404"/>
      <c r="E265" s="1247"/>
    </row>
    <row r="266" spans="1:5">
      <c r="A266" s="1135"/>
      <c r="B266" s="1248" t="s">
        <v>32</v>
      </c>
      <c r="C266" s="498">
        <v>11</v>
      </c>
      <c r="D266" s="1123"/>
      <c r="E266" s="446" t="str">
        <f>IF((D266&gt;0),SUM(C266*D266),"kn")</f>
        <v>kn</v>
      </c>
    </row>
    <row r="267" spans="1:5" ht="153">
      <c r="A267" s="1229" t="s">
        <v>831</v>
      </c>
      <c r="B267" s="1249" t="s">
        <v>3769</v>
      </c>
      <c r="C267" s="1246"/>
      <c r="D267" s="1404"/>
      <c r="E267" s="1247"/>
    </row>
    <row r="268" spans="1:5">
      <c r="A268" s="1135"/>
      <c r="B268" s="1248" t="s">
        <v>32</v>
      </c>
      <c r="C268" s="498">
        <v>8</v>
      </c>
      <c r="D268" s="1123"/>
      <c r="E268" s="446" t="str">
        <f>IF((D268&gt;0),SUM(C268*D268),"kn")</f>
        <v>kn</v>
      </c>
    </row>
    <row r="269" spans="1:5" ht="140.25">
      <c r="A269" s="1229" t="s">
        <v>832</v>
      </c>
      <c r="B269" s="1249" t="s">
        <v>3768</v>
      </c>
      <c r="C269" s="1246"/>
      <c r="D269" s="1404"/>
      <c r="E269" s="1247"/>
    </row>
    <row r="270" spans="1:5">
      <c r="A270" s="1135"/>
      <c r="B270" s="1248" t="s">
        <v>32</v>
      </c>
      <c r="C270" s="498">
        <v>18</v>
      </c>
      <c r="D270" s="1123"/>
      <c r="E270" s="446" t="str">
        <f>IF((D270&gt;0),SUM(C270*D270),"kn")</f>
        <v>kn</v>
      </c>
    </row>
    <row r="271" spans="1:5" ht="140.25">
      <c r="A271" s="1229" t="s">
        <v>833</v>
      </c>
      <c r="B271" s="1249" t="s">
        <v>3767</v>
      </c>
      <c r="C271" s="1246"/>
      <c r="D271" s="1404"/>
      <c r="E271" s="1247"/>
    </row>
    <row r="272" spans="1:5">
      <c r="A272" s="1135"/>
      <c r="B272" s="1248" t="s">
        <v>32</v>
      </c>
      <c r="C272" s="498">
        <v>72</v>
      </c>
      <c r="D272" s="1123"/>
      <c r="E272" s="446" t="str">
        <f>IF((D272&gt;0),SUM(C272*D272),"kn")</f>
        <v>kn</v>
      </c>
    </row>
    <row r="273" spans="1:5" ht="140.25">
      <c r="A273" s="1229" t="s">
        <v>834</v>
      </c>
      <c r="B273" s="1249" t="s">
        <v>3766</v>
      </c>
      <c r="C273" s="1246"/>
      <c r="D273" s="1404"/>
      <c r="E273" s="1247"/>
    </row>
    <row r="274" spans="1:5">
      <c r="A274" s="1135"/>
      <c r="B274" s="1248" t="s">
        <v>32</v>
      </c>
      <c r="C274" s="498">
        <v>1</v>
      </c>
      <c r="D274" s="1123"/>
      <c r="E274" s="446" t="str">
        <f>IF((D274&gt;0),SUM(C274*D274),"kn")</f>
        <v>kn</v>
      </c>
    </row>
    <row r="275" spans="1:5" ht="102">
      <c r="A275" s="1229" t="s">
        <v>835</v>
      </c>
      <c r="B275" s="1249" t="s">
        <v>3765</v>
      </c>
      <c r="C275" s="1246"/>
      <c r="D275" s="1404"/>
      <c r="E275" s="1247"/>
    </row>
    <row r="276" spans="1:5">
      <c r="A276" s="1135"/>
      <c r="B276" s="1248" t="s">
        <v>32</v>
      </c>
      <c r="C276" s="498">
        <v>52</v>
      </c>
      <c r="D276" s="1123"/>
      <c r="E276" s="446" t="str">
        <f>IF((D276&gt;0),SUM(C276*D276),"kn")</f>
        <v>kn</v>
      </c>
    </row>
    <row r="277" spans="1:5" ht="127.5">
      <c r="A277" s="1229" t="s">
        <v>836</v>
      </c>
      <c r="B277" s="1253" t="s">
        <v>4604</v>
      </c>
      <c r="C277" s="1246"/>
      <c r="D277" s="1404"/>
      <c r="E277" s="1247"/>
    </row>
    <row r="278" spans="1:5">
      <c r="A278" s="1135"/>
      <c r="B278" s="1248" t="s">
        <v>32</v>
      </c>
      <c r="C278" s="498">
        <v>4</v>
      </c>
      <c r="D278" s="1123"/>
      <c r="E278" s="446" t="str">
        <f>IF((D278&gt;0),SUM(C278*D278),"kn")</f>
        <v>kn</v>
      </c>
    </row>
    <row r="279" spans="1:5" ht="89.25">
      <c r="A279" s="1229" t="s">
        <v>837</v>
      </c>
      <c r="B279" s="1249" t="s">
        <v>3764</v>
      </c>
      <c r="C279" s="1246"/>
      <c r="D279" s="1404"/>
      <c r="E279" s="1247"/>
    </row>
    <row r="280" spans="1:5">
      <c r="A280" s="1135"/>
      <c r="B280" s="1248" t="s">
        <v>32</v>
      </c>
      <c r="C280" s="498">
        <v>1</v>
      </c>
      <c r="D280" s="1123"/>
      <c r="E280" s="446" t="str">
        <f>IF((D280&gt;0),SUM(C280*D280),"kn")</f>
        <v>kn</v>
      </c>
    </row>
    <row r="281" spans="1:5" ht="102">
      <c r="A281" s="1229" t="s">
        <v>838</v>
      </c>
      <c r="B281" s="1254" t="s">
        <v>3364</v>
      </c>
      <c r="C281" s="1246"/>
      <c r="D281" s="1404"/>
      <c r="E281" s="1247"/>
    </row>
    <row r="282" spans="1:5">
      <c r="A282" s="1135"/>
      <c r="B282" s="1248" t="s">
        <v>117</v>
      </c>
      <c r="C282" s="498">
        <v>1</v>
      </c>
      <c r="D282" s="1123"/>
      <c r="E282" s="446" t="str">
        <f>IF((D282&gt;0),SUM(C282*D282),"kn")</f>
        <v>kn</v>
      </c>
    </row>
    <row r="283" spans="1:5" ht="63.75">
      <c r="A283" s="1255"/>
      <c r="B283" s="663" t="s">
        <v>3363</v>
      </c>
      <c r="C283" s="1242"/>
      <c r="D283" s="177"/>
      <c r="E283" s="736"/>
    </row>
    <row r="284" spans="1:5">
      <c r="A284" s="1229" t="s">
        <v>839</v>
      </c>
      <c r="B284" s="1256" t="s">
        <v>840</v>
      </c>
      <c r="C284" s="1257"/>
      <c r="D284" s="1406"/>
      <c r="E284" s="1258"/>
    </row>
    <row r="285" spans="1:5">
      <c r="B285" s="1259" t="s">
        <v>32</v>
      </c>
      <c r="C285" s="1260">
        <v>85</v>
      </c>
      <c r="D285" s="157"/>
      <c r="E285" s="446" t="str">
        <f>IF((D285&gt;0),SUM(C285*D285),"kn")</f>
        <v>kn</v>
      </c>
    </row>
    <row r="286" spans="1:5">
      <c r="A286" s="1229" t="s">
        <v>841</v>
      </c>
      <c r="B286" s="1261" t="s">
        <v>842</v>
      </c>
      <c r="C286" s="1242"/>
      <c r="D286" s="177"/>
      <c r="E286" s="736"/>
    </row>
    <row r="287" spans="1:5">
      <c r="A287" s="1245"/>
      <c r="B287" s="1262" t="s">
        <v>32</v>
      </c>
      <c r="C287" s="1263">
        <v>45</v>
      </c>
      <c r="D287" s="158"/>
      <c r="E287" s="462" t="str">
        <f>IF((D287&gt;0),SUM(C287*D287),"kn")</f>
        <v>kn</v>
      </c>
    </row>
    <row r="288" spans="1:5">
      <c r="B288" s="1259"/>
      <c r="C288" s="1260"/>
      <c r="D288" s="157"/>
      <c r="E288" s="446"/>
    </row>
    <row r="289" spans="1:8">
      <c r="A289" s="1135"/>
      <c r="B289" s="1225" t="s">
        <v>843</v>
      </c>
      <c r="C289" s="1138"/>
      <c r="D289" s="125"/>
      <c r="E289" s="1251"/>
    </row>
    <row r="290" spans="1:8">
      <c r="A290" s="1135"/>
      <c r="B290" s="1225"/>
      <c r="C290" s="1138"/>
      <c r="D290" s="125"/>
      <c r="E290" s="1251"/>
    </row>
    <row r="291" spans="1:8" ht="76.5">
      <c r="A291" s="1151"/>
      <c r="B291" s="1264" t="s">
        <v>3365</v>
      </c>
      <c r="C291" s="1153"/>
      <c r="D291" s="168"/>
      <c r="E291" s="727"/>
    </row>
    <row r="292" spans="1:8">
      <c r="A292" s="1151" t="s">
        <v>844</v>
      </c>
      <c r="B292" s="1209" t="s">
        <v>845</v>
      </c>
      <c r="C292" s="1153"/>
      <c r="D292" s="168"/>
      <c r="E292" s="727"/>
    </row>
    <row r="293" spans="1:8">
      <c r="A293" s="1162"/>
      <c r="B293" s="1207" t="s">
        <v>29</v>
      </c>
      <c r="C293" s="599">
        <v>10000</v>
      </c>
      <c r="D293" s="150"/>
      <c r="E293" s="446" t="str">
        <f>IF((D293&gt;0),SUM(C293*D293),"kn")</f>
        <v>kn</v>
      </c>
    </row>
    <row r="294" spans="1:8">
      <c r="A294" s="1151" t="s">
        <v>846</v>
      </c>
      <c r="B294" s="1209" t="s">
        <v>847</v>
      </c>
      <c r="C294" s="1153"/>
      <c r="D294" s="168"/>
      <c r="E294" s="727"/>
    </row>
    <row r="295" spans="1:8">
      <c r="A295" s="1160"/>
      <c r="B295" s="1206" t="s">
        <v>29</v>
      </c>
      <c r="C295" s="603">
        <v>10000</v>
      </c>
      <c r="D295" s="151"/>
      <c r="E295" s="462" t="str">
        <f>IF((D295&gt;0),SUM(C295*D295),"kn")</f>
        <v>kn</v>
      </c>
    </row>
    <row r="296" spans="1:8" ht="76.5">
      <c r="A296" s="1151" t="s">
        <v>848</v>
      </c>
      <c r="B296" s="1211" t="s">
        <v>3366</v>
      </c>
      <c r="C296" s="1153"/>
      <c r="D296" s="168"/>
      <c r="E296" s="727"/>
    </row>
    <row r="297" spans="1:8">
      <c r="A297" s="1160"/>
      <c r="B297" s="1206" t="s">
        <v>29</v>
      </c>
      <c r="C297" s="603">
        <v>300</v>
      </c>
      <c r="D297" s="151"/>
      <c r="E297" s="462" t="str">
        <f>IF((D297&gt;0),SUM(C297*D297),"kn")</f>
        <v>kn</v>
      </c>
    </row>
    <row r="298" spans="1:8">
      <c r="A298" s="1265"/>
      <c r="B298" s="1266"/>
      <c r="C298" s="1260"/>
      <c r="D298" s="157"/>
      <c r="E298" s="455"/>
    </row>
    <row r="299" spans="1:8" s="1101" customFormat="1" ht="21" customHeight="1">
      <c r="A299" s="1267" t="s">
        <v>799</v>
      </c>
      <c r="B299" s="111" t="s">
        <v>849</v>
      </c>
      <c r="C299" s="1268"/>
      <c r="D299" s="114"/>
      <c r="E299" s="449">
        <f>SUM(E208:E297)</f>
        <v>0</v>
      </c>
      <c r="F299" s="1269"/>
      <c r="H299" s="1220"/>
    </row>
    <row r="300" spans="1:8" s="1101" customFormat="1">
      <c r="A300" s="1270"/>
      <c r="B300" s="529"/>
      <c r="C300" s="1271"/>
      <c r="D300" s="178"/>
      <c r="E300" s="1272"/>
      <c r="F300" s="1269"/>
    </row>
    <row r="301" spans="1:8" s="1101" customFormat="1" ht="21" customHeight="1">
      <c r="A301" s="1221" t="s">
        <v>850</v>
      </c>
      <c r="B301" s="1222" t="s">
        <v>851</v>
      </c>
      <c r="C301" s="1223"/>
      <c r="D301" s="1398"/>
      <c r="E301" s="1224"/>
      <c r="F301" s="1269"/>
    </row>
    <row r="302" spans="1:8">
      <c r="A302" s="1135"/>
      <c r="B302" s="1225"/>
      <c r="C302" s="1138"/>
      <c r="D302" s="125"/>
      <c r="E302" s="1139"/>
    </row>
    <row r="303" spans="1:8">
      <c r="A303" s="1135"/>
      <c r="B303" s="1225" t="s">
        <v>852</v>
      </c>
      <c r="C303" s="1138"/>
      <c r="D303" s="125"/>
      <c r="E303" s="1139"/>
    </row>
    <row r="304" spans="1:8">
      <c r="A304" s="1135"/>
      <c r="B304" s="1225"/>
      <c r="C304" s="1138"/>
      <c r="D304" s="125"/>
      <c r="E304" s="1139"/>
    </row>
    <row r="305" spans="1:5" ht="102">
      <c r="A305" s="1229" t="s">
        <v>853</v>
      </c>
      <c r="B305" s="1273" t="s">
        <v>3367</v>
      </c>
      <c r="C305" s="1231"/>
      <c r="D305" s="1400"/>
      <c r="E305" s="1233"/>
    </row>
    <row r="306" spans="1:5">
      <c r="A306" s="1135"/>
      <c r="B306" s="1234" t="s">
        <v>32</v>
      </c>
      <c r="C306" s="1235">
        <v>8</v>
      </c>
      <c r="D306" s="1401"/>
      <c r="E306" s="446" t="str">
        <f>IF((D306&gt;0),SUM(C306*D306),"kn")</f>
        <v>kn</v>
      </c>
    </row>
    <row r="307" spans="1:5" ht="102">
      <c r="A307" s="1229" t="s">
        <v>854</v>
      </c>
      <c r="B307" s="1273" t="s">
        <v>3368</v>
      </c>
      <c r="C307" s="1231"/>
      <c r="D307" s="1400"/>
      <c r="E307" s="1274"/>
    </row>
    <row r="308" spans="1:5">
      <c r="A308" s="1135"/>
      <c r="B308" s="1234" t="s">
        <v>32</v>
      </c>
      <c r="C308" s="1235">
        <v>16</v>
      </c>
      <c r="D308" s="1401"/>
      <c r="E308" s="446" t="str">
        <f>IF((D308&gt;0),SUM(C308*D308),"kn")</f>
        <v>kn</v>
      </c>
    </row>
    <row r="309" spans="1:5" ht="89.25">
      <c r="A309" s="1229" t="s">
        <v>855</v>
      </c>
      <c r="B309" s="1273" t="s">
        <v>3369</v>
      </c>
      <c r="C309" s="1231"/>
      <c r="D309" s="1400"/>
      <c r="E309" s="1274"/>
    </row>
    <row r="310" spans="1:5">
      <c r="A310" s="1135"/>
      <c r="B310" s="1234" t="s">
        <v>32</v>
      </c>
      <c r="C310" s="1235">
        <v>8</v>
      </c>
      <c r="D310" s="1401"/>
      <c r="E310" s="446" t="str">
        <f>IF((D310&gt;0),SUM(C310*D310),"kn")</f>
        <v>kn</v>
      </c>
    </row>
    <row r="311" spans="1:5" ht="89.25">
      <c r="A311" s="1229" t="s">
        <v>856</v>
      </c>
      <c r="B311" s="1273" t="s">
        <v>3370</v>
      </c>
      <c r="C311" s="1231"/>
      <c r="D311" s="1400"/>
      <c r="E311" s="1274"/>
    </row>
    <row r="312" spans="1:5">
      <c r="A312" s="1135"/>
      <c r="B312" s="1234" t="s">
        <v>32</v>
      </c>
      <c r="C312" s="1235">
        <v>2</v>
      </c>
      <c r="D312" s="1401"/>
      <c r="E312" s="446" t="str">
        <f>IF((D312&gt;0),SUM(C312*D312),"kn")</f>
        <v>kn</v>
      </c>
    </row>
    <row r="313" spans="1:5" ht="51">
      <c r="A313" s="1229" t="s">
        <v>857</v>
      </c>
      <c r="B313" s="1273" t="s">
        <v>3371</v>
      </c>
      <c r="C313" s="1231"/>
      <c r="D313" s="1400"/>
      <c r="E313" s="1274"/>
    </row>
    <row r="314" spans="1:5">
      <c r="A314" s="1135"/>
      <c r="B314" s="1234" t="s">
        <v>32</v>
      </c>
      <c r="C314" s="1235">
        <v>8</v>
      </c>
      <c r="D314" s="1401"/>
      <c r="E314" s="446" t="str">
        <f>IF((D314&gt;0),SUM(C314*D314),"kn")</f>
        <v>kn</v>
      </c>
    </row>
    <row r="315" spans="1:5" ht="51">
      <c r="A315" s="1229" t="s">
        <v>858</v>
      </c>
      <c r="B315" s="1273" t="s">
        <v>3372</v>
      </c>
      <c r="C315" s="1231"/>
      <c r="D315" s="1400"/>
      <c r="E315" s="1274"/>
    </row>
    <row r="316" spans="1:5">
      <c r="A316" s="1135"/>
      <c r="B316" s="1234" t="s">
        <v>32</v>
      </c>
      <c r="C316" s="1235">
        <v>2</v>
      </c>
      <c r="D316" s="1401"/>
      <c r="E316" s="446" t="str">
        <f>IF((D316&gt;0),SUM(C316*D316),"kn")</f>
        <v>kn</v>
      </c>
    </row>
    <row r="317" spans="1:5" ht="76.5">
      <c r="A317" s="1229" t="s">
        <v>859</v>
      </c>
      <c r="B317" s="1273" t="s">
        <v>3373</v>
      </c>
      <c r="C317" s="1231"/>
      <c r="D317" s="1400"/>
      <c r="E317" s="1274"/>
    </row>
    <row r="318" spans="1:5">
      <c r="A318" s="1135"/>
      <c r="B318" s="1234" t="s">
        <v>32</v>
      </c>
      <c r="C318" s="1235">
        <v>8</v>
      </c>
      <c r="D318" s="1401"/>
      <c r="E318" s="446" t="str">
        <f>IF((D318&gt;0),SUM(C318*D318),"kn")</f>
        <v>kn</v>
      </c>
    </row>
    <row r="319" spans="1:5" ht="76.5">
      <c r="A319" s="1229" t="s">
        <v>860</v>
      </c>
      <c r="B319" s="1273" t="s">
        <v>3374</v>
      </c>
      <c r="C319" s="1231"/>
      <c r="D319" s="1400"/>
      <c r="E319" s="1274"/>
    </row>
    <row r="320" spans="1:5">
      <c r="A320" s="1135"/>
      <c r="B320" s="1234" t="s">
        <v>32</v>
      </c>
      <c r="C320" s="1235">
        <v>2</v>
      </c>
      <c r="D320" s="1401"/>
      <c r="E320" s="446" t="str">
        <f>IF((D320&gt;0),SUM(C320*D320),"kn")</f>
        <v>kn</v>
      </c>
    </row>
    <row r="321" spans="1:5" ht="318.75">
      <c r="A321" s="1229" t="s">
        <v>861</v>
      </c>
      <c r="B321" s="1249" t="s">
        <v>3375</v>
      </c>
      <c r="C321" s="1238"/>
      <c r="D321" s="1402"/>
      <c r="E321" s="1239"/>
    </row>
    <row r="322" spans="1:5">
      <c r="A322" s="1135"/>
      <c r="B322" s="1234" t="s">
        <v>117</v>
      </c>
      <c r="C322" s="498">
        <v>1</v>
      </c>
      <c r="D322" s="1403"/>
      <c r="E322" s="446" t="str">
        <f>IF((D322&gt;0),SUM(C322*D322),"kn")</f>
        <v>kn</v>
      </c>
    </row>
    <row r="323" spans="1:5" ht="63.75">
      <c r="A323" s="1275"/>
      <c r="B323" s="1869" t="s">
        <v>3376</v>
      </c>
      <c r="C323" s="1153"/>
      <c r="D323" s="168"/>
      <c r="E323" s="727"/>
    </row>
    <row r="324" spans="1:5">
      <c r="A324" s="1275" t="s">
        <v>862</v>
      </c>
      <c r="B324" s="1276" t="s">
        <v>863</v>
      </c>
      <c r="C324" s="1153"/>
      <c r="D324" s="168"/>
      <c r="E324" s="727"/>
    </row>
    <row r="325" spans="1:5">
      <c r="A325" s="1162"/>
      <c r="B325" s="1207" t="s">
        <v>29</v>
      </c>
      <c r="C325" s="599">
        <v>400</v>
      </c>
      <c r="D325" s="150"/>
      <c r="E325" s="446" t="str">
        <f>IF((D325&gt;0),SUM(C325*D325),"kn")</f>
        <v>kn</v>
      </c>
    </row>
    <row r="326" spans="1:5" ht="51">
      <c r="A326" s="1151" t="s">
        <v>864</v>
      </c>
      <c r="B326" s="1211" t="s">
        <v>3377</v>
      </c>
      <c r="C326" s="1153"/>
      <c r="D326" s="168"/>
      <c r="E326" s="727"/>
    </row>
    <row r="327" spans="1:5">
      <c r="A327" s="1160"/>
      <c r="B327" s="1206" t="s">
        <v>29</v>
      </c>
      <c r="C327" s="603">
        <v>100</v>
      </c>
      <c r="D327" s="151"/>
      <c r="E327" s="462" t="str">
        <f>IF((D327&gt;0),SUM(C327*D327),"kn")</f>
        <v>kn</v>
      </c>
    </row>
    <row r="328" spans="1:5">
      <c r="A328" s="1151" t="s">
        <v>865</v>
      </c>
      <c r="B328" s="1209" t="s">
        <v>866</v>
      </c>
      <c r="C328" s="1153"/>
      <c r="D328" s="168"/>
      <c r="E328" s="727"/>
    </row>
    <row r="329" spans="1:5">
      <c r="A329" s="1160"/>
      <c r="B329" s="1206" t="s">
        <v>29</v>
      </c>
      <c r="C329" s="603">
        <v>400</v>
      </c>
      <c r="D329" s="151"/>
      <c r="E329" s="462" t="str">
        <f>IF((D329&gt;0),SUM(C329*D329),"kn")</f>
        <v>kn</v>
      </c>
    </row>
    <row r="330" spans="1:5">
      <c r="A330" s="1151" t="s">
        <v>867</v>
      </c>
      <c r="B330" s="1209" t="s">
        <v>868</v>
      </c>
      <c r="C330" s="1153"/>
      <c r="D330" s="168"/>
      <c r="E330" s="727"/>
    </row>
    <row r="331" spans="1:5">
      <c r="A331" s="1160"/>
      <c r="B331" s="1206" t="s">
        <v>32</v>
      </c>
      <c r="C331" s="603">
        <v>40</v>
      </c>
      <c r="D331" s="151"/>
      <c r="E331" s="462" t="str">
        <f>IF((D331&gt;0),SUM(C331*D331),"kn")</f>
        <v>kn</v>
      </c>
    </row>
    <row r="332" spans="1:5">
      <c r="A332" s="1151" t="s">
        <v>869</v>
      </c>
      <c r="B332" s="1209" t="s">
        <v>870</v>
      </c>
      <c r="C332" s="1153"/>
      <c r="D332" s="168"/>
      <c r="E332" s="727"/>
    </row>
    <row r="333" spans="1:5">
      <c r="A333" s="1160"/>
      <c r="B333" s="1206" t="s">
        <v>29</v>
      </c>
      <c r="C333" s="603">
        <v>1000</v>
      </c>
      <c r="D333" s="151"/>
      <c r="E333" s="462" t="str">
        <f>IF((D333&gt;0),SUM(C333*D333),"kn")</f>
        <v>kn</v>
      </c>
    </row>
    <row r="334" spans="1:5">
      <c r="A334" s="1151" t="s">
        <v>871</v>
      </c>
      <c r="B334" s="1209" t="s">
        <v>872</v>
      </c>
      <c r="C334" s="1153"/>
      <c r="D334" s="168"/>
      <c r="E334" s="727"/>
    </row>
    <row r="335" spans="1:5">
      <c r="A335" s="1160"/>
      <c r="B335" s="1206" t="s">
        <v>117</v>
      </c>
      <c r="C335" s="603">
        <v>1</v>
      </c>
      <c r="D335" s="151"/>
      <c r="E335" s="462" t="str">
        <f>IF((D335&gt;0),SUM(C335*D335),"kn")</f>
        <v>kn</v>
      </c>
    </row>
    <row r="336" spans="1:5">
      <c r="A336" s="1151" t="s">
        <v>873</v>
      </c>
      <c r="B336" s="1209" t="s">
        <v>874</v>
      </c>
      <c r="C336" s="1153"/>
      <c r="D336" s="168"/>
      <c r="E336" s="727"/>
    </row>
    <row r="337" spans="1:5">
      <c r="A337" s="1160"/>
      <c r="B337" s="1206" t="s">
        <v>32</v>
      </c>
      <c r="C337" s="603">
        <v>10</v>
      </c>
      <c r="D337" s="151"/>
      <c r="E337" s="462" t="str">
        <f>IF((D337&gt;0),SUM(C337*D337),"kn")</f>
        <v>kn</v>
      </c>
    </row>
    <row r="338" spans="1:5" ht="63.75">
      <c r="A338" s="1151" t="s">
        <v>875</v>
      </c>
      <c r="B338" s="1211" t="s">
        <v>4855</v>
      </c>
      <c r="C338" s="1153"/>
      <c r="D338" s="168"/>
      <c r="E338" s="727"/>
    </row>
    <row r="339" spans="1:5">
      <c r="A339" s="1160"/>
      <c r="B339" s="1206" t="s">
        <v>32</v>
      </c>
      <c r="C339" s="603">
        <v>20</v>
      </c>
      <c r="D339" s="151"/>
      <c r="E339" s="462" t="str">
        <f>IF((D339&gt;0),SUM(C339*D339),"kn")</f>
        <v>kn</v>
      </c>
    </row>
    <row r="340" spans="1:5">
      <c r="A340" s="1135"/>
      <c r="B340" s="1225"/>
      <c r="C340" s="1138"/>
      <c r="D340" s="125"/>
      <c r="E340" s="1251"/>
    </row>
    <row r="341" spans="1:5">
      <c r="A341" s="1135"/>
      <c r="B341" s="1225" t="s">
        <v>876</v>
      </c>
      <c r="C341" s="1138"/>
      <c r="D341" s="125"/>
      <c r="E341" s="1251"/>
    </row>
    <row r="342" spans="1:5">
      <c r="A342" s="1135"/>
      <c r="B342" s="1225"/>
      <c r="C342" s="1138"/>
      <c r="D342" s="125"/>
      <c r="E342" s="1251"/>
    </row>
    <row r="343" spans="1:5" ht="153">
      <c r="A343" s="1151" t="s">
        <v>877</v>
      </c>
      <c r="B343" s="1211" t="s">
        <v>3378</v>
      </c>
      <c r="C343" s="1153"/>
      <c r="D343" s="168"/>
      <c r="E343" s="727"/>
    </row>
    <row r="344" spans="1:5">
      <c r="A344" s="1162"/>
      <c r="B344" s="1207" t="s">
        <v>32</v>
      </c>
      <c r="C344" s="599">
        <v>19</v>
      </c>
      <c r="D344" s="150"/>
      <c r="E344" s="446" t="str">
        <f>IF((D344&gt;0),SUM(C344*D344),"kn")</f>
        <v>kn</v>
      </c>
    </row>
    <row r="345" spans="1:5" ht="63.75">
      <c r="A345" s="1151"/>
      <c r="B345" s="1264" t="s">
        <v>3379</v>
      </c>
      <c r="C345" s="1153"/>
      <c r="D345" s="168"/>
      <c r="E345" s="727"/>
    </row>
    <row r="346" spans="1:5">
      <c r="A346" s="1151" t="s">
        <v>878</v>
      </c>
      <c r="B346" s="1209" t="s">
        <v>879</v>
      </c>
      <c r="C346" s="1153"/>
      <c r="D346" s="168"/>
      <c r="E346" s="727"/>
    </row>
    <row r="347" spans="1:5">
      <c r="A347" s="1160"/>
      <c r="B347" s="1206" t="s">
        <v>29</v>
      </c>
      <c r="C347" s="603">
        <v>500</v>
      </c>
      <c r="D347" s="151"/>
      <c r="E347" s="462" t="str">
        <f>IF((D347&gt;0),SUM(C347*D347),"kn")</f>
        <v>kn</v>
      </c>
    </row>
    <row r="348" spans="1:5">
      <c r="A348" s="1151" t="s">
        <v>880</v>
      </c>
      <c r="B348" s="1209" t="s">
        <v>766</v>
      </c>
      <c r="C348" s="1153"/>
      <c r="D348" s="168"/>
      <c r="E348" s="727"/>
    </row>
    <row r="349" spans="1:5">
      <c r="A349" s="1160"/>
      <c r="B349" s="1206" t="s">
        <v>29</v>
      </c>
      <c r="C349" s="603">
        <v>500</v>
      </c>
      <c r="D349" s="151"/>
      <c r="E349" s="462" t="str">
        <f>IF((D349&gt;0),SUM(C349*D349),"kn")</f>
        <v>kn</v>
      </c>
    </row>
    <row r="350" spans="1:5">
      <c r="A350" s="1151" t="s">
        <v>881</v>
      </c>
      <c r="B350" s="1209" t="s">
        <v>882</v>
      </c>
      <c r="C350" s="1153"/>
      <c r="D350" s="168"/>
      <c r="E350" s="727"/>
    </row>
    <row r="351" spans="1:5">
      <c r="A351" s="1160"/>
      <c r="B351" s="1206" t="s">
        <v>29</v>
      </c>
      <c r="C351" s="603">
        <v>100</v>
      </c>
      <c r="D351" s="151"/>
      <c r="E351" s="462" t="str">
        <f>IF((D351&gt;0),SUM(C351*D351),"kn")</f>
        <v>kn</v>
      </c>
    </row>
    <row r="352" spans="1:5" ht="51">
      <c r="A352" s="1151" t="s">
        <v>883</v>
      </c>
      <c r="B352" s="1211" t="s">
        <v>3380</v>
      </c>
      <c r="C352" s="1153"/>
      <c r="D352" s="168"/>
      <c r="E352" s="727"/>
    </row>
    <row r="353" spans="1:5">
      <c r="A353" s="1160"/>
      <c r="B353" s="1206" t="s">
        <v>32</v>
      </c>
      <c r="C353" s="603">
        <v>40</v>
      </c>
      <c r="D353" s="151"/>
      <c r="E353" s="462" t="str">
        <f>IF((D353&gt;0),SUM(C353*D353),"kn")</f>
        <v>kn</v>
      </c>
    </row>
    <row r="354" spans="1:5">
      <c r="A354" s="1151" t="s">
        <v>884</v>
      </c>
      <c r="B354" s="1209" t="s">
        <v>885</v>
      </c>
      <c r="C354" s="1153"/>
      <c r="D354" s="168"/>
      <c r="E354" s="727"/>
    </row>
    <row r="355" spans="1:5">
      <c r="A355" s="1160"/>
      <c r="B355" s="1206" t="s">
        <v>29</v>
      </c>
      <c r="C355" s="603">
        <v>500</v>
      </c>
      <c r="D355" s="151"/>
      <c r="E355" s="462" t="str">
        <f>IF((D355&gt;0),SUM(C355*D355),"kn")</f>
        <v>kn</v>
      </c>
    </row>
    <row r="356" spans="1:5">
      <c r="A356" s="1151" t="s">
        <v>886</v>
      </c>
      <c r="B356" s="1209" t="s">
        <v>868</v>
      </c>
      <c r="C356" s="1153"/>
      <c r="D356" s="168"/>
      <c r="E356" s="727"/>
    </row>
    <row r="357" spans="1:5">
      <c r="A357" s="1160"/>
      <c r="B357" s="1206" t="s">
        <v>32</v>
      </c>
      <c r="C357" s="603">
        <v>40</v>
      </c>
      <c r="D357" s="151"/>
      <c r="E357" s="462" t="str">
        <f>IF((D357&gt;0),SUM(C357*D357),"kn")</f>
        <v>kn</v>
      </c>
    </row>
    <row r="358" spans="1:5" ht="63.75">
      <c r="A358" s="1151" t="s">
        <v>887</v>
      </c>
      <c r="B358" s="1211" t="s">
        <v>3381</v>
      </c>
      <c r="C358" s="1153"/>
      <c r="D358" s="168"/>
      <c r="E358" s="727"/>
    </row>
    <row r="359" spans="1:5">
      <c r="A359" s="1160"/>
      <c r="B359" s="1206" t="s">
        <v>32</v>
      </c>
      <c r="C359" s="603">
        <v>19</v>
      </c>
      <c r="D359" s="151"/>
      <c r="E359" s="462" t="str">
        <f>IF((D359&gt;0),SUM(C359*D359),"kn")</f>
        <v>kn</v>
      </c>
    </row>
    <row r="360" spans="1:5" ht="51">
      <c r="A360" s="1151" t="s">
        <v>888</v>
      </c>
      <c r="B360" s="1211" t="s">
        <v>3382</v>
      </c>
      <c r="C360" s="1153"/>
      <c r="D360" s="168"/>
      <c r="E360" s="727"/>
    </row>
    <row r="361" spans="1:5">
      <c r="A361" s="1160"/>
      <c r="B361" s="1206" t="s">
        <v>32</v>
      </c>
      <c r="C361" s="603">
        <v>20</v>
      </c>
      <c r="D361" s="151"/>
      <c r="E361" s="462" t="str">
        <f>IF((D361&gt;0),SUM(C361*D361),"kn")</f>
        <v>kn</v>
      </c>
    </row>
    <row r="362" spans="1:5">
      <c r="A362" s="1265"/>
      <c r="B362" s="1266"/>
      <c r="C362" s="1260"/>
      <c r="D362" s="157"/>
      <c r="E362" s="455"/>
    </row>
    <row r="363" spans="1:5" ht="21" customHeight="1">
      <c r="A363" s="1267" t="s">
        <v>850</v>
      </c>
      <c r="B363" s="111" t="s">
        <v>889</v>
      </c>
      <c r="C363" s="1268"/>
      <c r="D363" s="114"/>
      <c r="E363" s="449">
        <f>SUM(E306:E361)</f>
        <v>0</v>
      </c>
    </row>
    <row r="364" spans="1:5">
      <c r="A364" s="1270"/>
      <c r="B364" s="529"/>
      <c r="C364" s="1271"/>
      <c r="D364" s="178"/>
      <c r="E364" s="1272"/>
    </row>
    <row r="365" spans="1:5" ht="21" customHeight="1">
      <c r="A365" s="1221" t="s">
        <v>890</v>
      </c>
      <c r="B365" s="1222" t="s">
        <v>891</v>
      </c>
      <c r="C365" s="1223"/>
      <c r="D365" s="1398"/>
      <c r="E365" s="1224"/>
    </row>
    <row r="366" spans="1:5">
      <c r="A366" s="1135"/>
      <c r="B366" s="1225"/>
      <c r="C366" s="1138"/>
      <c r="D366" s="125"/>
      <c r="E366" s="1139"/>
    </row>
    <row r="367" spans="1:5" ht="191.25">
      <c r="A367" s="1229" t="s">
        <v>892</v>
      </c>
      <c r="B367" s="1273" t="s">
        <v>4854</v>
      </c>
      <c r="C367" s="1231"/>
      <c r="D367" s="1400"/>
      <c r="E367" s="1233"/>
    </row>
    <row r="368" spans="1:5">
      <c r="A368" s="1135"/>
      <c r="B368" s="1234" t="s">
        <v>117</v>
      </c>
      <c r="C368" s="1235">
        <v>1</v>
      </c>
      <c r="D368" s="1401"/>
      <c r="E368" s="446" t="str">
        <f>IF((D368&gt;0),SUM(C368*D368),"kn")</f>
        <v>kn</v>
      </c>
    </row>
    <row r="369" spans="1:5" ht="280.5">
      <c r="A369" s="1229" t="s">
        <v>893</v>
      </c>
      <c r="B369" s="1254" t="s">
        <v>4853</v>
      </c>
      <c r="C369" s="1238"/>
      <c r="D369" s="1402"/>
      <c r="E369" s="1239"/>
    </row>
    <row r="370" spans="1:5">
      <c r="A370" s="1135"/>
      <c r="B370" s="1234" t="s">
        <v>32</v>
      </c>
      <c r="C370" s="498">
        <v>32</v>
      </c>
      <c r="D370" s="1403"/>
      <c r="E370" s="446" t="str">
        <f>IF((D370&gt;0),SUM(C370*D370),"kn")</f>
        <v>kn</v>
      </c>
    </row>
    <row r="371" spans="1:5" ht="293.25">
      <c r="A371" s="1229" t="s">
        <v>894</v>
      </c>
      <c r="B371" s="1249" t="s">
        <v>4476</v>
      </c>
      <c r="C371" s="1238"/>
      <c r="D371" s="1402"/>
      <c r="E371" s="1239"/>
    </row>
    <row r="372" spans="1:5">
      <c r="A372" s="1135"/>
      <c r="B372" s="1234" t="s">
        <v>32</v>
      </c>
      <c r="C372" s="498">
        <v>112</v>
      </c>
      <c r="D372" s="1403"/>
      <c r="E372" s="446" t="str">
        <f>IF((D372&gt;0),SUM(C372*D372),"kn")</f>
        <v>kn</v>
      </c>
    </row>
    <row r="373" spans="1:5" ht="267.75">
      <c r="A373" s="1229" t="s">
        <v>895</v>
      </c>
      <c r="B373" s="1249" t="s">
        <v>4852</v>
      </c>
      <c r="C373" s="1238"/>
      <c r="D373" s="1402"/>
      <c r="E373" s="1239"/>
    </row>
    <row r="374" spans="1:5">
      <c r="A374" s="1135"/>
      <c r="B374" s="1234" t="s">
        <v>32</v>
      </c>
      <c r="C374" s="498">
        <v>28</v>
      </c>
      <c r="D374" s="1403"/>
      <c r="E374" s="446" t="str">
        <f>IF((D374&gt;0),SUM(C374*D374),"kn")</f>
        <v>kn</v>
      </c>
    </row>
    <row r="375" spans="1:5" ht="280.5">
      <c r="A375" s="1229" t="s">
        <v>896</v>
      </c>
      <c r="B375" s="1249" t="s">
        <v>4851</v>
      </c>
      <c r="C375" s="1238"/>
      <c r="D375" s="1402"/>
      <c r="E375" s="1239"/>
    </row>
    <row r="376" spans="1:5">
      <c r="A376" s="1135"/>
      <c r="B376" s="1234" t="s">
        <v>32</v>
      </c>
      <c r="C376" s="498">
        <v>24</v>
      </c>
      <c r="D376" s="1403"/>
      <c r="E376" s="446" t="str">
        <f>IF((D376&gt;0),SUM(C376*D376),"kn")</f>
        <v>kn</v>
      </c>
    </row>
    <row r="377" spans="1:5" ht="280.5">
      <c r="A377" s="1229" t="s">
        <v>897</v>
      </c>
      <c r="B377" s="1249" t="s">
        <v>4480</v>
      </c>
      <c r="C377" s="1238"/>
      <c r="D377" s="1402"/>
      <c r="E377" s="1239"/>
    </row>
    <row r="378" spans="1:5">
      <c r="A378" s="1135"/>
      <c r="B378" s="1234" t="s">
        <v>32</v>
      </c>
      <c r="C378" s="498">
        <v>1</v>
      </c>
      <c r="D378" s="1403"/>
      <c r="E378" s="446" t="str">
        <f>IF((D378&gt;0),SUM(C378*D378),"kn")</f>
        <v>kn</v>
      </c>
    </row>
    <row r="379" spans="1:5" ht="255">
      <c r="A379" s="1229" t="s">
        <v>898</v>
      </c>
      <c r="B379" s="1249" t="s">
        <v>4850</v>
      </c>
      <c r="C379" s="1238"/>
      <c r="D379" s="1402"/>
      <c r="E379" s="1239"/>
    </row>
    <row r="380" spans="1:5">
      <c r="A380" s="1135"/>
      <c r="B380" s="1234" t="s">
        <v>32</v>
      </c>
      <c r="C380" s="498">
        <v>3</v>
      </c>
      <c r="D380" s="1403"/>
      <c r="E380" s="446" t="str">
        <f>IF((D380&gt;0),SUM(C380*D380),"kn")</f>
        <v>kn</v>
      </c>
    </row>
    <row r="381" spans="1:5" ht="318.75">
      <c r="A381" s="1229" t="s">
        <v>899</v>
      </c>
      <c r="B381" s="1249" t="s">
        <v>4481</v>
      </c>
      <c r="C381" s="1238"/>
      <c r="D381" s="1402"/>
      <c r="E381" s="1239"/>
    </row>
    <row r="382" spans="1:5">
      <c r="A382" s="1135"/>
      <c r="B382" s="1234" t="s">
        <v>32</v>
      </c>
      <c r="C382" s="498">
        <v>11</v>
      </c>
      <c r="D382" s="1403"/>
      <c r="E382" s="446" t="str">
        <f>IF((D382&gt;0),SUM(C382*D382),"kn")</f>
        <v>kn</v>
      </c>
    </row>
    <row r="383" spans="1:5" ht="318.75">
      <c r="A383" s="1229" t="s">
        <v>900</v>
      </c>
      <c r="B383" s="1249" t="s">
        <v>4482</v>
      </c>
      <c r="C383" s="1238"/>
      <c r="D383" s="1402"/>
      <c r="E383" s="1239"/>
    </row>
    <row r="384" spans="1:5">
      <c r="A384" s="1135"/>
      <c r="B384" s="1234" t="s">
        <v>32</v>
      </c>
      <c r="C384" s="498">
        <v>38</v>
      </c>
      <c r="D384" s="1403"/>
      <c r="E384" s="446" t="str">
        <f>IF((D384&gt;0),SUM(C384*D384),"kn")</f>
        <v>kn</v>
      </c>
    </row>
    <row r="385" spans="1:5" ht="318.75">
      <c r="A385" s="1229" t="s">
        <v>901</v>
      </c>
      <c r="B385" s="1249" t="s">
        <v>4484</v>
      </c>
      <c r="C385" s="1238"/>
      <c r="D385" s="1402"/>
      <c r="E385" s="1239"/>
    </row>
    <row r="386" spans="1:5">
      <c r="A386" s="1135"/>
      <c r="B386" s="1234" t="s">
        <v>32</v>
      </c>
      <c r="C386" s="498">
        <v>8</v>
      </c>
      <c r="D386" s="1403"/>
      <c r="E386" s="446" t="str">
        <f>IF((D386&gt;0),SUM(C386*D386),"kn")</f>
        <v>kn</v>
      </c>
    </row>
    <row r="387" spans="1:5" ht="280.5">
      <c r="A387" s="1229" t="s">
        <v>902</v>
      </c>
      <c r="B387" s="1249" t="s">
        <v>4846</v>
      </c>
      <c r="C387" s="1238"/>
      <c r="D387" s="1402"/>
      <c r="E387" s="1239"/>
    </row>
    <row r="388" spans="1:5">
      <c r="A388" s="1135"/>
      <c r="B388" s="1234" t="s">
        <v>32</v>
      </c>
      <c r="C388" s="498">
        <v>2</v>
      </c>
      <c r="D388" s="1403"/>
      <c r="E388" s="446" t="str">
        <f>IF((D388&gt;0),SUM(C388*D388),"kn")</f>
        <v>kn</v>
      </c>
    </row>
    <row r="389" spans="1:5" ht="318.75">
      <c r="A389" s="1229" t="s">
        <v>903</v>
      </c>
      <c r="B389" s="1249" t="s">
        <v>4847</v>
      </c>
      <c r="C389" s="1238"/>
      <c r="D389" s="1402"/>
      <c r="E389" s="1239"/>
    </row>
    <row r="390" spans="1:5">
      <c r="A390" s="1135"/>
      <c r="B390" s="1234" t="s">
        <v>32</v>
      </c>
      <c r="C390" s="498">
        <v>8</v>
      </c>
      <c r="D390" s="1403"/>
      <c r="E390" s="446" t="str">
        <f>IF((D390&gt;0),SUM(C390*D390),"kn")</f>
        <v>kn</v>
      </c>
    </row>
    <row r="391" spans="1:5" ht="306">
      <c r="A391" s="1229" t="s">
        <v>904</v>
      </c>
      <c r="B391" s="1249" t="s">
        <v>4849</v>
      </c>
      <c r="C391" s="1238"/>
      <c r="D391" s="1402"/>
      <c r="E391" s="1239"/>
    </row>
    <row r="392" spans="1:5">
      <c r="A392" s="1135"/>
      <c r="B392" s="1234" t="s">
        <v>32</v>
      </c>
      <c r="C392" s="498">
        <v>32</v>
      </c>
      <c r="D392" s="1403"/>
      <c r="E392" s="446" t="str">
        <f>IF((D392&gt;0),SUM(C392*D392),"kn")</f>
        <v>kn</v>
      </c>
    </row>
    <row r="393" spans="1:5" ht="318.75">
      <c r="A393" s="1229" t="s">
        <v>905</v>
      </c>
      <c r="B393" s="1249" t="s">
        <v>4848</v>
      </c>
      <c r="C393" s="1238"/>
      <c r="D393" s="1402"/>
      <c r="E393" s="1239"/>
    </row>
    <row r="394" spans="1:5">
      <c r="A394" s="1135"/>
      <c r="B394" s="1234" t="s">
        <v>32</v>
      </c>
      <c r="C394" s="498">
        <v>3</v>
      </c>
      <c r="D394" s="1403"/>
      <c r="E394" s="446" t="str">
        <f>IF((D394&gt;0),SUM(C394*D394),"kn")</f>
        <v>kn</v>
      </c>
    </row>
    <row r="395" spans="1:5" ht="318.75">
      <c r="A395" s="1229" t="s">
        <v>906</v>
      </c>
      <c r="B395" s="1249" t="s">
        <v>4487</v>
      </c>
      <c r="C395" s="1238"/>
      <c r="D395" s="1402"/>
      <c r="E395" s="1239"/>
    </row>
    <row r="396" spans="1:5">
      <c r="A396" s="1135"/>
      <c r="B396" s="1234" t="s">
        <v>32</v>
      </c>
      <c r="C396" s="498">
        <v>66</v>
      </c>
      <c r="D396" s="1403"/>
      <c r="E396" s="446" t="str">
        <f>IF((D396&gt;0),SUM(C396*D396),"kn")</f>
        <v>kn</v>
      </c>
    </row>
    <row r="397" spans="1:5" ht="306">
      <c r="A397" s="1229" t="s">
        <v>907</v>
      </c>
      <c r="B397" s="1249" t="s">
        <v>4845</v>
      </c>
      <c r="C397" s="1238"/>
      <c r="D397" s="1402"/>
      <c r="E397" s="1239"/>
    </row>
    <row r="398" spans="1:5">
      <c r="A398" s="1135"/>
      <c r="B398" s="1234" t="s">
        <v>32</v>
      </c>
      <c r="C398" s="498">
        <v>10</v>
      </c>
      <c r="D398" s="1403"/>
      <c r="E398" s="446" t="str">
        <f>IF((D398&gt;0),SUM(C398*D398),"kn")</f>
        <v>kn</v>
      </c>
    </row>
    <row r="399" spans="1:5" ht="318.75">
      <c r="A399" s="1229" t="s">
        <v>908</v>
      </c>
      <c r="B399" s="1249" t="s">
        <v>4844</v>
      </c>
      <c r="C399" s="1238"/>
      <c r="D399" s="1402"/>
      <c r="E399" s="1239"/>
    </row>
    <row r="400" spans="1:5">
      <c r="A400" s="1135"/>
      <c r="B400" s="1234" t="s">
        <v>32</v>
      </c>
      <c r="C400" s="498">
        <v>10</v>
      </c>
      <c r="D400" s="1403"/>
      <c r="E400" s="446" t="str">
        <f>IF((D400&gt;0),SUM(C400*D400),"kn")</f>
        <v>kn</v>
      </c>
    </row>
    <row r="401" spans="1:5" ht="321.75" customHeight="1">
      <c r="A401" s="1277" t="s">
        <v>909</v>
      </c>
      <c r="B401" s="1249" t="s">
        <v>4843</v>
      </c>
      <c r="C401" s="1238"/>
      <c r="D401" s="1402"/>
      <c r="E401" s="1239"/>
    </row>
    <row r="402" spans="1:5">
      <c r="A402" s="1135"/>
      <c r="B402" s="1234" t="s">
        <v>32</v>
      </c>
      <c r="C402" s="498">
        <v>12</v>
      </c>
      <c r="D402" s="1403"/>
      <c r="E402" s="446" t="str">
        <f>IF((D402&gt;0),SUM(C402*D402),"kn")</f>
        <v>kn</v>
      </c>
    </row>
    <row r="403" spans="1:5" ht="344.25">
      <c r="A403" s="1229" t="s">
        <v>910</v>
      </c>
      <c r="B403" s="1249" t="s">
        <v>4841</v>
      </c>
      <c r="C403" s="1238"/>
      <c r="D403" s="1402"/>
      <c r="E403" s="1239"/>
    </row>
    <row r="404" spans="1:5">
      <c r="A404" s="1135"/>
      <c r="B404" s="1234" t="s">
        <v>32</v>
      </c>
      <c r="C404" s="498">
        <v>2</v>
      </c>
      <c r="D404" s="1403"/>
      <c r="E404" s="446" t="str">
        <f>IF((D404&gt;0),SUM(C404*D404),"kn")</f>
        <v>kn</v>
      </c>
    </row>
    <row r="405" spans="1:5" ht="357">
      <c r="A405" s="1229" t="s">
        <v>911</v>
      </c>
      <c r="B405" s="1249" t="s">
        <v>4842</v>
      </c>
      <c r="C405" s="1238"/>
      <c r="D405" s="1402"/>
      <c r="E405" s="1239"/>
    </row>
    <row r="406" spans="1:5">
      <c r="A406" s="1135"/>
      <c r="B406" s="1234" t="s">
        <v>32</v>
      </c>
      <c r="C406" s="498">
        <v>2</v>
      </c>
      <c r="D406" s="1403"/>
      <c r="E406" s="446" t="str">
        <f>IF((D406&gt;0),SUM(C406*D406),"kn")</f>
        <v>kn</v>
      </c>
    </row>
    <row r="407" spans="1:5" ht="102">
      <c r="A407" s="1229" t="s">
        <v>912</v>
      </c>
      <c r="B407" s="1249" t="s">
        <v>3814</v>
      </c>
      <c r="C407" s="1238"/>
      <c r="D407" s="1402"/>
      <c r="E407" s="1239"/>
    </row>
    <row r="408" spans="1:5">
      <c r="A408" s="1135"/>
      <c r="B408" s="1234" t="s">
        <v>32</v>
      </c>
      <c r="C408" s="498">
        <v>6</v>
      </c>
      <c r="D408" s="1403"/>
      <c r="E408" s="446" t="str">
        <f>IF((D408&gt;0),SUM(C408*D408),"kn")</f>
        <v>kn</v>
      </c>
    </row>
    <row r="409" spans="1:5" ht="114.75">
      <c r="A409" s="1229" t="s">
        <v>913</v>
      </c>
      <c r="B409" s="1254" t="s">
        <v>3400</v>
      </c>
      <c r="C409" s="1238"/>
      <c r="D409" s="1402"/>
      <c r="E409" s="1239"/>
    </row>
    <row r="410" spans="1:5">
      <c r="A410" s="1135"/>
      <c r="B410" s="1234" t="s">
        <v>32</v>
      </c>
      <c r="C410" s="498">
        <v>1</v>
      </c>
      <c r="D410" s="1403"/>
      <c r="E410" s="446" t="str">
        <f>IF((D410&gt;0),SUM(C410*D410),"kn")</f>
        <v>kn</v>
      </c>
    </row>
    <row r="411" spans="1:5" ht="76.5">
      <c r="A411" s="1229" t="s">
        <v>914</v>
      </c>
      <c r="B411" s="1254" t="s">
        <v>3401</v>
      </c>
      <c r="C411" s="1238"/>
      <c r="D411" s="1402"/>
      <c r="E411" s="1239"/>
    </row>
    <row r="412" spans="1:5">
      <c r="A412" s="1135"/>
      <c r="B412" s="1234" t="s">
        <v>32</v>
      </c>
      <c r="C412" s="498">
        <v>1</v>
      </c>
      <c r="D412" s="1403"/>
      <c r="E412" s="446" t="str">
        <f>IF((D412&gt;0),SUM(C412*D412),"kn")</f>
        <v>kn</v>
      </c>
    </row>
    <row r="413" spans="1:5" ht="76.5">
      <c r="A413" s="1229" t="s">
        <v>915</v>
      </c>
      <c r="B413" s="1278" t="s">
        <v>3815</v>
      </c>
      <c r="C413" s="1238"/>
      <c r="D413" s="1402"/>
      <c r="E413" s="1239"/>
    </row>
    <row r="414" spans="1:5">
      <c r="A414" s="1135"/>
      <c r="B414" s="1234" t="s">
        <v>32</v>
      </c>
      <c r="C414" s="498">
        <v>10</v>
      </c>
      <c r="D414" s="1403"/>
      <c r="E414" s="446" t="str">
        <f>IF((D414&gt;0),SUM(C414*D414),"kn")</f>
        <v>kn</v>
      </c>
    </row>
    <row r="415" spans="1:5" ht="15" customHeight="1">
      <c r="A415" s="1229" t="s">
        <v>916</v>
      </c>
      <c r="B415" s="1279" t="s">
        <v>917</v>
      </c>
      <c r="C415" s="1238"/>
      <c r="D415" s="1402"/>
      <c r="E415" s="1239"/>
    </row>
    <row r="416" spans="1:5">
      <c r="A416" s="1135"/>
      <c r="B416" s="1234" t="s">
        <v>117</v>
      </c>
      <c r="C416" s="498">
        <v>1</v>
      </c>
      <c r="D416" s="1403"/>
      <c r="E416" s="446" t="str">
        <f>IF((D416&gt;0),SUM(C416*D416),"kn")</f>
        <v>kn</v>
      </c>
    </row>
    <row r="417" spans="1:5" ht="63.75">
      <c r="A417" s="1229" t="s">
        <v>918</v>
      </c>
      <c r="B417" s="1254" t="s">
        <v>3402</v>
      </c>
      <c r="C417" s="1238"/>
      <c r="D417" s="1402"/>
      <c r="E417" s="1239"/>
    </row>
    <row r="418" spans="1:5">
      <c r="A418" s="1135"/>
      <c r="B418" s="1234" t="s">
        <v>117</v>
      </c>
      <c r="C418" s="498">
        <v>1</v>
      </c>
      <c r="D418" s="1403"/>
      <c r="E418" s="446" t="str">
        <f>IF((D418&gt;0),SUM(C418*D418),"kn")</f>
        <v>kn</v>
      </c>
    </row>
    <row r="419" spans="1:5" ht="76.5">
      <c r="A419" s="1151"/>
      <c r="B419" s="1264" t="s">
        <v>3403</v>
      </c>
      <c r="C419" s="1153"/>
      <c r="D419" s="168"/>
      <c r="E419" s="727"/>
    </row>
    <row r="420" spans="1:5">
      <c r="A420" s="1151" t="s">
        <v>919</v>
      </c>
      <c r="B420" s="1209" t="s">
        <v>920</v>
      </c>
      <c r="C420" s="1153"/>
      <c r="D420" s="168"/>
      <c r="E420" s="727"/>
    </row>
    <row r="421" spans="1:5">
      <c r="A421" s="1160"/>
      <c r="B421" s="1206" t="s">
        <v>29</v>
      </c>
      <c r="C421" s="603">
        <v>7000</v>
      </c>
      <c r="D421" s="151"/>
      <c r="E421" s="462" t="str">
        <f>IF((D421&gt;0),SUM(C421*D421),"kn")</f>
        <v>kn</v>
      </c>
    </row>
    <row r="422" spans="1:5">
      <c r="A422" s="1265"/>
      <c r="B422" s="1266"/>
      <c r="C422" s="1260"/>
      <c r="D422" s="157"/>
      <c r="E422" s="455"/>
    </row>
    <row r="423" spans="1:5" ht="21" customHeight="1">
      <c r="A423" s="1280" t="s">
        <v>890</v>
      </c>
      <c r="B423" s="1281" t="s">
        <v>921</v>
      </c>
      <c r="C423" s="1282"/>
      <c r="D423" s="1407"/>
      <c r="E423" s="1283">
        <f>SUM(E368:E421)</f>
        <v>0</v>
      </c>
    </row>
    <row r="424" spans="1:5">
      <c r="A424" s="1133"/>
      <c r="B424" s="1284"/>
      <c r="C424" s="1285"/>
      <c r="D424" s="1408"/>
      <c r="E424" s="1286"/>
    </row>
    <row r="425" spans="1:5">
      <c r="A425" s="1133"/>
      <c r="B425" s="1284"/>
      <c r="C425" s="1285"/>
      <c r="D425" s="1408"/>
      <c r="E425" s="1286"/>
    </row>
    <row r="426" spans="1:5" ht="21" customHeight="1">
      <c r="A426" s="1287" t="s">
        <v>922</v>
      </c>
      <c r="B426" s="1288" t="s">
        <v>923</v>
      </c>
      <c r="C426" s="1289"/>
      <c r="D426" s="179"/>
      <c r="E426" s="1290"/>
    </row>
    <row r="427" spans="1:5">
      <c r="A427" s="1265"/>
      <c r="B427" s="1291"/>
      <c r="C427" s="1260"/>
      <c r="D427" s="157"/>
      <c r="E427" s="729"/>
    </row>
    <row r="428" spans="1:5">
      <c r="A428" s="1292"/>
      <c r="B428" s="1293" t="s">
        <v>924</v>
      </c>
      <c r="C428" s="1294"/>
      <c r="D428" s="158"/>
      <c r="E428" s="1295"/>
    </row>
    <row r="429" spans="1:5" ht="242.25">
      <c r="A429" s="1136" t="s">
        <v>925</v>
      </c>
      <c r="B429" s="529" t="s">
        <v>4840</v>
      </c>
      <c r="C429" s="1260"/>
      <c r="D429" s="157"/>
      <c r="E429" s="729"/>
    </row>
    <row r="430" spans="1:5">
      <c r="A430" s="1292"/>
      <c r="B430" s="1296" t="s">
        <v>32</v>
      </c>
      <c r="C430" s="1263">
        <v>1</v>
      </c>
      <c r="D430" s="158"/>
      <c r="E430" s="462" t="str">
        <f>IF((D430&gt;0),SUM(C430*D430),"kn")</f>
        <v>kn</v>
      </c>
    </row>
    <row r="431" spans="1:5" ht="51">
      <c r="A431" s="1265" t="s">
        <v>926</v>
      </c>
      <c r="B431" s="1297" t="s">
        <v>3429</v>
      </c>
      <c r="C431" s="933"/>
      <c r="D431" s="157"/>
      <c r="E431" s="464"/>
    </row>
    <row r="432" spans="1:5">
      <c r="A432" s="1292"/>
      <c r="B432" s="1296" t="s">
        <v>32</v>
      </c>
      <c r="C432" s="1263">
        <v>5</v>
      </c>
      <c r="D432" s="158"/>
      <c r="E432" s="462" t="str">
        <f>IF((D432&gt;0),SUM(C432*D432),"kn")</f>
        <v>kn</v>
      </c>
    </row>
    <row r="433" spans="1:5" ht="76.5">
      <c r="A433" s="1265" t="s">
        <v>927</v>
      </c>
      <c r="B433" s="1298" t="s">
        <v>3432</v>
      </c>
      <c r="C433" s="1260"/>
      <c r="D433" s="157"/>
      <c r="E433" s="455"/>
    </row>
    <row r="434" spans="1:5">
      <c r="A434" s="1292"/>
      <c r="B434" s="1252" t="s">
        <v>32</v>
      </c>
      <c r="C434" s="647">
        <v>2</v>
      </c>
      <c r="D434" s="158"/>
      <c r="E434" s="462" t="str">
        <f>IF((D434&gt;0),SUM(C434*D434),"kn")</f>
        <v>kn</v>
      </c>
    </row>
    <row r="435" spans="1:5" ht="76.5">
      <c r="A435" s="1265" t="s">
        <v>928</v>
      </c>
      <c r="B435" s="1298" t="s">
        <v>3434</v>
      </c>
      <c r="C435" s="1260"/>
      <c r="D435" s="157"/>
      <c r="E435" s="455"/>
    </row>
    <row r="436" spans="1:5">
      <c r="A436" s="1292"/>
      <c r="B436" s="1252" t="s">
        <v>32</v>
      </c>
      <c r="C436" s="647">
        <v>3</v>
      </c>
      <c r="D436" s="158"/>
      <c r="E436" s="462" t="str">
        <f>IF((D436&gt;0),SUM(C436*D436),"kn")</f>
        <v>kn</v>
      </c>
    </row>
    <row r="437" spans="1:5" ht="51">
      <c r="A437" s="1136" t="s">
        <v>929</v>
      </c>
      <c r="B437" s="529" t="s">
        <v>3435</v>
      </c>
      <c r="C437" s="1260"/>
      <c r="D437" s="157"/>
      <c r="E437" s="455"/>
    </row>
    <row r="438" spans="1:5">
      <c r="A438" s="1292"/>
      <c r="B438" s="1252" t="s">
        <v>32</v>
      </c>
      <c r="C438" s="647">
        <v>36</v>
      </c>
      <c r="D438" s="158"/>
      <c r="E438" s="462" t="str">
        <f>IF((D438&gt;0),SUM(C438*D438),"kn")</f>
        <v>kn</v>
      </c>
    </row>
    <row r="439" spans="1:5" ht="51">
      <c r="A439" s="1136" t="s">
        <v>930</v>
      </c>
      <c r="B439" s="529" t="s">
        <v>3436</v>
      </c>
      <c r="C439" s="1260"/>
      <c r="D439" s="157"/>
      <c r="E439" s="455"/>
    </row>
    <row r="440" spans="1:5">
      <c r="A440" s="1292"/>
      <c r="B440" s="1252" t="s">
        <v>32</v>
      </c>
      <c r="C440" s="647">
        <v>36</v>
      </c>
      <c r="D440" s="158"/>
      <c r="E440" s="462" t="str">
        <f>IF((D440&gt;0),SUM(C440*D440),"kn")</f>
        <v>kn</v>
      </c>
    </row>
    <row r="441" spans="1:5" ht="89.25">
      <c r="A441" s="1265" t="s">
        <v>931</v>
      </c>
      <c r="B441" s="1297" t="s">
        <v>3439</v>
      </c>
      <c r="C441" s="933"/>
      <c r="D441" s="157"/>
      <c r="E441" s="464"/>
    </row>
    <row r="442" spans="1:5">
      <c r="A442" s="1292"/>
      <c r="B442" s="1252" t="s">
        <v>32</v>
      </c>
      <c r="C442" s="647">
        <v>1</v>
      </c>
      <c r="D442" s="158"/>
      <c r="E442" s="462" t="str">
        <f>IF((D442&gt;0),SUM(C442*D442),"kn")</f>
        <v>kn</v>
      </c>
    </row>
    <row r="443" spans="1:5">
      <c r="A443" s="1292"/>
      <c r="B443" s="1293" t="s">
        <v>932</v>
      </c>
      <c r="C443" s="1294"/>
      <c r="D443" s="158"/>
      <c r="E443" s="1295"/>
    </row>
    <row r="444" spans="1:5" ht="204">
      <c r="A444" s="1136" t="s">
        <v>933</v>
      </c>
      <c r="B444" s="529" t="s">
        <v>3443</v>
      </c>
      <c r="C444" s="1260"/>
      <c r="D444" s="157"/>
      <c r="E444" s="455"/>
    </row>
    <row r="445" spans="1:5">
      <c r="A445" s="1292"/>
      <c r="B445" s="1296" t="s">
        <v>32</v>
      </c>
      <c r="C445" s="1263">
        <v>1</v>
      </c>
      <c r="D445" s="158"/>
      <c r="E445" s="462" t="str">
        <f>IF((D445&gt;0),SUM(C445*D445),"kn")</f>
        <v>kn</v>
      </c>
    </row>
    <row r="446" spans="1:5" ht="51">
      <c r="A446" s="1265" t="s">
        <v>934</v>
      </c>
      <c r="B446" s="1297" t="s">
        <v>3429</v>
      </c>
      <c r="C446" s="933"/>
      <c r="D446" s="157"/>
      <c r="E446" s="464"/>
    </row>
    <row r="447" spans="1:5">
      <c r="A447" s="1292"/>
      <c r="B447" s="1296" t="s">
        <v>32</v>
      </c>
      <c r="C447" s="1263">
        <v>6</v>
      </c>
      <c r="D447" s="158"/>
      <c r="E447" s="462" t="str">
        <f>IF((D447&gt;0),SUM(C447*D447),"kn")</f>
        <v>kn</v>
      </c>
    </row>
    <row r="448" spans="1:5" ht="76.5">
      <c r="A448" s="1265" t="s">
        <v>935</v>
      </c>
      <c r="B448" s="1298" t="s">
        <v>3432</v>
      </c>
      <c r="C448" s="1260"/>
      <c r="D448" s="157"/>
      <c r="E448" s="455"/>
    </row>
    <row r="449" spans="1:5">
      <c r="A449" s="1292"/>
      <c r="B449" s="1252" t="s">
        <v>32</v>
      </c>
      <c r="C449" s="647">
        <v>5</v>
      </c>
      <c r="D449" s="158"/>
      <c r="E449" s="462" t="str">
        <f>IF((D449&gt;0),SUM(C449*D449),"kn")</f>
        <v>kn</v>
      </c>
    </row>
    <row r="450" spans="1:5" ht="76.5">
      <c r="A450" s="1265" t="s">
        <v>936</v>
      </c>
      <c r="B450" s="1298" t="s">
        <v>3434</v>
      </c>
      <c r="C450" s="1260"/>
      <c r="D450" s="157"/>
      <c r="E450" s="455"/>
    </row>
    <row r="451" spans="1:5">
      <c r="A451" s="1292"/>
      <c r="B451" s="1252" t="s">
        <v>32</v>
      </c>
      <c r="C451" s="647">
        <v>1</v>
      </c>
      <c r="D451" s="158"/>
      <c r="E451" s="462" t="str">
        <f>IF((D451&gt;0),SUM(C451*D451),"kn")</f>
        <v>kn</v>
      </c>
    </row>
    <row r="452" spans="1:5" ht="51">
      <c r="A452" s="1136" t="s">
        <v>937</v>
      </c>
      <c r="B452" s="529" t="s">
        <v>3435</v>
      </c>
      <c r="C452" s="1260"/>
      <c r="D452" s="157"/>
      <c r="E452" s="455"/>
    </row>
    <row r="453" spans="1:5">
      <c r="A453" s="1292"/>
      <c r="B453" s="1252" t="s">
        <v>32</v>
      </c>
      <c r="C453" s="647">
        <v>12</v>
      </c>
      <c r="D453" s="158"/>
      <c r="E453" s="462" t="str">
        <f>IF((D453&gt;0),SUM(C453*D453),"kn")</f>
        <v>kn</v>
      </c>
    </row>
    <row r="454" spans="1:5" ht="51">
      <c r="A454" s="1136" t="s">
        <v>938</v>
      </c>
      <c r="B454" s="529" t="s">
        <v>3436</v>
      </c>
      <c r="C454" s="1260"/>
      <c r="D454" s="157"/>
      <c r="E454" s="455"/>
    </row>
    <row r="455" spans="1:5">
      <c r="A455" s="1292"/>
      <c r="B455" s="1252" t="s">
        <v>32</v>
      </c>
      <c r="C455" s="647">
        <v>12</v>
      </c>
      <c r="D455" s="158"/>
      <c r="E455" s="462" t="str">
        <f>IF((D455&gt;0),SUM(C455*D455),"kn")</f>
        <v>kn</v>
      </c>
    </row>
    <row r="456" spans="1:5" ht="89.25">
      <c r="A456" s="1265" t="s">
        <v>939</v>
      </c>
      <c r="B456" s="1297" t="s">
        <v>3448</v>
      </c>
      <c r="C456" s="933"/>
      <c r="D456" s="157"/>
      <c r="E456" s="464"/>
    </row>
    <row r="457" spans="1:5">
      <c r="A457" s="1292"/>
      <c r="B457" s="1252" t="s">
        <v>32</v>
      </c>
      <c r="C457" s="647">
        <v>1</v>
      </c>
      <c r="D457" s="158"/>
      <c r="E457" s="462" t="str">
        <f>IF((D457&gt;0),SUM(C457*D457),"kn")</f>
        <v>kn</v>
      </c>
    </row>
    <row r="458" spans="1:5">
      <c r="A458" s="1292"/>
      <c r="B458" s="1293" t="s">
        <v>940</v>
      </c>
      <c r="C458" s="1294"/>
      <c r="D458" s="158"/>
      <c r="E458" s="1295"/>
    </row>
    <row r="459" spans="1:5" ht="216.75">
      <c r="A459" s="1136" t="s">
        <v>941</v>
      </c>
      <c r="B459" s="529" t="s">
        <v>4839</v>
      </c>
      <c r="C459" s="1260"/>
      <c r="D459" s="157"/>
      <c r="E459" s="455"/>
    </row>
    <row r="460" spans="1:5">
      <c r="A460" s="1292"/>
      <c r="B460" s="1296" t="s">
        <v>32</v>
      </c>
      <c r="C460" s="1263">
        <v>1</v>
      </c>
      <c r="D460" s="158"/>
      <c r="E460" s="462" t="str">
        <f>IF((D460&gt;0),SUM(C460*D460),"kn")</f>
        <v>kn</v>
      </c>
    </row>
    <row r="461" spans="1:5" ht="51">
      <c r="A461" s="1265" t="s">
        <v>942</v>
      </c>
      <c r="B461" s="1297" t="s">
        <v>3429</v>
      </c>
      <c r="C461" s="933"/>
      <c r="D461" s="157"/>
      <c r="E461" s="464"/>
    </row>
    <row r="462" spans="1:5">
      <c r="A462" s="1292"/>
      <c r="B462" s="1296" t="s">
        <v>32</v>
      </c>
      <c r="C462" s="1263">
        <v>8</v>
      </c>
      <c r="D462" s="158"/>
      <c r="E462" s="462" t="str">
        <f>IF((D462&gt;0),SUM(C462*D462),"kn")</f>
        <v>kn</v>
      </c>
    </row>
    <row r="463" spans="1:5" ht="76.5">
      <c r="A463" s="1265" t="s">
        <v>943</v>
      </c>
      <c r="B463" s="1298" t="s">
        <v>3432</v>
      </c>
      <c r="C463" s="1260"/>
      <c r="D463" s="157"/>
      <c r="E463" s="455"/>
    </row>
    <row r="464" spans="1:5">
      <c r="A464" s="1292"/>
      <c r="B464" s="1252" t="s">
        <v>32</v>
      </c>
      <c r="C464" s="647">
        <v>6</v>
      </c>
      <c r="D464" s="158"/>
      <c r="E464" s="462" t="str">
        <f>IF((D464&gt;0),SUM(C464*D464),"kn")</f>
        <v>kn</v>
      </c>
    </row>
    <row r="465" spans="1:5" ht="76.5">
      <c r="A465" s="1265" t="s">
        <v>944</v>
      </c>
      <c r="B465" s="1298" t="s">
        <v>3434</v>
      </c>
      <c r="C465" s="1260"/>
      <c r="D465" s="157"/>
      <c r="E465" s="455"/>
    </row>
    <row r="466" spans="1:5">
      <c r="A466" s="1292"/>
      <c r="B466" s="1252" t="s">
        <v>32</v>
      </c>
      <c r="C466" s="647">
        <v>1</v>
      </c>
      <c r="D466" s="158"/>
      <c r="E466" s="462" t="str">
        <f>IF((D466&gt;0),SUM(C466*D466),"kn")</f>
        <v>kn</v>
      </c>
    </row>
    <row r="467" spans="1:5" ht="51">
      <c r="A467" s="1136" t="s">
        <v>945</v>
      </c>
      <c r="B467" s="529" t="s">
        <v>3435</v>
      </c>
      <c r="C467" s="1260"/>
      <c r="D467" s="157"/>
      <c r="E467" s="455"/>
    </row>
    <row r="468" spans="1:5">
      <c r="A468" s="1292"/>
      <c r="B468" s="1252" t="s">
        <v>32</v>
      </c>
      <c r="C468" s="647">
        <v>12</v>
      </c>
      <c r="D468" s="158"/>
      <c r="E468" s="462" t="str">
        <f>IF((D468&gt;0),SUM(C468*D468),"kn")</f>
        <v>kn</v>
      </c>
    </row>
    <row r="469" spans="1:5" ht="51">
      <c r="A469" s="1136" t="s">
        <v>946</v>
      </c>
      <c r="B469" s="529" t="s">
        <v>3436</v>
      </c>
      <c r="C469" s="1260"/>
      <c r="D469" s="157"/>
      <c r="E469" s="455"/>
    </row>
    <row r="470" spans="1:5">
      <c r="A470" s="1292"/>
      <c r="B470" s="1252" t="s">
        <v>32</v>
      </c>
      <c r="C470" s="647">
        <v>12</v>
      </c>
      <c r="D470" s="158"/>
      <c r="E470" s="462" t="str">
        <f>IF((D470&gt;0),SUM(C470*D470),"kn")</f>
        <v>kn</v>
      </c>
    </row>
    <row r="471" spans="1:5" ht="89.25">
      <c r="A471" s="1265" t="s">
        <v>947</v>
      </c>
      <c r="B471" s="1297" t="s">
        <v>4837</v>
      </c>
      <c r="C471" s="933"/>
      <c r="D471" s="157"/>
      <c r="E471" s="464"/>
    </row>
    <row r="472" spans="1:5">
      <c r="A472" s="1292"/>
      <c r="B472" s="1252" t="s">
        <v>32</v>
      </c>
      <c r="C472" s="647">
        <v>1</v>
      </c>
      <c r="D472" s="158"/>
      <c r="E472" s="462" t="str">
        <f>IF((D472&gt;0),SUM(C472*D472),"kn")</f>
        <v>kn</v>
      </c>
    </row>
    <row r="473" spans="1:5">
      <c r="A473" s="1292"/>
      <c r="B473" s="1293" t="s">
        <v>948</v>
      </c>
      <c r="C473" s="1294"/>
      <c r="D473" s="158"/>
      <c r="E473" s="1295"/>
    </row>
    <row r="474" spans="1:5" ht="216.75">
      <c r="A474" s="1136" t="s">
        <v>949</v>
      </c>
      <c r="B474" s="529" t="s">
        <v>4838</v>
      </c>
      <c r="C474" s="1260"/>
      <c r="D474" s="157"/>
      <c r="E474" s="455"/>
    </row>
    <row r="475" spans="1:5">
      <c r="A475" s="1292"/>
      <c r="B475" s="1296" t="s">
        <v>32</v>
      </c>
      <c r="C475" s="1263">
        <v>1</v>
      </c>
      <c r="D475" s="158"/>
      <c r="E475" s="462" t="str">
        <f>IF((D475&gt;0),SUM(C475*D475),"kn")</f>
        <v>kn</v>
      </c>
    </row>
    <row r="476" spans="1:5" ht="51">
      <c r="A476" s="1265" t="s">
        <v>950</v>
      </c>
      <c r="B476" s="1297" t="s">
        <v>3429</v>
      </c>
      <c r="C476" s="933"/>
      <c r="D476" s="157"/>
      <c r="E476" s="464"/>
    </row>
    <row r="477" spans="1:5">
      <c r="A477" s="1292"/>
      <c r="B477" s="1296" t="s">
        <v>32</v>
      </c>
      <c r="C477" s="1263">
        <v>4</v>
      </c>
      <c r="D477" s="158"/>
      <c r="E477" s="462" t="str">
        <f>IF((D477&gt;0),SUM(C477*D477),"kn")</f>
        <v>kn</v>
      </c>
    </row>
    <row r="478" spans="1:5" ht="76.5">
      <c r="A478" s="1265" t="s">
        <v>951</v>
      </c>
      <c r="B478" s="1298" t="s">
        <v>3432</v>
      </c>
      <c r="C478" s="1260"/>
      <c r="D478" s="157"/>
      <c r="E478" s="455"/>
    </row>
    <row r="479" spans="1:5">
      <c r="A479" s="1292"/>
      <c r="B479" s="1252" t="s">
        <v>32</v>
      </c>
      <c r="C479" s="647">
        <v>2</v>
      </c>
      <c r="D479" s="158"/>
      <c r="E479" s="462" t="str">
        <f>IF((D479&gt;0),SUM(C479*D479),"kn")</f>
        <v>kn</v>
      </c>
    </row>
    <row r="480" spans="1:5" ht="76.5">
      <c r="A480" s="1265" t="s">
        <v>952</v>
      </c>
      <c r="B480" s="1298" t="s">
        <v>3434</v>
      </c>
      <c r="C480" s="1260"/>
      <c r="D480" s="157"/>
      <c r="E480" s="455"/>
    </row>
    <row r="481" spans="1:5">
      <c r="A481" s="1292"/>
      <c r="B481" s="1252" t="s">
        <v>32</v>
      </c>
      <c r="C481" s="647">
        <v>1</v>
      </c>
      <c r="D481" s="158"/>
      <c r="E481" s="462" t="str">
        <f>IF((D481&gt;0),SUM(C481*D481),"kn")</f>
        <v>kn</v>
      </c>
    </row>
    <row r="482" spans="1:5" ht="51">
      <c r="A482" s="1136" t="s">
        <v>953</v>
      </c>
      <c r="B482" s="529" t="s">
        <v>3435</v>
      </c>
      <c r="C482" s="1260"/>
      <c r="D482" s="157"/>
      <c r="E482" s="455"/>
    </row>
    <row r="483" spans="1:5">
      <c r="A483" s="1292"/>
      <c r="B483" s="1252" t="s">
        <v>32</v>
      </c>
      <c r="C483" s="647">
        <v>12</v>
      </c>
      <c r="D483" s="158"/>
      <c r="E483" s="462" t="str">
        <f>IF((D483&gt;0),SUM(C483*D483),"kn")</f>
        <v>kn</v>
      </c>
    </row>
    <row r="484" spans="1:5" ht="51">
      <c r="A484" s="1136" t="s">
        <v>954</v>
      </c>
      <c r="B484" s="529" t="s">
        <v>3436</v>
      </c>
      <c r="C484" s="1260"/>
      <c r="D484" s="157"/>
      <c r="E484" s="455"/>
    </row>
    <row r="485" spans="1:5">
      <c r="A485" s="1292"/>
      <c r="B485" s="1252" t="s">
        <v>32</v>
      </c>
      <c r="C485" s="647">
        <v>12</v>
      </c>
      <c r="D485" s="158"/>
      <c r="E485" s="462" t="str">
        <f>IF((D485&gt;0),SUM(C485*D485),"kn")</f>
        <v>kn</v>
      </c>
    </row>
    <row r="486" spans="1:5" ht="89.25">
      <c r="A486" s="1265" t="s">
        <v>955</v>
      </c>
      <c r="B486" s="1297" t="s">
        <v>3448</v>
      </c>
      <c r="C486" s="933"/>
      <c r="D486" s="157"/>
      <c r="E486" s="464"/>
    </row>
    <row r="487" spans="1:5">
      <c r="A487" s="1292"/>
      <c r="B487" s="1252" t="s">
        <v>32</v>
      </c>
      <c r="C487" s="647">
        <v>1</v>
      </c>
      <c r="D487" s="158"/>
      <c r="E487" s="462" t="str">
        <f>IF((D487&gt;0),SUM(C487*D487),"kn")</f>
        <v>kn</v>
      </c>
    </row>
    <row r="488" spans="1:5">
      <c r="A488" s="1265"/>
      <c r="B488" s="1299"/>
      <c r="C488" s="933"/>
      <c r="D488" s="157"/>
      <c r="E488" s="464"/>
    </row>
    <row r="489" spans="1:5">
      <c r="A489" s="1265"/>
      <c r="B489" s="1299" t="s">
        <v>956</v>
      </c>
      <c r="C489" s="933"/>
      <c r="D489" s="157"/>
      <c r="E489" s="464"/>
    </row>
    <row r="490" spans="1:5">
      <c r="A490" s="1265"/>
      <c r="B490" s="1299"/>
      <c r="C490" s="933"/>
      <c r="D490" s="157"/>
      <c r="E490" s="464"/>
    </row>
    <row r="491" spans="1:5" ht="63.75">
      <c r="A491" s="1300"/>
      <c r="B491" s="784" t="s">
        <v>3455</v>
      </c>
      <c r="C491" s="892"/>
      <c r="D491" s="180"/>
      <c r="E491" s="463"/>
    </row>
    <row r="492" spans="1:5">
      <c r="A492" s="1300"/>
      <c r="B492" s="786"/>
      <c r="C492" s="892"/>
      <c r="D492" s="180"/>
      <c r="E492" s="463"/>
    </row>
    <row r="493" spans="1:5">
      <c r="A493" s="1301" t="s">
        <v>957</v>
      </c>
      <c r="B493" s="1302" t="s">
        <v>958</v>
      </c>
      <c r="C493" s="1303"/>
      <c r="D493" s="181"/>
      <c r="E493" s="1001"/>
    </row>
    <row r="494" spans="1:5">
      <c r="A494" s="1300"/>
      <c r="B494" s="967" t="s">
        <v>32</v>
      </c>
      <c r="C494" s="780">
        <v>60</v>
      </c>
      <c r="D494" s="180"/>
      <c r="E494" s="446" t="str">
        <f>IF((D494&gt;0),SUM(C494*D494),"kn")</f>
        <v>kn</v>
      </c>
    </row>
    <row r="495" spans="1:5">
      <c r="A495" s="1301" t="s">
        <v>959</v>
      </c>
      <c r="B495" s="1304" t="s">
        <v>960</v>
      </c>
      <c r="C495" s="915"/>
      <c r="D495" s="1404"/>
      <c r="E495" s="1305"/>
    </row>
    <row r="496" spans="1:5">
      <c r="A496" s="1300"/>
      <c r="B496" s="839" t="s">
        <v>32</v>
      </c>
      <c r="C496" s="780">
        <v>45</v>
      </c>
      <c r="D496" s="1393"/>
      <c r="E496" s="446" t="str">
        <f>IF((D496&gt;0),SUM(C496*D496),"kn")</f>
        <v>kn</v>
      </c>
    </row>
    <row r="497" spans="1:5">
      <c r="A497" s="1301" t="s">
        <v>961</v>
      </c>
      <c r="B497" s="1306" t="s">
        <v>962</v>
      </c>
      <c r="C497" s="915"/>
      <c r="D497" s="1409"/>
      <c r="E497" s="1247"/>
    </row>
    <row r="498" spans="1:5">
      <c r="A498" s="1307"/>
      <c r="B498" s="961" t="s">
        <v>32</v>
      </c>
      <c r="C498" s="835">
        <v>20</v>
      </c>
      <c r="D498" s="1410"/>
      <c r="E498" s="462" t="str">
        <f>IF((D498&gt;0),SUM(C498*D498),"kn")</f>
        <v>kn</v>
      </c>
    </row>
    <row r="499" spans="1:5">
      <c r="A499" s="1265"/>
      <c r="B499" s="1291"/>
      <c r="C499" s="1260"/>
      <c r="D499" s="157"/>
      <c r="E499" s="455"/>
    </row>
    <row r="500" spans="1:5" ht="63.75">
      <c r="A500" s="1300"/>
      <c r="B500" s="784" t="s">
        <v>3456</v>
      </c>
      <c r="C500" s="892"/>
      <c r="D500" s="180"/>
      <c r="E500" s="463"/>
    </row>
    <row r="501" spans="1:5">
      <c r="A501" s="1300"/>
      <c r="B501" s="786"/>
      <c r="C501" s="892"/>
      <c r="D501" s="180"/>
      <c r="E501" s="463"/>
    </row>
    <row r="502" spans="1:5" ht="25.5">
      <c r="A502" s="1301" t="s">
        <v>963</v>
      </c>
      <c r="B502" s="1302" t="s">
        <v>4836</v>
      </c>
      <c r="C502" s="1303"/>
      <c r="D502" s="181"/>
      <c r="E502" s="1001"/>
    </row>
    <row r="503" spans="1:5">
      <c r="A503" s="1307"/>
      <c r="B503" s="961" t="s">
        <v>32</v>
      </c>
      <c r="C503" s="835">
        <v>30</v>
      </c>
      <c r="D503" s="182"/>
      <c r="E503" s="462" t="str">
        <f>IF((D503&gt;0),SUM(C503*D503),"kn")</f>
        <v>kn</v>
      </c>
    </row>
    <row r="504" spans="1:5">
      <c r="A504" s="1300"/>
      <c r="B504" s="967"/>
      <c r="C504" s="780"/>
      <c r="D504" s="180"/>
      <c r="E504" s="446"/>
    </row>
    <row r="505" spans="1:5">
      <c r="A505" s="1265"/>
      <c r="B505" s="1299" t="s">
        <v>843</v>
      </c>
      <c r="C505" s="933"/>
      <c r="D505" s="157"/>
      <c r="E505" s="464"/>
    </row>
    <row r="506" spans="1:5">
      <c r="A506" s="1265"/>
      <c r="B506" s="1299"/>
      <c r="C506" s="933"/>
      <c r="D506" s="157"/>
      <c r="E506" s="464"/>
    </row>
    <row r="507" spans="1:5" ht="102">
      <c r="A507" s="1308" t="s">
        <v>964</v>
      </c>
      <c r="B507" s="1309" t="s">
        <v>4834</v>
      </c>
      <c r="C507" s="915"/>
      <c r="D507" s="1406"/>
      <c r="E507" s="1001"/>
    </row>
    <row r="508" spans="1:5">
      <c r="A508" s="1307"/>
      <c r="B508" s="785" t="s">
        <v>29</v>
      </c>
      <c r="C508" s="835">
        <v>10000</v>
      </c>
      <c r="D508" s="1405"/>
      <c r="E508" s="462" t="str">
        <f>IF((D508&gt;0),SUM(C508*D508),"kn")</f>
        <v>kn</v>
      </c>
    </row>
    <row r="509" spans="1:5" ht="89.25">
      <c r="A509" s="1300" t="s">
        <v>965</v>
      </c>
      <c r="B509" s="773" t="s">
        <v>4835</v>
      </c>
      <c r="C509" s="780"/>
      <c r="D509" s="1123"/>
      <c r="E509" s="681"/>
    </row>
    <row r="510" spans="1:5">
      <c r="A510" s="1307"/>
      <c r="B510" s="782" t="s">
        <v>29</v>
      </c>
      <c r="C510" s="1310">
        <v>300</v>
      </c>
      <c r="D510" s="1410"/>
      <c r="E510" s="462" t="str">
        <f>IF((D510&gt;0),SUM(C510*D510),"kn")</f>
        <v>kn</v>
      </c>
    </row>
    <row r="511" spans="1:5" ht="51">
      <c r="A511" s="1300" t="s">
        <v>966</v>
      </c>
      <c r="B511" s="926" t="s">
        <v>4081</v>
      </c>
      <c r="C511" s="892"/>
      <c r="D511" s="180"/>
      <c r="E511" s="463"/>
    </row>
    <row r="512" spans="1:5">
      <c r="A512" s="1311"/>
      <c r="B512" s="782" t="s">
        <v>32</v>
      </c>
      <c r="C512" s="835">
        <v>320</v>
      </c>
      <c r="D512" s="182"/>
      <c r="E512" s="462" t="str">
        <f>IF((D512&gt;0),SUM(C512*D512),"kn")</f>
        <v>kn</v>
      </c>
    </row>
    <row r="513" spans="1:5">
      <c r="A513" s="1300"/>
      <c r="B513" s="789"/>
      <c r="C513" s="1312"/>
      <c r="D513" s="1393"/>
      <c r="E513" s="446"/>
    </row>
    <row r="514" spans="1:5" ht="51">
      <c r="A514" s="1300"/>
      <c r="B514" s="815" t="s">
        <v>3457</v>
      </c>
      <c r="C514" s="787"/>
      <c r="D514" s="157"/>
      <c r="E514" s="455"/>
    </row>
    <row r="515" spans="1:5">
      <c r="A515" s="1300"/>
      <c r="B515" s="815"/>
      <c r="C515" s="787"/>
      <c r="D515" s="157"/>
      <c r="E515" s="455"/>
    </row>
    <row r="516" spans="1:5">
      <c r="A516" s="1308" t="s">
        <v>967</v>
      </c>
      <c r="B516" s="1313" t="s">
        <v>742</v>
      </c>
      <c r="C516" s="1314"/>
      <c r="D516" s="177"/>
      <c r="E516" s="1305"/>
    </row>
    <row r="517" spans="1:5">
      <c r="A517" s="1300"/>
      <c r="B517" s="1315" t="s">
        <v>29</v>
      </c>
      <c r="C517" s="787">
        <v>50</v>
      </c>
      <c r="D517" s="157"/>
      <c r="E517" s="446" t="str">
        <f>IF((D517&gt;0),SUM(C517*D517),"kn")</f>
        <v>kn</v>
      </c>
    </row>
    <row r="518" spans="1:5">
      <c r="A518" s="1308" t="s">
        <v>968</v>
      </c>
      <c r="B518" s="1313" t="s">
        <v>744</v>
      </c>
      <c r="C518" s="1314"/>
      <c r="D518" s="177"/>
      <c r="E518" s="1305"/>
    </row>
    <row r="519" spans="1:5">
      <c r="A519" s="1300"/>
      <c r="B519" s="1315" t="s">
        <v>29</v>
      </c>
      <c r="C519" s="787">
        <v>450</v>
      </c>
      <c r="D519" s="157"/>
      <c r="E519" s="446" t="str">
        <f>IF((D519&gt;0),SUM(C519*D519),"kn")</f>
        <v>kn</v>
      </c>
    </row>
    <row r="520" spans="1:5">
      <c r="A520" s="1308" t="s">
        <v>969</v>
      </c>
      <c r="B520" s="1302" t="s">
        <v>746</v>
      </c>
      <c r="C520" s="1303"/>
      <c r="D520" s="177"/>
      <c r="E520" s="1001"/>
    </row>
    <row r="521" spans="1:5">
      <c r="A521" s="1307"/>
      <c r="B521" s="782" t="s">
        <v>29</v>
      </c>
      <c r="C521" s="835">
        <v>450</v>
      </c>
      <c r="D521" s="182"/>
      <c r="E521" s="462" t="str">
        <f>IF((D521&gt;0),SUM(C521*D521),"kn")</f>
        <v>kn</v>
      </c>
    </row>
    <row r="522" spans="1:5">
      <c r="A522" s="1300"/>
      <c r="B522" s="825"/>
      <c r="C522" s="780"/>
      <c r="D522" s="125"/>
      <c r="E522" s="455"/>
    </row>
    <row r="523" spans="1:5" ht="21" customHeight="1">
      <c r="A523" s="1280" t="s">
        <v>922</v>
      </c>
      <c r="B523" s="111" t="s">
        <v>970</v>
      </c>
      <c r="C523" s="1268"/>
      <c r="D523" s="114"/>
      <c r="E523" s="449">
        <f>SUM(E430:E521)</f>
        <v>0</v>
      </c>
    </row>
    <row r="524" spans="1:5">
      <c r="A524" s="1316"/>
      <c r="B524" s="774"/>
      <c r="C524" s="1317"/>
      <c r="D524" s="178"/>
      <c r="E524" s="1318"/>
    </row>
    <row r="525" spans="1:5" ht="21" customHeight="1">
      <c r="A525" s="1319" t="s">
        <v>971</v>
      </c>
      <c r="B525" s="1320" t="s">
        <v>972</v>
      </c>
      <c r="C525" s="1321"/>
      <c r="D525" s="183"/>
      <c r="E525" s="1322"/>
    </row>
    <row r="526" spans="1:5">
      <c r="A526" s="1323"/>
      <c r="B526" s="1324"/>
      <c r="D526" s="157"/>
      <c r="E526" s="688"/>
    </row>
    <row r="527" spans="1:5" ht="76.5">
      <c r="A527" s="1323"/>
      <c r="B527" s="1325" t="s">
        <v>3475</v>
      </c>
      <c r="C527" s="1326"/>
      <c r="D527" s="157"/>
      <c r="E527" s="688"/>
    </row>
    <row r="528" spans="1:5">
      <c r="A528" s="1301"/>
      <c r="B528" s="1327"/>
      <c r="C528" s="1328"/>
      <c r="D528" s="177"/>
      <c r="E528" s="1329"/>
    </row>
    <row r="529" spans="1:6">
      <c r="A529" s="1265"/>
      <c r="B529" s="1299" t="s">
        <v>973</v>
      </c>
      <c r="C529" s="933"/>
      <c r="D529" s="157"/>
      <c r="E529" s="464"/>
    </row>
    <row r="530" spans="1:6">
      <c r="A530" s="1265"/>
      <c r="B530" s="1299"/>
      <c r="C530" s="933"/>
      <c r="D530" s="157"/>
      <c r="E530" s="464"/>
    </row>
    <row r="531" spans="1:6" ht="318.75">
      <c r="A531" s="1229" t="s">
        <v>974</v>
      </c>
      <c r="B531" s="1278" t="s">
        <v>3476</v>
      </c>
      <c r="C531" s="1238"/>
      <c r="D531" s="1402"/>
      <c r="E531" s="1330"/>
    </row>
    <row r="532" spans="1:6" ht="255">
      <c r="A532" s="1229"/>
      <c r="B532" s="1278" t="s">
        <v>3477</v>
      </c>
      <c r="C532" s="1238"/>
      <c r="D532" s="1402"/>
      <c r="E532" s="1330"/>
    </row>
    <row r="533" spans="1:6">
      <c r="A533" s="1135"/>
      <c r="B533" s="1234" t="s">
        <v>117</v>
      </c>
      <c r="C533" s="498">
        <v>1</v>
      </c>
      <c r="D533" s="1403"/>
      <c r="E533" s="446" t="str">
        <f>IF((D533&gt;0),SUM(C533*D533),"kn")</f>
        <v>kn</v>
      </c>
    </row>
    <row r="534" spans="1:6" ht="76.5">
      <c r="A534" s="1229" t="s">
        <v>975</v>
      </c>
      <c r="B534" s="1331" t="s">
        <v>4832</v>
      </c>
      <c r="C534" s="1242"/>
      <c r="D534" s="177"/>
      <c r="E534" s="727"/>
    </row>
    <row r="535" spans="1:6">
      <c r="A535" s="1226"/>
      <c r="B535" s="1332" t="s">
        <v>117</v>
      </c>
      <c r="C535" s="647">
        <v>1</v>
      </c>
      <c r="D535" s="158"/>
      <c r="E535" s="462" t="str">
        <f>IF((D535&gt;0),SUM(C535*D535),"kn")</f>
        <v>kn</v>
      </c>
      <c r="F535" s="438"/>
    </row>
    <row r="536" spans="1:6" ht="25.5">
      <c r="A536" s="1229" t="s">
        <v>976</v>
      </c>
      <c r="B536" s="1256" t="s">
        <v>4833</v>
      </c>
      <c r="C536" s="1242"/>
      <c r="D536" s="177"/>
      <c r="E536" s="727"/>
    </row>
    <row r="537" spans="1:6">
      <c r="A537" s="1226"/>
      <c r="B537" s="1332" t="s">
        <v>32</v>
      </c>
      <c r="C537" s="647">
        <v>1</v>
      </c>
      <c r="D537" s="158"/>
      <c r="E537" s="462" t="str">
        <f>IF((D537&gt;0),SUM(C537*D537),"kn")</f>
        <v>kn</v>
      </c>
      <c r="F537" s="438"/>
    </row>
    <row r="538" spans="1:6" ht="153">
      <c r="A538" s="1229" t="s">
        <v>977</v>
      </c>
      <c r="B538" s="1331" t="s">
        <v>4831</v>
      </c>
      <c r="C538" s="1242"/>
      <c r="D538" s="177"/>
      <c r="E538" s="727"/>
    </row>
    <row r="539" spans="1:6">
      <c r="A539" s="1226"/>
      <c r="B539" s="1332" t="s">
        <v>117</v>
      </c>
      <c r="C539" s="647">
        <v>1</v>
      </c>
      <c r="D539" s="158"/>
      <c r="E539" s="462" t="str">
        <f>IF((D539&gt;0),SUM(C539*D539),"kn")</f>
        <v>kn</v>
      </c>
      <c r="F539" s="438"/>
    </row>
    <row r="540" spans="1:6" ht="51">
      <c r="A540" s="1229" t="s">
        <v>978</v>
      </c>
      <c r="B540" s="1331" t="s">
        <v>3478</v>
      </c>
      <c r="C540" s="1242"/>
      <c r="D540" s="177"/>
      <c r="E540" s="727"/>
    </row>
    <row r="541" spans="1:6">
      <c r="A541" s="1226"/>
      <c r="B541" s="1332" t="s">
        <v>32</v>
      </c>
      <c r="C541" s="647">
        <v>1</v>
      </c>
      <c r="D541" s="158"/>
      <c r="E541" s="462" t="str">
        <f>IF((D541&gt;0),SUM(C541*D541),"kn")</f>
        <v>kn</v>
      </c>
      <c r="F541" s="438"/>
    </row>
    <row r="542" spans="1:6" ht="63.75">
      <c r="A542" s="1229" t="s">
        <v>979</v>
      </c>
      <c r="B542" s="1331" t="s">
        <v>3479</v>
      </c>
      <c r="C542" s="1242"/>
      <c r="D542" s="177"/>
      <c r="E542" s="727"/>
    </row>
    <row r="543" spans="1:6">
      <c r="A543" s="1226"/>
      <c r="B543" s="1332" t="s">
        <v>32</v>
      </c>
      <c r="C543" s="647">
        <v>1</v>
      </c>
      <c r="D543" s="158"/>
      <c r="E543" s="462" t="str">
        <f>IF((D543&gt;0),SUM(C543*D543),"kn")</f>
        <v>kn</v>
      </c>
      <c r="F543" s="438"/>
    </row>
    <row r="544" spans="1:6">
      <c r="A544" s="1229" t="s">
        <v>980</v>
      </c>
      <c r="B544" s="1331" t="s">
        <v>981</v>
      </c>
      <c r="C544" s="1242"/>
      <c r="D544" s="177"/>
      <c r="E544" s="727"/>
    </row>
    <row r="545" spans="1:6">
      <c r="A545" s="1226"/>
      <c r="B545" s="1332" t="s">
        <v>117</v>
      </c>
      <c r="C545" s="647">
        <v>1</v>
      </c>
      <c r="D545" s="158"/>
      <c r="E545" s="462" t="str">
        <f>IF((D545&gt;0),SUM(C545*D545),"kn")</f>
        <v>kn</v>
      </c>
      <c r="F545" s="438"/>
    </row>
    <row r="546" spans="1:6">
      <c r="A546" s="1135"/>
      <c r="B546" s="1333"/>
      <c r="D546" s="157"/>
      <c r="E546" s="446"/>
      <c r="F546" s="438"/>
    </row>
    <row r="547" spans="1:6" ht="51">
      <c r="B547" s="529" t="s">
        <v>3480</v>
      </c>
      <c r="D547" s="157"/>
      <c r="E547" s="691"/>
    </row>
    <row r="548" spans="1:6" ht="14.25" customHeight="1">
      <c r="D548" s="157"/>
      <c r="E548" s="691"/>
    </row>
    <row r="549" spans="1:6">
      <c r="A549" s="1229" t="s">
        <v>982</v>
      </c>
      <c r="B549" s="1334" t="s">
        <v>983</v>
      </c>
      <c r="C549" s="1242"/>
      <c r="D549" s="177"/>
      <c r="E549" s="1335"/>
    </row>
    <row r="550" spans="1:6">
      <c r="A550" s="1135"/>
      <c r="B550" s="1333" t="s">
        <v>29</v>
      </c>
      <c r="C550" s="1336">
        <v>1200</v>
      </c>
      <c r="D550" s="1401"/>
      <c r="E550" s="446" t="str">
        <f>IF((D550&gt;0),SUM(C550*D550),"kn")</f>
        <v>kn</v>
      </c>
    </row>
    <row r="551" spans="1:6">
      <c r="A551" s="1229" t="s">
        <v>984</v>
      </c>
      <c r="B551" s="1334" t="s">
        <v>985</v>
      </c>
      <c r="C551" s="1231"/>
      <c r="D551" s="1400"/>
      <c r="E551" s="1337"/>
    </row>
    <row r="552" spans="1:6">
      <c r="B552" s="1333" t="s">
        <v>29</v>
      </c>
      <c r="C552" s="1336">
        <v>100</v>
      </c>
      <c r="D552" s="1401"/>
      <c r="E552" s="446" t="str">
        <f>IF((D552&gt;0),SUM(C552*D552),"kn")</f>
        <v>kn</v>
      </c>
    </row>
    <row r="553" spans="1:6">
      <c r="A553" s="1229" t="s">
        <v>986</v>
      </c>
      <c r="B553" s="1338" t="s">
        <v>987</v>
      </c>
      <c r="C553" s="1242"/>
      <c r="D553" s="177"/>
      <c r="E553" s="1335"/>
    </row>
    <row r="554" spans="1:6">
      <c r="B554" s="1333" t="s">
        <v>29</v>
      </c>
      <c r="C554" s="498">
        <v>1200</v>
      </c>
      <c r="D554" s="157"/>
      <c r="E554" s="446" t="str">
        <f>IF((D554&gt;0),SUM(C554*D554),"kn")</f>
        <v>kn</v>
      </c>
    </row>
    <row r="555" spans="1:6">
      <c r="A555" s="1229" t="s">
        <v>988</v>
      </c>
      <c r="B555" s="1338" t="s">
        <v>989</v>
      </c>
      <c r="C555" s="1242"/>
      <c r="D555" s="177"/>
      <c r="E555" s="1001"/>
    </row>
    <row r="556" spans="1:6">
      <c r="A556" s="1226"/>
      <c r="B556" s="1332" t="s">
        <v>29</v>
      </c>
      <c r="C556" s="647">
        <v>200</v>
      </c>
      <c r="D556" s="158"/>
      <c r="E556" s="462" t="str">
        <f>IF((D556&gt;0),SUM(C556*D556),"kn")</f>
        <v>kn</v>
      </c>
    </row>
    <row r="557" spans="1:6">
      <c r="A557" s="1229" t="s">
        <v>990</v>
      </c>
      <c r="B557" s="1334" t="s">
        <v>766</v>
      </c>
      <c r="C557" s="1242"/>
      <c r="D557" s="177"/>
      <c r="E557" s="1335"/>
    </row>
    <row r="558" spans="1:6">
      <c r="A558" s="1135"/>
      <c r="B558" s="1333" t="s">
        <v>29</v>
      </c>
      <c r="C558" s="1336">
        <v>700</v>
      </c>
      <c r="D558" s="1401"/>
      <c r="E558" s="446" t="str">
        <f>IF((D558&gt;0),SUM(C558*D558),"kn")</f>
        <v>kn</v>
      </c>
    </row>
    <row r="559" spans="1:6">
      <c r="A559" s="1229" t="s">
        <v>991</v>
      </c>
      <c r="B559" s="1334" t="s">
        <v>992</v>
      </c>
      <c r="C559" s="1231"/>
      <c r="D559" s="1400"/>
      <c r="E559" s="1337"/>
    </row>
    <row r="560" spans="1:6">
      <c r="B560" s="1333" t="s">
        <v>29</v>
      </c>
      <c r="C560" s="1336">
        <v>200</v>
      </c>
      <c r="D560" s="1401"/>
      <c r="E560" s="446" t="str">
        <f>IF((D560&gt;0),SUM(C560*D560),"kn")</f>
        <v>kn</v>
      </c>
    </row>
    <row r="561" spans="1:6">
      <c r="A561" s="1229" t="s">
        <v>993</v>
      </c>
      <c r="B561" s="1334" t="s">
        <v>764</v>
      </c>
      <c r="C561" s="1242"/>
      <c r="D561" s="177"/>
      <c r="E561" s="1335"/>
    </row>
    <row r="562" spans="1:6">
      <c r="B562" s="1333" t="s">
        <v>29</v>
      </c>
      <c r="C562" s="498">
        <v>700</v>
      </c>
      <c r="D562" s="157"/>
      <c r="E562" s="446" t="str">
        <f>IF((D562&gt;0),SUM(C562*D562),"kn")</f>
        <v>kn</v>
      </c>
    </row>
    <row r="563" spans="1:6">
      <c r="A563" s="1229" t="s">
        <v>994</v>
      </c>
      <c r="B563" s="1334" t="s">
        <v>995</v>
      </c>
      <c r="C563" s="1242"/>
      <c r="D563" s="177"/>
      <c r="E563" s="1001"/>
    </row>
    <row r="564" spans="1:6">
      <c r="A564" s="1226"/>
      <c r="B564" s="1332" t="s">
        <v>29</v>
      </c>
      <c r="C564" s="647">
        <v>150</v>
      </c>
      <c r="D564" s="158"/>
      <c r="E564" s="462" t="str">
        <f>IF((D564&gt;0),SUM(C564*D564),"kn")</f>
        <v>kn</v>
      </c>
    </row>
    <row r="565" spans="1:6" ht="51">
      <c r="A565" s="1162"/>
      <c r="B565" s="1176" t="s">
        <v>3345</v>
      </c>
      <c r="C565" s="1145"/>
      <c r="D565" s="1395"/>
      <c r="E565" s="1177"/>
    </row>
    <row r="566" spans="1:6">
      <c r="A566" s="1151" t="s">
        <v>996</v>
      </c>
      <c r="B566" s="1172" t="s">
        <v>742</v>
      </c>
      <c r="C566" s="1153"/>
      <c r="D566" s="168"/>
      <c r="E566" s="727"/>
    </row>
    <row r="567" spans="1:6">
      <c r="A567" s="1162"/>
      <c r="B567" s="523" t="s">
        <v>29</v>
      </c>
      <c r="C567" s="599">
        <v>20</v>
      </c>
      <c r="D567" s="150"/>
      <c r="E567" s="446" t="str">
        <f>IF((D567&gt;0),SUM(C567*D567),"kn")</f>
        <v>kn</v>
      </c>
    </row>
    <row r="568" spans="1:6">
      <c r="A568" s="1151" t="s">
        <v>997</v>
      </c>
      <c r="B568" s="1172" t="s">
        <v>744</v>
      </c>
      <c r="C568" s="1153"/>
      <c r="D568" s="168"/>
      <c r="E568" s="1178"/>
    </row>
    <row r="569" spans="1:6">
      <c r="A569" s="1162"/>
      <c r="B569" s="523" t="s">
        <v>29</v>
      </c>
      <c r="C569" s="599">
        <v>60</v>
      </c>
      <c r="D569" s="150"/>
      <c r="E569" s="446" t="str">
        <f>IF((D569&gt;0),SUM(C569*D569),"kn")</f>
        <v>kn</v>
      </c>
    </row>
    <row r="570" spans="1:6">
      <c r="A570" s="1151" t="s">
        <v>998</v>
      </c>
      <c r="B570" s="1179" t="s">
        <v>746</v>
      </c>
      <c r="C570" s="1153"/>
      <c r="D570" s="168"/>
      <c r="E570" s="727"/>
    </row>
    <row r="571" spans="1:6">
      <c r="A571" s="1162"/>
      <c r="B571" s="523" t="s">
        <v>29</v>
      </c>
      <c r="C571" s="599">
        <v>60</v>
      </c>
      <c r="D571" s="150"/>
      <c r="E571" s="446" t="str">
        <f>IF((D571&gt;0),SUM(C571*D571),"kn")</f>
        <v>kn</v>
      </c>
    </row>
    <row r="572" spans="1:6">
      <c r="A572" s="1151" t="s">
        <v>999</v>
      </c>
      <c r="B572" s="1179" t="s">
        <v>1000</v>
      </c>
      <c r="C572" s="1153"/>
      <c r="D572" s="168"/>
      <c r="E572" s="727"/>
    </row>
    <row r="573" spans="1:6">
      <c r="A573" s="1162"/>
      <c r="B573" s="523" t="s">
        <v>29</v>
      </c>
      <c r="C573" s="599">
        <v>60</v>
      </c>
      <c r="D573" s="150"/>
      <c r="E573" s="446" t="str">
        <f>IF((D573&gt;0),SUM(C573*D573),"kn")</f>
        <v>kn</v>
      </c>
    </row>
    <row r="574" spans="1:6" ht="51">
      <c r="A574" s="1229" t="s">
        <v>1001</v>
      </c>
      <c r="B574" s="1331" t="s">
        <v>3481</v>
      </c>
      <c r="C574" s="1242"/>
      <c r="D574" s="177"/>
      <c r="E574" s="727"/>
    </row>
    <row r="575" spans="1:6">
      <c r="A575" s="1226"/>
      <c r="B575" s="1332" t="s">
        <v>32</v>
      </c>
      <c r="C575" s="647">
        <v>50</v>
      </c>
      <c r="D575" s="158"/>
      <c r="E575" s="462" t="str">
        <f>IF((D575&gt;0),SUM(C575*D575),"kn")</f>
        <v>kn</v>
      </c>
      <c r="F575" s="438"/>
    </row>
    <row r="576" spans="1:6">
      <c r="A576" s="1229" t="s">
        <v>1002</v>
      </c>
      <c r="B576" s="1256" t="s">
        <v>1003</v>
      </c>
      <c r="C576" s="1242"/>
      <c r="D576" s="177"/>
      <c r="E576" s="727"/>
    </row>
    <row r="577" spans="1:6">
      <c r="A577" s="1226"/>
      <c r="B577" s="1332" t="s">
        <v>32</v>
      </c>
      <c r="C577" s="647">
        <v>10</v>
      </c>
      <c r="D577" s="158"/>
      <c r="E577" s="462" t="str">
        <f>IF((D577&gt;0),SUM(C577*D577),"kn")</f>
        <v>kn</v>
      </c>
      <c r="F577" s="438"/>
    </row>
    <row r="578" spans="1:6" ht="51">
      <c r="A578" s="1229" t="s">
        <v>1004</v>
      </c>
      <c r="B578" s="1331" t="s">
        <v>3482</v>
      </c>
      <c r="C578" s="1242"/>
      <c r="D578" s="177"/>
      <c r="E578" s="727"/>
    </row>
    <row r="579" spans="1:6">
      <c r="A579" s="1226"/>
      <c r="B579" s="1332" t="s">
        <v>29</v>
      </c>
      <c r="C579" s="647">
        <v>200</v>
      </c>
      <c r="D579" s="158"/>
      <c r="E579" s="462" t="str">
        <f>IF((D579&gt;0),SUM(C579*D579),"kn")</f>
        <v>kn</v>
      </c>
      <c r="F579" s="438"/>
    </row>
    <row r="580" spans="1:6" ht="51">
      <c r="A580" s="1229" t="s">
        <v>1005</v>
      </c>
      <c r="B580" s="1331" t="s">
        <v>3483</v>
      </c>
      <c r="C580" s="1242"/>
      <c r="D580" s="177"/>
      <c r="E580" s="727"/>
    </row>
    <row r="581" spans="1:6">
      <c r="A581" s="1226"/>
      <c r="B581" s="1332" t="s">
        <v>32</v>
      </c>
      <c r="C581" s="647">
        <v>50</v>
      </c>
      <c r="D581" s="158"/>
      <c r="E581" s="462" t="str">
        <f>IF((D581&gt;0),SUM(C581*D581),"kn")</f>
        <v>kn</v>
      </c>
      <c r="F581" s="438"/>
    </row>
    <row r="582" spans="1:6">
      <c r="A582" s="1135"/>
      <c r="B582" s="1333"/>
      <c r="D582" s="157"/>
      <c r="E582" s="446"/>
      <c r="F582" s="438"/>
    </row>
    <row r="583" spans="1:6">
      <c r="A583" s="1265"/>
      <c r="B583" s="1299" t="s">
        <v>1006</v>
      </c>
      <c r="C583" s="933"/>
      <c r="D583" s="157"/>
      <c r="E583" s="464"/>
    </row>
    <row r="584" spans="1:6">
      <c r="A584" s="1265"/>
      <c r="B584" s="1299"/>
      <c r="C584" s="933"/>
      <c r="D584" s="157"/>
      <c r="E584" s="464"/>
    </row>
    <row r="585" spans="1:6">
      <c r="A585" s="1255"/>
      <c r="B585" s="1339"/>
      <c r="C585" s="1242"/>
      <c r="D585" s="177"/>
      <c r="E585" s="727"/>
      <c r="F585" s="438"/>
    </row>
    <row r="586" spans="1:6" ht="76.5">
      <c r="A586" s="1135"/>
      <c r="B586" s="1325" t="s">
        <v>3484</v>
      </c>
      <c r="D586" s="157"/>
      <c r="E586" s="446"/>
      <c r="F586" s="438"/>
    </row>
    <row r="587" spans="1:6">
      <c r="A587" s="1135"/>
      <c r="B587" s="1333"/>
      <c r="D587" s="157"/>
      <c r="E587" s="446"/>
      <c r="F587" s="438"/>
    </row>
    <row r="588" spans="1:6" ht="25.5">
      <c r="A588" s="1229" t="s">
        <v>1007</v>
      </c>
      <c r="B588" s="1256" t="s">
        <v>1008</v>
      </c>
      <c r="C588" s="1242"/>
      <c r="D588" s="177"/>
      <c r="E588" s="1335"/>
    </row>
    <row r="589" spans="1:6">
      <c r="A589" s="1135"/>
      <c r="B589" s="1333" t="s">
        <v>29</v>
      </c>
      <c r="C589" s="1336">
        <v>2000</v>
      </c>
      <c r="D589" s="1401"/>
      <c r="E589" s="446" t="str">
        <f>IF((D589&gt;0),SUM(C589*D589),"kn")</f>
        <v>kn</v>
      </c>
    </row>
    <row r="590" spans="1:6" ht="25.5">
      <c r="A590" s="1229" t="s">
        <v>1009</v>
      </c>
      <c r="B590" s="1256" t="s">
        <v>4827</v>
      </c>
      <c r="C590" s="1242"/>
      <c r="D590" s="177"/>
      <c r="E590" s="1335"/>
    </row>
    <row r="591" spans="1:6">
      <c r="A591" s="1135"/>
      <c r="B591" s="1333" t="s">
        <v>29</v>
      </c>
      <c r="C591" s="1336">
        <v>2000</v>
      </c>
      <c r="D591" s="1401"/>
      <c r="E591" s="446" t="str">
        <f>IF((D591&gt;0),SUM(C591*D591),"kn")</f>
        <v>kn</v>
      </c>
    </row>
    <row r="592" spans="1:6" ht="25.5">
      <c r="A592" s="1229" t="s">
        <v>1010</v>
      </c>
      <c r="B592" s="1256" t="s">
        <v>4828</v>
      </c>
      <c r="C592" s="1242"/>
      <c r="D592" s="177"/>
      <c r="E592" s="1335"/>
    </row>
    <row r="593" spans="1:6">
      <c r="A593" s="1135"/>
      <c r="B593" s="1333" t="s">
        <v>29</v>
      </c>
      <c r="C593" s="1336">
        <v>1200</v>
      </c>
      <c r="D593" s="1401"/>
      <c r="E593" s="446" t="str">
        <f>IF((D593&gt;0),SUM(C593*D593),"kn")</f>
        <v>kn</v>
      </c>
    </row>
    <row r="594" spans="1:6" ht="25.5">
      <c r="A594" s="1229" t="s">
        <v>1011</v>
      </c>
      <c r="B594" s="1256" t="s">
        <v>4829</v>
      </c>
      <c r="C594" s="1242"/>
      <c r="D594" s="177"/>
      <c r="E594" s="1335"/>
    </row>
    <row r="595" spans="1:6">
      <c r="A595" s="1135"/>
      <c r="B595" s="1333" t="s">
        <v>29</v>
      </c>
      <c r="C595" s="1336">
        <v>700</v>
      </c>
      <c r="D595" s="1401"/>
      <c r="E595" s="446" t="str">
        <f>IF((D595&gt;0),SUM(C595*D595),"kn")</f>
        <v>kn</v>
      </c>
    </row>
    <row r="596" spans="1:6" ht="17.25" customHeight="1">
      <c r="A596" s="1229" t="s">
        <v>1012</v>
      </c>
      <c r="B596" s="1256" t="s">
        <v>4830</v>
      </c>
      <c r="C596" s="1242"/>
      <c r="D596" s="177"/>
      <c r="E596" s="1335"/>
    </row>
    <row r="597" spans="1:6">
      <c r="A597" s="1135"/>
      <c r="B597" s="1333" t="s">
        <v>29</v>
      </c>
      <c r="C597" s="1336">
        <v>2500</v>
      </c>
      <c r="D597" s="1401"/>
      <c r="E597" s="446" t="str">
        <f>IF((D597&gt;0),SUM(C597*D597),"kn")</f>
        <v>kn</v>
      </c>
    </row>
    <row r="598" spans="1:6" ht="51">
      <c r="A598" s="1229" t="s">
        <v>1013</v>
      </c>
      <c r="B598" s="1331" t="s">
        <v>3485</v>
      </c>
      <c r="C598" s="1242"/>
      <c r="D598" s="177"/>
      <c r="E598" s="1335"/>
    </row>
    <row r="599" spans="1:6">
      <c r="A599" s="1135"/>
      <c r="B599" s="1333" t="s">
        <v>32</v>
      </c>
      <c r="C599" s="1336">
        <v>130</v>
      </c>
      <c r="D599" s="1401"/>
      <c r="E599" s="446" t="str">
        <f>IF((D599&gt;0),SUM(C599*D599),"kn")</f>
        <v>kn</v>
      </c>
    </row>
    <row r="600" spans="1:6" ht="51">
      <c r="A600" s="1229" t="s">
        <v>1014</v>
      </c>
      <c r="B600" s="1331" t="s">
        <v>3486</v>
      </c>
      <c r="C600" s="1242"/>
      <c r="D600" s="177"/>
      <c r="E600" s="1335"/>
    </row>
    <row r="601" spans="1:6">
      <c r="A601" s="1135"/>
      <c r="B601" s="1333" t="s">
        <v>32</v>
      </c>
      <c r="C601" s="1336">
        <v>95</v>
      </c>
      <c r="D601" s="1401"/>
      <c r="E601" s="446" t="str">
        <f>IF((D601&gt;0),SUM(C601*D601),"kn")</f>
        <v>kn</v>
      </c>
    </row>
    <row r="602" spans="1:6" ht="51">
      <c r="A602" s="1229" t="s">
        <v>1015</v>
      </c>
      <c r="B602" s="1331" t="s">
        <v>3487</v>
      </c>
      <c r="C602" s="1242"/>
      <c r="D602" s="177"/>
      <c r="E602" s="1335"/>
    </row>
    <row r="603" spans="1:6">
      <c r="A603" s="1135"/>
      <c r="B603" s="1333" t="s">
        <v>32</v>
      </c>
      <c r="C603" s="1336">
        <v>30</v>
      </c>
      <c r="D603" s="1401"/>
      <c r="E603" s="446" t="str">
        <f>IF((D603&gt;0),SUM(C603*D603),"kn")</f>
        <v>kn</v>
      </c>
    </row>
    <row r="604" spans="1:6" ht="51">
      <c r="A604" s="1229" t="s">
        <v>1016</v>
      </c>
      <c r="B604" s="1331" t="s">
        <v>3488</v>
      </c>
      <c r="C604" s="1242"/>
      <c r="D604" s="177"/>
      <c r="E604" s="737"/>
    </row>
    <row r="605" spans="1:6">
      <c r="A605" s="1135"/>
      <c r="B605" s="1333" t="s">
        <v>32</v>
      </c>
      <c r="C605" s="1340">
        <v>65</v>
      </c>
      <c r="D605" s="1401"/>
      <c r="E605" s="446" t="str">
        <f>IF((D605&gt;0),SUM(C605*D605),"kn")</f>
        <v>kn</v>
      </c>
    </row>
    <row r="606" spans="1:6" ht="63.75">
      <c r="A606" s="1229" t="s">
        <v>1017</v>
      </c>
      <c r="B606" s="1331" t="s">
        <v>3489</v>
      </c>
      <c r="C606" s="1242"/>
      <c r="D606" s="177"/>
      <c r="E606" s="737"/>
    </row>
    <row r="607" spans="1:6">
      <c r="A607" s="1226"/>
      <c r="B607" s="1332" t="s">
        <v>32</v>
      </c>
      <c r="C607" s="1341">
        <v>65</v>
      </c>
      <c r="D607" s="1411"/>
      <c r="E607" s="462" t="str">
        <f>IF((D607&gt;0),SUM(C607*D607),"kn")</f>
        <v>kn</v>
      </c>
    </row>
    <row r="608" spans="1:6">
      <c r="A608" s="1135"/>
      <c r="B608" s="1333"/>
      <c r="D608" s="157"/>
      <c r="E608" s="446"/>
      <c r="F608" s="438"/>
    </row>
    <row r="609" spans="1:6">
      <c r="A609" s="1265"/>
      <c r="B609" s="1299" t="s">
        <v>1018</v>
      </c>
      <c r="C609" s="933"/>
      <c r="D609" s="157"/>
      <c r="E609" s="464"/>
    </row>
    <row r="610" spans="1:6">
      <c r="A610" s="1292"/>
      <c r="B610" s="1293"/>
      <c r="C610" s="1294"/>
      <c r="D610" s="158"/>
      <c r="E610" s="1295"/>
    </row>
    <row r="611" spans="1:6" ht="76.5">
      <c r="A611" s="1135"/>
      <c r="B611" s="1325" t="s">
        <v>3490</v>
      </c>
      <c r="D611" s="157"/>
      <c r="E611" s="446"/>
      <c r="F611" s="438"/>
    </row>
    <row r="612" spans="1:6">
      <c r="A612" s="1135"/>
      <c r="B612" s="1333"/>
      <c r="D612" s="157"/>
      <c r="E612" s="446"/>
      <c r="F612" s="438"/>
    </row>
    <row r="613" spans="1:6" ht="25.5">
      <c r="A613" s="1229" t="s">
        <v>1019</v>
      </c>
      <c r="B613" s="1256" t="s">
        <v>4825</v>
      </c>
      <c r="C613" s="1242"/>
      <c r="D613" s="177"/>
      <c r="E613" s="1335"/>
    </row>
    <row r="614" spans="1:6">
      <c r="A614" s="1135"/>
      <c r="B614" s="1333" t="s">
        <v>29</v>
      </c>
      <c r="C614" s="1336">
        <v>400</v>
      </c>
      <c r="D614" s="1401"/>
      <c r="E614" s="446" t="str">
        <f>IF((D614&gt;0),SUM(C614*D614),"kn")</f>
        <v>kn</v>
      </c>
    </row>
    <row r="615" spans="1:6" ht="25.5">
      <c r="A615" s="1229" t="s">
        <v>1020</v>
      </c>
      <c r="B615" s="1256" t="s">
        <v>4824</v>
      </c>
      <c r="C615" s="1242"/>
      <c r="D615" s="177"/>
      <c r="E615" s="1335"/>
    </row>
    <row r="616" spans="1:6">
      <c r="A616" s="1135"/>
      <c r="B616" s="1333" t="s">
        <v>29</v>
      </c>
      <c r="C616" s="1336">
        <v>400</v>
      </c>
      <c r="D616" s="1401"/>
      <c r="E616" s="446" t="str">
        <f>IF((D616&gt;0),SUM(C616*D616),"kn")</f>
        <v>kn</v>
      </c>
    </row>
    <row r="617" spans="1:6" ht="25.5">
      <c r="A617" s="1229" t="s">
        <v>1021</v>
      </c>
      <c r="B617" s="1256" t="s">
        <v>4826</v>
      </c>
      <c r="C617" s="1242"/>
      <c r="D617" s="177"/>
      <c r="E617" s="1335"/>
    </row>
    <row r="618" spans="1:6">
      <c r="A618" s="1135"/>
      <c r="B618" s="1333" t="s">
        <v>29</v>
      </c>
      <c r="C618" s="1336">
        <v>200</v>
      </c>
      <c r="D618" s="1401"/>
      <c r="E618" s="446" t="str">
        <f>IF((D618&gt;0),SUM(C618*D618),"kn")</f>
        <v>kn</v>
      </c>
    </row>
    <row r="619" spans="1:6" ht="63.75">
      <c r="A619" s="1229" t="s">
        <v>1022</v>
      </c>
      <c r="B619" s="1331" t="s">
        <v>3491</v>
      </c>
      <c r="C619" s="1242"/>
      <c r="D619" s="177"/>
      <c r="E619" s="1335"/>
    </row>
    <row r="620" spans="1:6">
      <c r="A620" s="1135"/>
      <c r="B620" s="1333" t="s">
        <v>32</v>
      </c>
      <c r="C620" s="1336">
        <v>15</v>
      </c>
      <c r="D620" s="1401"/>
      <c r="E620" s="446" t="str">
        <f>IF((D620&gt;0),SUM(C620*D620),"kn")</f>
        <v>kn</v>
      </c>
    </row>
    <row r="621" spans="1:6" ht="51">
      <c r="A621" s="1229" t="s">
        <v>1023</v>
      </c>
      <c r="B621" s="1331" t="s">
        <v>3486</v>
      </c>
      <c r="C621" s="1242"/>
      <c r="D621" s="177"/>
      <c r="E621" s="1335"/>
    </row>
    <row r="622" spans="1:6">
      <c r="A622" s="1135"/>
      <c r="B622" s="1333" t="s">
        <v>32</v>
      </c>
      <c r="C622" s="1336">
        <v>15</v>
      </c>
      <c r="D622" s="1401"/>
      <c r="E622" s="446" t="str">
        <f>IF((D622&gt;0),SUM(C622*D622),"kn")</f>
        <v>kn</v>
      </c>
    </row>
    <row r="623" spans="1:6" ht="51">
      <c r="A623" s="1229" t="s">
        <v>1024</v>
      </c>
      <c r="B623" s="1331" t="s">
        <v>3487</v>
      </c>
      <c r="C623" s="1242"/>
      <c r="D623" s="177"/>
      <c r="E623" s="1335"/>
    </row>
    <row r="624" spans="1:6">
      <c r="A624" s="1135"/>
      <c r="B624" s="1333" t="s">
        <v>32</v>
      </c>
      <c r="C624" s="1336">
        <v>6</v>
      </c>
      <c r="D624" s="1401"/>
      <c r="E624" s="446" t="str">
        <f>IF((D624&gt;0),SUM(C624*D624),"kn")</f>
        <v>kn</v>
      </c>
    </row>
    <row r="625" spans="1:6">
      <c r="A625" s="1255"/>
      <c r="B625" s="1339"/>
      <c r="C625" s="1242"/>
      <c r="D625" s="177"/>
      <c r="E625" s="727"/>
      <c r="F625" s="438"/>
    </row>
    <row r="626" spans="1:6">
      <c r="A626" s="1265"/>
      <c r="B626" s="1299" t="s">
        <v>1025</v>
      </c>
      <c r="C626" s="933"/>
      <c r="D626" s="157"/>
      <c r="E626" s="464"/>
    </row>
    <row r="627" spans="1:6">
      <c r="A627" s="1292"/>
      <c r="B627" s="1293"/>
      <c r="C627" s="1294"/>
      <c r="D627" s="158"/>
      <c r="E627" s="1295"/>
    </row>
    <row r="628" spans="1:6" ht="51">
      <c r="A628" s="1135"/>
      <c r="B628" s="1325" t="s">
        <v>3492</v>
      </c>
      <c r="D628" s="157"/>
      <c r="E628" s="446"/>
      <c r="F628" s="438"/>
    </row>
    <row r="629" spans="1:6" ht="25.5">
      <c r="A629" s="1229" t="s">
        <v>1026</v>
      </c>
      <c r="B629" s="1256" t="s">
        <v>4823</v>
      </c>
      <c r="C629" s="1242"/>
      <c r="D629" s="177"/>
      <c r="E629" s="1335"/>
    </row>
    <row r="630" spans="1:6">
      <c r="A630" s="1135"/>
      <c r="B630" s="1333" t="s">
        <v>29</v>
      </c>
      <c r="C630" s="1336">
        <v>180</v>
      </c>
      <c r="D630" s="1401"/>
      <c r="E630" s="446" t="str">
        <f>IF((D630&gt;0),SUM(C630*D630),"kn")</f>
        <v>kn</v>
      </c>
    </row>
    <row r="631" spans="1:6" ht="25.5">
      <c r="A631" s="1229" t="s">
        <v>1027</v>
      </c>
      <c r="B631" s="1256" t="s">
        <v>4822</v>
      </c>
      <c r="C631" s="1242"/>
      <c r="D631" s="177"/>
      <c r="E631" s="1335"/>
    </row>
    <row r="632" spans="1:6">
      <c r="A632" s="1135"/>
      <c r="B632" s="1333" t="s">
        <v>29</v>
      </c>
      <c r="C632" s="1336">
        <v>180</v>
      </c>
      <c r="D632" s="1401"/>
      <c r="E632" s="446" t="str">
        <f>IF((D632&gt;0),SUM(C632*D632),"kn")</f>
        <v>kn</v>
      </c>
    </row>
    <row r="633" spans="1:6" ht="25.5">
      <c r="A633" s="1229" t="s">
        <v>1028</v>
      </c>
      <c r="B633" s="1256" t="s">
        <v>4817</v>
      </c>
      <c r="C633" s="1242"/>
      <c r="D633" s="177"/>
      <c r="E633" s="1335"/>
    </row>
    <row r="634" spans="1:6">
      <c r="A634" s="1135"/>
      <c r="B634" s="1333" t="s">
        <v>29</v>
      </c>
      <c r="C634" s="1336">
        <v>100</v>
      </c>
      <c r="D634" s="1401"/>
      <c r="E634" s="446" t="str">
        <f>IF((D634&gt;0),SUM(C634*D634),"kn")</f>
        <v>kn</v>
      </c>
    </row>
    <row r="635" spans="1:6" ht="25.5">
      <c r="A635" s="1229" t="s">
        <v>1029</v>
      </c>
      <c r="B635" s="1256" t="s">
        <v>4821</v>
      </c>
      <c r="C635" s="1242"/>
      <c r="D635" s="177"/>
      <c r="E635" s="1335"/>
    </row>
    <row r="636" spans="1:6">
      <c r="A636" s="1135"/>
      <c r="B636" s="1333" t="s">
        <v>29</v>
      </c>
      <c r="C636" s="1336">
        <v>100</v>
      </c>
      <c r="D636" s="1401"/>
      <c r="E636" s="446" t="str">
        <f>IF((D636&gt;0),SUM(C636*D636),"kn")</f>
        <v>kn</v>
      </c>
    </row>
    <row r="637" spans="1:6" ht="51">
      <c r="A637" s="1229" t="s">
        <v>1030</v>
      </c>
      <c r="B637" s="1331" t="s">
        <v>3493</v>
      </c>
      <c r="C637" s="1242"/>
      <c r="D637" s="177"/>
      <c r="E637" s="1335"/>
    </row>
    <row r="638" spans="1:6">
      <c r="A638" s="1135"/>
      <c r="B638" s="1333" t="s">
        <v>790</v>
      </c>
      <c r="C638" s="1336">
        <v>2</v>
      </c>
      <c r="D638" s="1401"/>
      <c r="E638" s="446" t="str">
        <f>IF((D638&gt;0),SUM(C638*D638),"kn")</f>
        <v>kn</v>
      </c>
    </row>
    <row r="639" spans="1:6" ht="51">
      <c r="A639" s="1229" t="s">
        <v>1031</v>
      </c>
      <c r="B639" s="1331" t="s">
        <v>3494</v>
      </c>
      <c r="C639" s="1242"/>
      <c r="D639" s="177"/>
      <c r="E639" s="1335"/>
    </row>
    <row r="640" spans="1:6">
      <c r="A640" s="1135"/>
      <c r="B640" s="1333" t="s">
        <v>790</v>
      </c>
      <c r="C640" s="1336">
        <v>2</v>
      </c>
      <c r="D640" s="1401"/>
      <c r="E640" s="446" t="str">
        <f>IF((D640&gt;0),SUM(C640*D640),"kn")</f>
        <v>kn</v>
      </c>
    </row>
    <row r="641" spans="1:6" ht="51">
      <c r="A641" s="1229" t="s">
        <v>1032</v>
      </c>
      <c r="B641" s="1331" t="s">
        <v>3487</v>
      </c>
      <c r="C641" s="1242"/>
      <c r="D641" s="177"/>
      <c r="E641" s="1335"/>
    </row>
    <row r="642" spans="1:6">
      <c r="A642" s="1135"/>
      <c r="B642" s="1333" t="s">
        <v>790</v>
      </c>
      <c r="C642" s="1336">
        <v>2</v>
      </c>
      <c r="D642" s="1401"/>
      <c r="E642" s="446" t="str">
        <f>IF((D642&gt;0),SUM(C642*D642),"kn")</f>
        <v>kn</v>
      </c>
    </row>
    <row r="643" spans="1:6">
      <c r="A643" s="1255"/>
      <c r="B643" s="1339"/>
      <c r="C643" s="1242"/>
      <c r="D643" s="177"/>
      <c r="E643" s="727"/>
      <c r="F643" s="438"/>
    </row>
    <row r="644" spans="1:6">
      <c r="A644" s="1265"/>
      <c r="B644" s="1299" t="s">
        <v>1033</v>
      </c>
      <c r="C644" s="933"/>
      <c r="D644" s="157"/>
      <c r="E644" s="464"/>
    </row>
    <row r="645" spans="1:6">
      <c r="A645" s="1292"/>
      <c r="B645" s="1293"/>
      <c r="C645" s="1294"/>
      <c r="D645" s="158"/>
      <c r="E645" s="1295"/>
    </row>
    <row r="646" spans="1:6" ht="76.5">
      <c r="A646" s="1135"/>
      <c r="B646" s="1325" t="s">
        <v>3495</v>
      </c>
      <c r="D646" s="157"/>
      <c r="E646" s="446"/>
      <c r="F646" s="438"/>
    </row>
    <row r="647" spans="1:6" ht="25.5">
      <c r="A647" s="1229" t="s">
        <v>1034</v>
      </c>
      <c r="B647" s="1256" t="s">
        <v>4820</v>
      </c>
      <c r="C647" s="1242"/>
      <c r="D647" s="177"/>
      <c r="E647" s="1335"/>
    </row>
    <row r="648" spans="1:6">
      <c r="A648" s="1135"/>
      <c r="B648" s="1333" t="s">
        <v>29</v>
      </c>
      <c r="C648" s="1336">
        <v>150</v>
      </c>
      <c r="D648" s="1401"/>
      <c r="E648" s="446" t="str">
        <f>IF((D648&gt;0),SUM(C648*D648),"kn")</f>
        <v>kn</v>
      </c>
    </row>
    <row r="649" spans="1:6" ht="25.5">
      <c r="A649" s="1229" t="s">
        <v>1035</v>
      </c>
      <c r="B649" s="1256" t="s">
        <v>4819</v>
      </c>
      <c r="C649" s="1242"/>
      <c r="D649" s="177"/>
      <c r="E649" s="1335"/>
    </row>
    <row r="650" spans="1:6">
      <c r="A650" s="1135"/>
      <c r="B650" s="1333" t="s">
        <v>29</v>
      </c>
      <c r="C650" s="1336">
        <v>150</v>
      </c>
      <c r="D650" s="1401"/>
      <c r="E650" s="446" t="str">
        <f>IF((D650&gt;0),SUM(C650*D650),"kn")</f>
        <v>kn</v>
      </c>
    </row>
    <row r="651" spans="1:6" ht="25.5">
      <c r="A651" s="1229" t="s">
        <v>1036</v>
      </c>
      <c r="B651" s="1256" t="s">
        <v>4818</v>
      </c>
      <c r="C651" s="1242"/>
      <c r="D651" s="177"/>
      <c r="E651" s="1335"/>
    </row>
    <row r="652" spans="1:6">
      <c r="A652" s="1135"/>
      <c r="B652" s="1333" t="s">
        <v>29</v>
      </c>
      <c r="C652" s="1336">
        <v>2100</v>
      </c>
      <c r="D652" s="1401"/>
      <c r="E652" s="446" t="str">
        <f>IF((D652&gt;0),SUM(C652*D652),"kn")</f>
        <v>kn</v>
      </c>
    </row>
    <row r="653" spans="1:6" ht="51">
      <c r="A653" s="1229" t="s">
        <v>1037</v>
      </c>
      <c r="B653" s="1331" t="s">
        <v>3496</v>
      </c>
      <c r="C653" s="1242"/>
      <c r="D653" s="177"/>
      <c r="E653" s="1335"/>
    </row>
    <row r="654" spans="1:6">
      <c r="A654" s="1135"/>
      <c r="B654" s="1333" t="s">
        <v>790</v>
      </c>
      <c r="C654" s="1336">
        <v>7</v>
      </c>
      <c r="D654" s="1401"/>
      <c r="E654" s="446" t="str">
        <f>IF((D654&gt;0),SUM(C654*D654),"kn")</f>
        <v>kn</v>
      </c>
    </row>
    <row r="655" spans="1:6" ht="51">
      <c r="A655" s="1229" t="s">
        <v>1038</v>
      </c>
      <c r="B655" s="1331" t="s">
        <v>3497</v>
      </c>
      <c r="C655" s="1242"/>
      <c r="D655" s="177"/>
      <c r="E655" s="1335"/>
    </row>
    <row r="656" spans="1:6">
      <c r="A656" s="1135"/>
      <c r="B656" s="1333" t="s">
        <v>790</v>
      </c>
      <c r="C656" s="1336">
        <v>7</v>
      </c>
      <c r="D656" s="1401"/>
      <c r="E656" s="446" t="str">
        <f>IF((D656&gt;0),SUM(C656*D656),"kn")</f>
        <v>kn</v>
      </c>
    </row>
    <row r="657" spans="1:6" ht="51">
      <c r="A657" s="1229" t="s">
        <v>1039</v>
      </c>
      <c r="B657" s="1331" t="s">
        <v>3498</v>
      </c>
      <c r="C657" s="1242"/>
      <c r="D657" s="177"/>
      <c r="E657" s="1335"/>
    </row>
    <row r="658" spans="1:6">
      <c r="A658" s="1226"/>
      <c r="B658" s="1332" t="s">
        <v>790</v>
      </c>
      <c r="C658" s="1343">
        <v>7</v>
      </c>
      <c r="D658" s="1411"/>
      <c r="E658" s="462" t="str">
        <f>IF((D658&gt;0),SUM(C658*D658),"kn")</f>
        <v>kn</v>
      </c>
    </row>
    <row r="659" spans="1:6">
      <c r="A659" s="1135"/>
      <c r="B659" s="1333"/>
      <c r="D659" s="157"/>
      <c r="E659" s="446"/>
      <c r="F659" s="438"/>
    </row>
    <row r="660" spans="1:6" ht="63.75">
      <c r="A660" s="1162"/>
      <c r="B660" s="1176" t="s">
        <v>3499</v>
      </c>
      <c r="C660" s="1145"/>
      <c r="D660" s="1395"/>
      <c r="E660" s="1177"/>
    </row>
    <row r="661" spans="1:6">
      <c r="A661" s="1162"/>
      <c r="B661" s="1171"/>
      <c r="C661" s="1145"/>
      <c r="D661" s="1395"/>
      <c r="E661" s="1177"/>
    </row>
    <row r="662" spans="1:6">
      <c r="A662" s="1151" t="s">
        <v>1040</v>
      </c>
      <c r="B662" s="1172" t="s">
        <v>744</v>
      </c>
      <c r="C662" s="1153"/>
      <c r="D662" s="168"/>
      <c r="E662" s="1178"/>
    </row>
    <row r="663" spans="1:6">
      <c r="A663" s="1162"/>
      <c r="B663" s="523" t="s">
        <v>29</v>
      </c>
      <c r="C663" s="599">
        <v>100</v>
      </c>
      <c r="D663" s="150"/>
      <c r="E663" s="446" t="str">
        <f>IF((D663&gt;0),SUM(C663*D663),"kn")</f>
        <v>kn</v>
      </c>
    </row>
    <row r="664" spans="1:6">
      <c r="A664" s="1151" t="s">
        <v>1041</v>
      </c>
      <c r="B664" s="1179" t="s">
        <v>746</v>
      </c>
      <c r="C664" s="1153"/>
      <c r="D664" s="168"/>
      <c r="E664" s="727"/>
    </row>
    <row r="665" spans="1:6">
      <c r="A665" s="1160"/>
      <c r="B665" s="1039" t="s">
        <v>29</v>
      </c>
      <c r="C665" s="603">
        <v>100</v>
      </c>
      <c r="D665" s="151"/>
      <c r="E665" s="462" t="str">
        <f>IF((D665&gt;0),SUM(C665*D665),"kn")</f>
        <v>kn</v>
      </c>
    </row>
    <row r="666" spans="1:6">
      <c r="A666" s="1255"/>
      <c r="B666" s="1339"/>
      <c r="C666" s="1242"/>
      <c r="D666" s="177"/>
      <c r="E666" s="727"/>
      <c r="F666" s="438"/>
    </row>
    <row r="667" spans="1:6">
      <c r="A667" s="1265"/>
      <c r="B667" s="1299" t="s">
        <v>1042</v>
      </c>
      <c r="C667" s="933"/>
      <c r="D667" s="157"/>
      <c r="E667" s="464"/>
    </row>
    <row r="668" spans="1:6">
      <c r="A668" s="1292"/>
      <c r="B668" s="1293"/>
      <c r="C668" s="1294"/>
      <c r="D668" s="158"/>
      <c r="E668" s="1295"/>
    </row>
    <row r="669" spans="1:6" ht="76.5">
      <c r="A669" s="1135"/>
      <c r="B669" s="1325" t="s">
        <v>3500</v>
      </c>
      <c r="D669" s="157"/>
      <c r="E669" s="446"/>
      <c r="F669" s="438"/>
    </row>
    <row r="670" spans="1:6" ht="25.5">
      <c r="A670" s="1229" t="s">
        <v>1043</v>
      </c>
      <c r="B670" s="1256" t="s">
        <v>4817</v>
      </c>
      <c r="C670" s="1242"/>
      <c r="D670" s="177"/>
      <c r="E670" s="1335"/>
    </row>
    <row r="671" spans="1:6">
      <c r="A671" s="1135"/>
      <c r="B671" s="1333" t="s">
        <v>29</v>
      </c>
      <c r="C671" s="1336">
        <v>50</v>
      </c>
      <c r="D671" s="1401"/>
      <c r="E671" s="446" t="str">
        <f>IF((D671&gt;0),SUM(C671*D671),"kn")</f>
        <v>kn</v>
      </c>
    </row>
    <row r="672" spans="1:6" ht="51">
      <c r="A672" s="1229" t="s">
        <v>1044</v>
      </c>
      <c r="B672" s="1331" t="s">
        <v>4816</v>
      </c>
      <c r="C672" s="1242"/>
      <c r="D672" s="177"/>
      <c r="E672" s="1335"/>
    </row>
    <row r="673" spans="1:6">
      <c r="A673" s="1135"/>
      <c r="B673" s="1333" t="s">
        <v>117</v>
      </c>
      <c r="C673" s="1336">
        <v>1</v>
      </c>
      <c r="D673" s="1401"/>
      <c r="E673" s="446" t="str">
        <f>IF((D673&gt;0),SUM(C673*D673),"kn")</f>
        <v>kn</v>
      </c>
    </row>
    <row r="674" spans="1:6">
      <c r="A674" s="1255"/>
      <c r="B674" s="1339"/>
      <c r="C674" s="1242"/>
      <c r="D674" s="177"/>
      <c r="E674" s="727"/>
      <c r="F674" s="438"/>
    </row>
    <row r="675" spans="1:6">
      <c r="A675" s="1265"/>
      <c r="B675" s="1299" t="s">
        <v>1045</v>
      </c>
      <c r="C675" s="933"/>
      <c r="D675" s="157"/>
      <c r="E675" s="464"/>
    </row>
    <row r="676" spans="1:6">
      <c r="A676" s="1292"/>
      <c r="B676" s="1293"/>
      <c r="C676" s="1294"/>
      <c r="D676" s="158"/>
      <c r="E676" s="1295"/>
    </row>
    <row r="677" spans="1:6" ht="76.5">
      <c r="A677" s="1135"/>
      <c r="B677" s="1325" t="s">
        <v>3501</v>
      </c>
      <c r="D677" s="157"/>
      <c r="E677" s="446"/>
      <c r="F677" s="438"/>
    </row>
    <row r="678" spans="1:6">
      <c r="A678" s="1229" t="s">
        <v>1046</v>
      </c>
      <c r="B678" s="1256" t="s">
        <v>1047</v>
      </c>
      <c r="C678" s="1242"/>
      <c r="D678" s="177"/>
      <c r="E678" s="1335"/>
    </row>
    <row r="679" spans="1:6">
      <c r="A679" s="1135"/>
      <c r="B679" s="1333" t="s">
        <v>29</v>
      </c>
      <c r="C679" s="1336">
        <v>800</v>
      </c>
      <c r="D679" s="1401"/>
      <c r="E679" s="446" t="str">
        <f>IF((D679&gt;0),SUM(C679*D679),"kn")</f>
        <v>kn</v>
      </c>
    </row>
    <row r="680" spans="1:6">
      <c r="A680" s="1229" t="s">
        <v>1048</v>
      </c>
      <c r="B680" s="1256" t="s">
        <v>1049</v>
      </c>
      <c r="C680" s="1242"/>
      <c r="D680" s="177"/>
      <c r="E680" s="1335"/>
    </row>
    <row r="681" spans="1:6">
      <c r="A681" s="1135"/>
      <c r="B681" s="1333" t="s">
        <v>29</v>
      </c>
      <c r="C681" s="1336">
        <v>800</v>
      </c>
      <c r="D681" s="1401"/>
      <c r="E681" s="446" t="str">
        <f>IF((D681&gt;0),SUM(C681*D681),"kn")</f>
        <v>kn</v>
      </c>
    </row>
    <row r="682" spans="1:6" ht="51">
      <c r="A682" s="1229" t="s">
        <v>1050</v>
      </c>
      <c r="B682" s="1331" t="s">
        <v>3502</v>
      </c>
      <c r="C682" s="1242"/>
      <c r="D682" s="177"/>
      <c r="E682" s="1335"/>
    </row>
    <row r="683" spans="1:6">
      <c r="A683" s="1135"/>
      <c r="B683" s="1333" t="s">
        <v>790</v>
      </c>
      <c r="C683" s="1336">
        <v>16</v>
      </c>
      <c r="D683" s="1401"/>
      <c r="E683" s="446" t="str">
        <f>IF((D683&gt;0),SUM(C683*D683),"kn")</f>
        <v>kn</v>
      </c>
    </row>
    <row r="684" spans="1:6">
      <c r="A684" s="1255"/>
      <c r="B684" s="1339"/>
      <c r="C684" s="1242"/>
      <c r="D684" s="177"/>
      <c r="E684" s="727"/>
      <c r="F684" s="438"/>
    </row>
    <row r="685" spans="1:6">
      <c r="A685" s="1265"/>
      <c r="B685" s="1299" t="s">
        <v>1051</v>
      </c>
      <c r="C685" s="933"/>
      <c r="D685" s="157"/>
      <c r="E685" s="464"/>
    </row>
    <row r="686" spans="1:6">
      <c r="A686" s="1292"/>
      <c r="B686" s="1293"/>
      <c r="C686" s="1294"/>
      <c r="D686" s="158"/>
      <c r="E686" s="1295"/>
    </row>
    <row r="687" spans="1:6" ht="76.5">
      <c r="A687" s="1135"/>
      <c r="B687" s="1325" t="s">
        <v>3503</v>
      </c>
      <c r="D687" s="157"/>
      <c r="E687" s="446"/>
      <c r="F687" s="438"/>
    </row>
    <row r="688" spans="1:6">
      <c r="A688" s="1229" t="s">
        <v>1052</v>
      </c>
      <c r="B688" s="1256" t="s">
        <v>1047</v>
      </c>
      <c r="C688" s="1242"/>
      <c r="D688" s="177"/>
      <c r="E688" s="1335"/>
    </row>
    <row r="689" spans="1:6">
      <c r="A689" s="1135"/>
      <c r="B689" s="1333" t="s">
        <v>29</v>
      </c>
      <c r="C689" s="1336">
        <v>500</v>
      </c>
      <c r="D689" s="1401"/>
      <c r="E689" s="446" t="str">
        <f>IF((D689&gt;0),SUM(C689*D689),"kn")</f>
        <v>kn</v>
      </c>
    </row>
    <row r="690" spans="1:6">
      <c r="A690" s="1229" t="s">
        <v>1053</v>
      </c>
      <c r="B690" s="1256" t="s">
        <v>1054</v>
      </c>
      <c r="C690" s="1242"/>
      <c r="D690" s="177"/>
      <c r="E690" s="1335"/>
    </row>
    <row r="691" spans="1:6">
      <c r="A691" s="1135"/>
      <c r="B691" s="1333" t="s">
        <v>29</v>
      </c>
      <c r="C691" s="1336">
        <v>100</v>
      </c>
      <c r="D691" s="1401"/>
      <c r="E691" s="446" t="str">
        <f>IF((D691&gt;0),SUM(C691*D691),"kn")</f>
        <v>kn</v>
      </c>
    </row>
    <row r="692" spans="1:6">
      <c r="A692" s="1229" t="s">
        <v>1055</v>
      </c>
      <c r="B692" s="1256" t="s">
        <v>1056</v>
      </c>
      <c r="C692" s="1242"/>
      <c r="D692" s="177"/>
      <c r="E692" s="1335"/>
    </row>
    <row r="693" spans="1:6">
      <c r="A693" s="1135"/>
      <c r="B693" s="1333" t="s">
        <v>29</v>
      </c>
      <c r="C693" s="1336">
        <v>100</v>
      </c>
      <c r="D693" s="1401"/>
      <c r="E693" s="446" t="str">
        <f>IF((D693&gt;0),SUM(C693*D693),"kn")</f>
        <v>kn</v>
      </c>
    </row>
    <row r="694" spans="1:6" ht="51">
      <c r="A694" s="1229" t="s">
        <v>1057</v>
      </c>
      <c r="B694" s="1331" t="s">
        <v>3504</v>
      </c>
      <c r="C694" s="1242"/>
      <c r="D694" s="177"/>
      <c r="E694" s="1335"/>
    </row>
    <row r="695" spans="1:6">
      <c r="A695" s="1135"/>
      <c r="B695" s="1333" t="s">
        <v>790</v>
      </c>
      <c r="C695" s="1336">
        <v>10</v>
      </c>
      <c r="D695" s="1401"/>
      <c r="E695" s="446" t="str">
        <f>IF((D695&gt;0),SUM(C695*D695),"kn")</f>
        <v>kn</v>
      </c>
    </row>
    <row r="696" spans="1:6">
      <c r="A696" s="1255"/>
      <c r="B696" s="1339"/>
      <c r="C696" s="1242"/>
      <c r="D696" s="177"/>
      <c r="E696" s="727"/>
      <c r="F696" s="438"/>
    </row>
    <row r="697" spans="1:6">
      <c r="A697" s="1265"/>
      <c r="B697" s="1299" t="s">
        <v>1058</v>
      </c>
      <c r="C697" s="933"/>
      <c r="D697" s="157"/>
      <c r="E697" s="464"/>
    </row>
    <row r="698" spans="1:6">
      <c r="A698" s="1292"/>
      <c r="B698" s="1293"/>
      <c r="C698" s="1294"/>
      <c r="D698" s="158"/>
      <c r="E698" s="1295"/>
    </row>
    <row r="699" spans="1:6" ht="76.5">
      <c r="A699" s="1135"/>
      <c r="B699" s="1325" t="s">
        <v>3505</v>
      </c>
      <c r="D699" s="157"/>
      <c r="E699" s="446"/>
      <c r="F699" s="438"/>
    </row>
    <row r="700" spans="1:6">
      <c r="A700" s="1229" t="s">
        <v>1059</v>
      </c>
      <c r="B700" s="1256" t="s">
        <v>1060</v>
      </c>
      <c r="C700" s="1242"/>
      <c r="D700" s="177"/>
      <c r="E700" s="1335"/>
    </row>
    <row r="701" spans="1:6">
      <c r="A701" s="1135"/>
      <c r="B701" s="1333" t="s">
        <v>29</v>
      </c>
      <c r="C701" s="1336">
        <v>50</v>
      </c>
      <c r="D701" s="1401"/>
      <c r="E701" s="446" t="str">
        <f>IF((D701&gt;0),SUM(C701*D701),"kn")</f>
        <v>kn</v>
      </c>
    </row>
    <row r="702" spans="1:6">
      <c r="A702" s="1229" t="s">
        <v>1061</v>
      </c>
      <c r="B702" s="1256" t="s">
        <v>1062</v>
      </c>
      <c r="C702" s="1242"/>
      <c r="D702" s="177"/>
      <c r="E702" s="1335"/>
    </row>
    <row r="703" spans="1:6">
      <c r="A703" s="1135"/>
      <c r="B703" s="1333" t="s">
        <v>29</v>
      </c>
      <c r="C703" s="1336">
        <v>50</v>
      </c>
      <c r="D703" s="1401"/>
      <c r="E703" s="446" t="str">
        <f>IF((D703&gt;0),SUM(C703*D703),"kn")</f>
        <v>kn</v>
      </c>
    </row>
    <row r="704" spans="1:6" ht="51">
      <c r="A704" s="1229" t="s">
        <v>1063</v>
      </c>
      <c r="B704" s="1331" t="s">
        <v>3506</v>
      </c>
      <c r="C704" s="1242"/>
      <c r="D704" s="177"/>
      <c r="E704" s="1335"/>
    </row>
    <row r="705" spans="1:6">
      <c r="A705" s="1135"/>
      <c r="B705" s="1333" t="s">
        <v>117</v>
      </c>
      <c r="C705" s="1336">
        <v>1</v>
      </c>
      <c r="D705" s="1401"/>
      <c r="E705" s="446" t="str">
        <f>IF((D705&gt;0),SUM(C705*D705),"kn")</f>
        <v>kn</v>
      </c>
    </row>
    <row r="706" spans="1:6">
      <c r="A706" s="1255"/>
      <c r="B706" s="1339"/>
      <c r="C706" s="1242"/>
      <c r="D706" s="177"/>
      <c r="E706" s="727"/>
      <c r="F706" s="438"/>
    </row>
    <row r="707" spans="1:6">
      <c r="A707" s="1265"/>
      <c r="B707" s="1299" t="s">
        <v>1064</v>
      </c>
      <c r="C707" s="933"/>
      <c r="D707" s="157"/>
      <c r="E707" s="464"/>
    </row>
    <row r="708" spans="1:6">
      <c r="A708" s="1292"/>
      <c r="B708" s="1293"/>
      <c r="C708" s="1294"/>
      <c r="D708" s="158"/>
      <c r="E708" s="1295"/>
    </row>
    <row r="709" spans="1:6" ht="76.5">
      <c r="A709" s="1135"/>
      <c r="B709" s="1325" t="s">
        <v>3507</v>
      </c>
      <c r="D709" s="157"/>
      <c r="E709" s="446"/>
      <c r="F709" s="438"/>
    </row>
    <row r="710" spans="1:6">
      <c r="A710" s="1229" t="s">
        <v>1065</v>
      </c>
      <c r="B710" s="1256" t="s">
        <v>1066</v>
      </c>
      <c r="C710" s="1242"/>
      <c r="D710" s="177"/>
      <c r="E710" s="1335"/>
    </row>
    <row r="711" spans="1:6">
      <c r="A711" s="1135"/>
      <c r="B711" s="1333" t="s">
        <v>29</v>
      </c>
      <c r="C711" s="1336">
        <v>450</v>
      </c>
      <c r="D711" s="1401"/>
      <c r="E711" s="446" t="str">
        <f>IF((D711&gt;0),SUM(C711*D711),"kn")</f>
        <v>kn</v>
      </c>
    </row>
    <row r="712" spans="1:6">
      <c r="A712" s="1229" t="s">
        <v>1067</v>
      </c>
      <c r="B712" s="1256" t="s">
        <v>1068</v>
      </c>
      <c r="C712" s="1242"/>
      <c r="D712" s="177"/>
      <c r="E712" s="1335"/>
    </row>
    <row r="713" spans="1:6">
      <c r="A713" s="1135"/>
      <c r="B713" s="1333" t="s">
        <v>29</v>
      </c>
      <c r="C713" s="1336">
        <v>450</v>
      </c>
      <c r="D713" s="1401"/>
      <c r="E713" s="446" t="str">
        <f>IF((D713&gt;0),SUM(C713*D713),"kn")</f>
        <v>kn</v>
      </c>
    </row>
    <row r="714" spans="1:6" ht="63.75">
      <c r="A714" s="1229" t="s">
        <v>1069</v>
      </c>
      <c r="B714" s="1331" t="s">
        <v>3508</v>
      </c>
      <c r="C714" s="1242"/>
      <c r="D714" s="177"/>
      <c r="E714" s="1335"/>
    </row>
    <row r="715" spans="1:6">
      <c r="A715" s="1135"/>
      <c r="B715" s="1333" t="s">
        <v>790</v>
      </c>
      <c r="C715" s="1336">
        <v>40</v>
      </c>
      <c r="D715" s="1401"/>
      <c r="E715" s="446" t="str">
        <f>IF((D715&gt;0),SUM(C715*D715),"kn")</f>
        <v>kn</v>
      </c>
    </row>
    <row r="716" spans="1:6" ht="51">
      <c r="A716" s="1229" t="s">
        <v>1070</v>
      </c>
      <c r="B716" s="1331" t="s">
        <v>3509</v>
      </c>
      <c r="C716" s="1242"/>
      <c r="D716" s="177"/>
      <c r="E716" s="1335"/>
    </row>
    <row r="717" spans="1:6">
      <c r="A717" s="1135"/>
      <c r="B717" s="1333" t="s">
        <v>790</v>
      </c>
      <c r="C717" s="1336">
        <v>6</v>
      </c>
      <c r="D717" s="1401"/>
      <c r="E717" s="446" t="str">
        <f>IF((D717&gt;0),SUM(C717*D717),"kn")</f>
        <v>kn</v>
      </c>
    </row>
    <row r="718" spans="1:6">
      <c r="A718" s="1255"/>
      <c r="B718" s="1339"/>
      <c r="C718" s="1242"/>
      <c r="D718" s="177"/>
      <c r="E718" s="727"/>
      <c r="F718" s="438"/>
    </row>
    <row r="719" spans="1:6">
      <c r="A719" s="1265"/>
      <c r="B719" s="1299" t="s">
        <v>1071</v>
      </c>
      <c r="C719" s="933"/>
      <c r="D719" s="157"/>
      <c r="E719" s="464"/>
    </row>
    <row r="720" spans="1:6">
      <c r="A720" s="1292"/>
      <c r="B720" s="1293"/>
      <c r="C720" s="1294"/>
      <c r="D720" s="158"/>
      <c r="E720" s="1295"/>
    </row>
    <row r="721" spans="1:5">
      <c r="A721" s="1229" t="s">
        <v>1072</v>
      </c>
      <c r="B721" s="1256" t="s">
        <v>1003</v>
      </c>
      <c r="C721" s="1242"/>
      <c r="D721" s="177"/>
      <c r="E721" s="1335"/>
    </row>
    <row r="722" spans="1:5">
      <c r="A722" s="1135"/>
      <c r="B722" s="1333" t="s">
        <v>790</v>
      </c>
      <c r="C722" s="1336">
        <v>10</v>
      </c>
      <c r="D722" s="1401"/>
      <c r="E722" s="446" t="str">
        <f>IF((D722&gt;0),SUM(C722*D722),"kn")</f>
        <v>kn</v>
      </c>
    </row>
    <row r="723" spans="1:5" ht="51">
      <c r="A723" s="1229" t="s">
        <v>1073</v>
      </c>
      <c r="B723" s="1331" t="s">
        <v>3482</v>
      </c>
      <c r="C723" s="1242"/>
      <c r="D723" s="177"/>
      <c r="E723" s="1335"/>
    </row>
    <row r="724" spans="1:5">
      <c r="A724" s="1135"/>
      <c r="B724" s="1333" t="s">
        <v>63</v>
      </c>
      <c r="C724" s="1336">
        <v>150</v>
      </c>
      <c r="D724" s="1401"/>
      <c r="E724" s="446" t="str">
        <f>IF((D724&gt;0),SUM(C724*D724),"kn")</f>
        <v>kn</v>
      </c>
    </row>
    <row r="725" spans="1:5" ht="51">
      <c r="A725" s="1229" t="s">
        <v>1074</v>
      </c>
      <c r="B725" s="1331" t="s">
        <v>3483</v>
      </c>
      <c r="C725" s="1242"/>
      <c r="D725" s="177"/>
      <c r="E725" s="1335"/>
    </row>
    <row r="726" spans="1:5">
      <c r="A726" s="1226"/>
      <c r="B726" s="1332" t="s">
        <v>32</v>
      </c>
      <c r="C726" s="1343">
        <v>50</v>
      </c>
      <c r="D726" s="1411"/>
      <c r="E726" s="462" t="str">
        <f>IF((D726&gt;0),SUM(C726*D726),"kn")</f>
        <v>kn</v>
      </c>
    </row>
    <row r="727" spans="1:5">
      <c r="D727" s="157"/>
      <c r="E727" s="691"/>
    </row>
    <row r="728" spans="1:5" ht="21" customHeight="1">
      <c r="A728" s="1344" t="s">
        <v>971</v>
      </c>
      <c r="B728" s="1345" t="s">
        <v>1075</v>
      </c>
      <c r="C728" s="1346"/>
      <c r="D728" s="184"/>
      <c r="E728" s="1283">
        <f>SUM(E533:E726)</f>
        <v>0</v>
      </c>
    </row>
    <row r="729" spans="1:5">
      <c r="A729" s="1133"/>
      <c r="B729" s="1347"/>
      <c r="C729" s="1348"/>
      <c r="D729" s="1412"/>
      <c r="E729" s="1347"/>
    </row>
    <row r="730" spans="1:5" ht="21" customHeight="1">
      <c r="A730" s="1287" t="s">
        <v>1076</v>
      </c>
      <c r="B730" s="1288" t="s">
        <v>1077</v>
      </c>
      <c r="C730" s="1289"/>
      <c r="D730" s="179"/>
      <c r="E730" s="1290"/>
    </row>
    <row r="731" spans="1:5">
      <c r="A731" s="1265"/>
      <c r="B731" s="1291"/>
      <c r="C731" s="1260"/>
      <c r="D731" s="157"/>
      <c r="E731" s="729"/>
    </row>
    <row r="732" spans="1:5" ht="51">
      <c r="A732" s="1136" t="s">
        <v>1078</v>
      </c>
      <c r="B732" s="529" t="s">
        <v>4811</v>
      </c>
      <c r="C732" s="1260"/>
      <c r="D732" s="157"/>
      <c r="E732" s="729"/>
    </row>
    <row r="733" spans="1:5">
      <c r="A733" s="1292"/>
      <c r="B733" s="1296" t="s">
        <v>32</v>
      </c>
      <c r="C733" s="1263">
        <v>1</v>
      </c>
      <c r="D733" s="158"/>
      <c r="E733" s="462" t="str">
        <f>IF((D733&gt;0),SUM(C733*D733),"kn")</f>
        <v>kn</v>
      </c>
    </row>
    <row r="734" spans="1:5" ht="63.75">
      <c r="A734" s="1136" t="s">
        <v>1079</v>
      </c>
      <c r="B734" s="529" t="s">
        <v>4812</v>
      </c>
      <c r="C734" s="1260"/>
      <c r="D734" s="157"/>
      <c r="E734" s="455"/>
    </row>
    <row r="735" spans="1:5">
      <c r="A735" s="1292"/>
      <c r="B735" s="1296" t="s">
        <v>32</v>
      </c>
      <c r="C735" s="1263">
        <v>2</v>
      </c>
      <c r="D735" s="158"/>
      <c r="E735" s="462" t="str">
        <f>IF((D735&gt;0),SUM(C735*D735),"kn")</f>
        <v>kn</v>
      </c>
    </row>
    <row r="736" spans="1:5" ht="63.75">
      <c r="A736" s="1136" t="s">
        <v>1080</v>
      </c>
      <c r="B736" s="529" t="s">
        <v>4813</v>
      </c>
      <c r="C736" s="1260"/>
      <c r="D736" s="157"/>
      <c r="E736" s="455"/>
    </row>
    <row r="737" spans="1:5">
      <c r="A737" s="1292"/>
      <c r="B737" s="1296" t="s">
        <v>32</v>
      </c>
      <c r="C737" s="1263">
        <v>1</v>
      </c>
      <c r="D737" s="158"/>
      <c r="E737" s="462" t="str">
        <f>IF((D737&gt;0),SUM(C737*D737),"kn")</f>
        <v>kn</v>
      </c>
    </row>
    <row r="738" spans="1:5" ht="63.75">
      <c r="A738" s="1136" t="s">
        <v>1081</v>
      </c>
      <c r="B738" s="529" t="s">
        <v>4814</v>
      </c>
      <c r="C738" s="1260"/>
      <c r="D738" s="157"/>
      <c r="E738" s="455"/>
    </row>
    <row r="739" spans="1:5">
      <c r="A739" s="1292"/>
      <c r="B739" s="1296" t="s">
        <v>32</v>
      </c>
      <c r="C739" s="1263">
        <v>1</v>
      </c>
      <c r="D739" s="158"/>
      <c r="E739" s="462" t="str">
        <f>IF((D739&gt;0),SUM(C739*D739),"kn")</f>
        <v>kn</v>
      </c>
    </row>
    <row r="740" spans="1:5" ht="76.5">
      <c r="A740" s="1136" t="s">
        <v>1082</v>
      </c>
      <c r="B740" s="1051" t="s">
        <v>4810</v>
      </c>
      <c r="C740" s="1260"/>
      <c r="D740" s="157"/>
      <c r="E740" s="455"/>
    </row>
    <row r="741" spans="1:5">
      <c r="A741" s="1292"/>
      <c r="B741" s="1296" t="s">
        <v>32</v>
      </c>
      <c r="C741" s="1263">
        <v>1</v>
      </c>
      <c r="D741" s="158"/>
      <c r="E741" s="462" t="str">
        <f>IF((D741&gt;0),SUM(C741*D741),"kn")</f>
        <v>kn</v>
      </c>
    </row>
    <row r="742" spans="1:5" ht="76.5">
      <c r="A742" s="1136" t="s">
        <v>1083</v>
      </c>
      <c r="B742" s="529" t="s">
        <v>4815</v>
      </c>
      <c r="C742" s="1260"/>
      <c r="D742" s="157"/>
      <c r="E742" s="455"/>
    </row>
    <row r="743" spans="1:5">
      <c r="A743" s="1292"/>
      <c r="B743" s="1296" t="s">
        <v>32</v>
      </c>
      <c r="C743" s="1263">
        <v>2</v>
      </c>
      <c r="D743" s="158"/>
      <c r="E743" s="462" t="str">
        <f>IF((D743&gt;0),SUM(C743*D743),"kn")</f>
        <v>kn</v>
      </c>
    </row>
    <row r="744" spans="1:5" ht="25.5">
      <c r="A744" s="1136" t="s">
        <v>1084</v>
      </c>
      <c r="B744" s="687" t="s">
        <v>4809</v>
      </c>
      <c r="C744" s="1260"/>
      <c r="D744" s="157"/>
      <c r="E744" s="455"/>
    </row>
    <row r="745" spans="1:5">
      <c r="A745" s="1292"/>
      <c r="B745" s="1296" t="s">
        <v>32</v>
      </c>
      <c r="C745" s="1263">
        <v>16</v>
      </c>
      <c r="D745" s="158"/>
      <c r="E745" s="462" t="str">
        <f>IF((D745&gt;0),SUM(C745*D745),"kn")</f>
        <v>kn</v>
      </c>
    </row>
    <row r="746" spans="1:5" ht="76.5">
      <c r="A746" s="1136" t="s">
        <v>1085</v>
      </c>
      <c r="B746" s="687" t="s">
        <v>4808</v>
      </c>
      <c r="C746" s="1260"/>
      <c r="D746" s="157"/>
      <c r="E746" s="455"/>
    </row>
    <row r="747" spans="1:5">
      <c r="A747" s="1292"/>
      <c r="B747" s="1296" t="s">
        <v>32</v>
      </c>
      <c r="C747" s="1263">
        <v>1</v>
      </c>
      <c r="D747" s="158"/>
      <c r="E747" s="462" t="str">
        <f>IF((D747&gt;0),SUM(C747*D747),"kn")</f>
        <v>kn</v>
      </c>
    </row>
    <row r="748" spans="1:5" ht="76.5">
      <c r="A748" s="1136" t="s">
        <v>1086</v>
      </c>
      <c r="B748" s="687" t="s">
        <v>4807</v>
      </c>
      <c r="C748" s="1260"/>
      <c r="D748" s="157"/>
      <c r="E748" s="455"/>
    </row>
    <row r="749" spans="1:5">
      <c r="A749" s="1292"/>
      <c r="B749" s="1296" t="s">
        <v>32</v>
      </c>
      <c r="C749" s="1263">
        <v>1</v>
      </c>
      <c r="D749" s="158"/>
      <c r="E749" s="462" t="str">
        <f>IF((D749&gt;0),SUM(C749*D749),"kn")</f>
        <v>kn</v>
      </c>
    </row>
    <row r="750" spans="1:5" ht="63.75">
      <c r="A750" s="1136" t="s">
        <v>1087</v>
      </c>
      <c r="B750" s="687" t="s">
        <v>4806</v>
      </c>
      <c r="C750" s="1260"/>
      <c r="D750" s="157"/>
      <c r="E750" s="455"/>
    </row>
    <row r="751" spans="1:5">
      <c r="A751" s="1292"/>
      <c r="B751" s="1296" t="s">
        <v>32</v>
      </c>
      <c r="C751" s="1263">
        <v>1</v>
      </c>
      <c r="D751" s="158"/>
      <c r="E751" s="462" t="str">
        <f>IF((D751&gt;0),SUM(C751*D751),"kn")</f>
        <v>kn</v>
      </c>
    </row>
    <row r="752" spans="1:5" ht="63.75">
      <c r="A752" s="1136" t="s">
        <v>1088</v>
      </c>
      <c r="B752" s="687" t="s">
        <v>4805</v>
      </c>
      <c r="C752" s="1260"/>
      <c r="D752" s="157"/>
      <c r="E752" s="455"/>
    </row>
    <row r="753" spans="1:6">
      <c r="A753" s="1292"/>
      <c r="B753" s="1296" t="s">
        <v>32</v>
      </c>
      <c r="C753" s="1263">
        <v>5</v>
      </c>
      <c r="D753" s="158"/>
      <c r="E753" s="462" t="str">
        <f>IF((D753&gt;0),SUM(C753*D753),"kn")</f>
        <v>kn</v>
      </c>
    </row>
    <row r="754" spans="1:6" ht="51">
      <c r="A754" s="1136" t="s">
        <v>1089</v>
      </c>
      <c r="B754" s="687" t="s">
        <v>4804</v>
      </c>
      <c r="C754" s="1260"/>
      <c r="D754" s="157"/>
      <c r="E754" s="455"/>
    </row>
    <row r="755" spans="1:6">
      <c r="A755" s="1292"/>
      <c r="B755" s="1296" t="s">
        <v>32</v>
      </c>
      <c r="C755" s="1263">
        <v>105</v>
      </c>
      <c r="D755" s="158"/>
      <c r="E755" s="462" t="str">
        <f>IF((D755&gt;0),SUM(C755*D755),"kn")</f>
        <v>kn</v>
      </c>
    </row>
    <row r="756" spans="1:6" ht="51">
      <c r="A756" s="1136" t="s">
        <v>1090</v>
      </c>
      <c r="B756" s="687" t="s">
        <v>4803</v>
      </c>
      <c r="C756" s="1260"/>
      <c r="D756" s="157"/>
      <c r="E756" s="455"/>
    </row>
    <row r="757" spans="1:6">
      <c r="A757" s="1292"/>
      <c r="B757" s="1296" t="s">
        <v>32</v>
      </c>
      <c r="C757" s="1263">
        <v>50</v>
      </c>
      <c r="D757" s="158"/>
      <c r="E757" s="462" t="str">
        <f>IF((D757&gt;0),SUM(C757*D757),"kn")</f>
        <v>kn</v>
      </c>
    </row>
    <row r="758" spans="1:6" ht="102">
      <c r="A758" s="1136" t="s">
        <v>1091</v>
      </c>
      <c r="B758" s="687" t="s">
        <v>4802</v>
      </c>
      <c r="C758" s="1260"/>
      <c r="D758" s="157"/>
      <c r="E758" s="455"/>
    </row>
    <row r="759" spans="1:6">
      <c r="A759" s="1292"/>
      <c r="B759" s="1296" t="s">
        <v>32</v>
      </c>
      <c r="C759" s="1263">
        <v>20</v>
      </c>
      <c r="D759" s="158"/>
      <c r="E759" s="462" t="str">
        <f>IF((D759&gt;0),SUM(C759*D759),"kn")</f>
        <v>kn</v>
      </c>
    </row>
    <row r="760" spans="1:6" ht="93">
      <c r="A760" s="1136" t="s">
        <v>1092</v>
      </c>
      <c r="B760" s="440" t="s">
        <v>4801</v>
      </c>
      <c r="C760" s="1260"/>
      <c r="D760" s="157"/>
      <c r="E760" s="455"/>
    </row>
    <row r="761" spans="1:6">
      <c r="A761" s="1292"/>
      <c r="B761" s="1296" t="s">
        <v>32</v>
      </c>
      <c r="C761" s="1263">
        <v>9</v>
      </c>
      <c r="D761" s="158"/>
      <c r="E761" s="462" t="str">
        <f>IF((D761&gt;0),SUM(C761*D761),"kn")</f>
        <v>kn</v>
      </c>
    </row>
    <row r="762" spans="1:6" ht="51">
      <c r="A762" s="1136" t="s">
        <v>1093</v>
      </c>
      <c r="B762" s="687" t="s">
        <v>4800</v>
      </c>
      <c r="C762" s="1260"/>
      <c r="D762" s="157"/>
      <c r="E762" s="455"/>
    </row>
    <row r="763" spans="1:6">
      <c r="A763" s="1292"/>
      <c r="B763" s="1296" t="s">
        <v>32</v>
      </c>
      <c r="C763" s="1263">
        <v>78</v>
      </c>
      <c r="D763" s="158"/>
      <c r="E763" s="462" t="str">
        <f>IF((D763&gt;0),SUM(C763*D763),"kn")</f>
        <v>kn</v>
      </c>
    </row>
    <row r="764" spans="1:6" ht="63.75">
      <c r="A764" s="1135"/>
      <c r="B764" s="1349" t="s">
        <v>4799</v>
      </c>
      <c r="D764" s="157"/>
      <c r="E764" s="446"/>
      <c r="F764" s="438"/>
    </row>
    <row r="765" spans="1:6">
      <c r="A765" s="1136" t="s">
        <v>1094</v>
      </c>
      <c r="B765" s="687" t="s">
        <v>1095</v>
      </c>
      <c r="C765" s="1260"/>
      <c r="D765" s="157"/>
      <c r="E765" s="455"/>
    </row>
    <row r="766" spans="1:6">
      <c r="A766" s="1292"/>
      <c r="B766" s="1296" t="s">
        <v>63</v>
      </c>
      <c r="C766" s="1263">
        <v>600</v>
      </c>
      <c r="D766" s="158"/>
      <c r="E766" s="462" t="str">
        <f>IF((D766&gt;0),SUM(C766*D766),"kn")</f>
        <v>kn</v>
      </c>
    </row>
    <row r="767" spans="1:6">
      <c r="A767" s="1136" t="s">
        <v>1096</v>
      </c>
      <c r="B767" s="687" t="s">
        <v>1097</v>
      </c>
      <c r="C767" s="1260"/>
      <c r="D767" s="157"/>
      <c r="E767" s="455"/>
    </row>
    <row r="768" spans="1:6">
      <c r="A768" s="1292"/>
      <c r="B768" s="1296" t="s">
        <v>63</v>
      </c>
      <c r="C768" s="1263">
        <v>2000</v>
      </c>
      <c r="D768" s="158"/>
      <c r="E768" s="462" t="str">
        <f>IF((D768&gt;0),SUM(C768*D768),"kn")</f>
        <v>kn</v>
      </c>
    </row>
    <row r="769" spans="1:5" ht="37.5" customHeight="1">
      <c r="A769" s="1136" t="s">
        <v>1098</v>
      </c>
      <c r="B769" s="687" t="s">
        <v>1099</v>
      </c>
      <c r="C769" s="1260"/>
      <c r="D769" s="157"/>
      <c r="E769" s="455"/>
    </row>
    <row r="770" spans="1:5">
      <c r="A770" s="1292"/>
      <c r="B770" s="1296" t="s">
        <v>117</v>
      </c>
      <c r="C770" s="1263">
        <v>1</v>
      </c>
      <c r="D770" s="158"/>
      <c r="E770" s="462" t="str">
        <f>IF((D770&gt;0),SUM(C770*D770),"kn")</f>
        <v>kn</v>
      </c>
    </row>
    <row r="771" spans="1:5">
      <c r="A771" s="1300"/>
      <c r="B771" s="825"/>
      <c r="C771" s="780"/>
      <c r="D771" s="125"/>
      <c r="E771" s="455"/>
    </row>
    <row r="772" spans="1:5" ht="21" customHeight="1">
      <c r="A772" s="1280" t="s">
        <v>1076</v>
      </c>
      <c r="B772" s="1281" t="s">
        <v>1100</v>
      </c>
      <c r="C772" s="1282"/>
      <c r="D772" s="1407"/>
      <c r="E772" s="1283">
        <f>SUM(E733:E770)</f>
        <v>0</v>
      </c>
    </row>
    <row r="773" spans="1:5">
      <c r="A773" s="1133"/>
      <c r="B773" s="1347"/>
      <c r="C773" s="1348"/>
      <c r="D773" s="1412"/>
      <c r="E773" s="1347"/>
    </row>
    <row r="774" spans="1:5" ht="21" customHeight="1">
      <c r="A774" s="1287" t="s">
        <v>1101</v>
      </c>
      <c r="B774" s="1288" t="s">
        <v>1102</v>
      </c>
      <c r="C774" s="1289"/>
      <c r="D774" s="179"/>
      <c r="E774" s="1290"/>
    </row>
    <row r="775" spans="1:5">
      <c r="A775" s="1265"/>
      <c r="B775" s="1291"/>
      <c r="C775" s="1260"/>
      <c r="D775" s="157"/>
      <c r="E775" s="729"/>
    </row>
    <row r="776" spans="1:5" ht="357">
      <c r="A776" s="1136" t="s">
        <v>1103</v>
      </c>
      <c r="B776" s="529" t="s">
        <v>4167</v>
      </c>
      <c r="C776" s="1260"/>
      <c r="D776" s="157"/>
      <c r="E776" s="729"/>
    </row>
    <row r="777" spans="1:5">
      <c r="A777" s="1292"/>
      <c r="B777" s="1296" t="s">
        <v>117</v>
      </c>
      <c r="C777" s="1263">
        <v>1</v>
      </c>
      <c r="D777" s="158"/>
      <c r="E777" s="462" t="str">
        <f>IF((D777&gt;0),SUM(C777*D777),"kn")</f>
        <v>kn</v>
      </c>
    </row>
    <row r="778" spans="1:5" ht="140.25">
      <c r="A778" s="1136" t="s">
        <v>1104</v>
      </c>
      <c r="B778" s="529" t="s">
        <v>4168</v>
      </c>
      <c r="C778" s="1260"/>
      <c r="D778" s="157"/>
      <c r="E778" s="455"/>
    </row>
    <row r="779" spans="1:5">
      <c r="A779" s="1292"/>
      <c r="B779" s="1296" t="s">
        <v>32</v>
      </c>
      <c r="C779" s="1263">
        <v>4</v>
      </c>
      <c r="D779" s="158"/>
      <c r="E779" s="462" t="str">
        <f>IF((D779&gt;0),SUM(C779*D779),"kn")</f>
        <v>kn</v>
      </c>
    </row>
    <row r="780" spans="1:5" ht="140.25">
      <c r="A780" s="1136" t="s">
        <v>1105</v>
      </c>
      <c r="B780" s="529" t="s">
        <v>4169</v>
      </c>
      <c r="C780" s="1260"/>
      <c r="D780" s="157"/>
      <c r="E780" s="455"/>
    </row>
    <row r="781" spans="1:5">
      <c r="A781" s="1292"/>
      <c r="B781" s="1296" t="s">
        <v>32</v>
      </c>
      <c r="C781" s="1263">
        <v>1</v>
      </c>
      <c r="D781" s="158"/>
      <c r="E781" s="462" t="str">
        <f>IF((D781&gt;0),SUM(C781*D781),"kn")</f>
        <v>kn</v>
      </c>
    </row>
    <row r="782" spans="1:5" ht="178.5">
      <c r="A782" s="1136" t="s">
        <v>1106</v>
      </c>
      <c r="B782" s="529" t="s">
        <v>4170</v>
      </c>
      <c r="C782" s="1260"/>
      <c r="D782" s="157"/>
      <c r="E782" s="455"/>
    </row>
    <row r="783" spans="1:5">
      <c r="A783" s="1292"/>
      <c r="B783" s="1296" t="s">
        <v>32</v>
      </c>
      <c r="C783" s="1263">
        <v>2</v>
      </c>
      <c r="D783" s="158"/>
      <c r="E783" s="462" t="str">
        <f>IF((D783&gt;0),SUM(C783*D783),"kn")</f>
        <v>kn</v>
      </c>
    </row>
    <row r="784" spans="1:5" ht="140.25">
      <c r="A784" s="1136" t="s">
        <v>1107</v>
      </c>
      <c r="B784" s="529" t="s">
        <v>4171</v>
      </c>
      <c r="C784" s="1260"/>
      <c r="D784" s="157"/>
      <c r="E784" s="455"/>
    </row>
    <row r="785" spans="1:5">
      <c r="A785" s="1292"/>
      <c r="B785" s="1296" t="s">
        <v>32</v>
      </c>
      <c r="C785" s="1263">
        <v>3</v>
      </c>
      <c r="D785" s="158"/>
      <c r="E785" s="462" t="str">
        <f>IF((D785&gt;0),SUM(C785*D785),"kn")</f>
        <v>kn</v>
      </c>
    </row>
    <row r="786" spans="1:5" ht="127.5">
      <c r="A786" s="1136" t="s">
        <v>1108</v>
      </c>
      <c r="B786" s="529" t="s">
        <v>4172</v>
      </c>
      <c r="C786" s="1260"/>
      <c r="D786" s="157"/>
      <c r="E786" s="455"/>
    </row>
    <row r="787" spans="1:5">
      <c r="A787" s="1292"/>
      <c r="B787" s="1296" t="s">
        <v>32</v>
      </c>
      <c r="C787" s="1263">
        <v>1</v>
      </c>
      <c r="D787" s="158"/>
      <c r="E787" s="462" t="str">
        <f>IF((D787&gt;0),SUM(C787*D787),"kn")</f>
        <v>kn</v>
      </c>
    </row>
    <row r="788" spans="1:5" ht="102">
      <c r="A788" s="1136" t="s">
        <v>1109</v>
      </c>
      <c r="B788" s="529" t="s">
        <v>4173</v>
      </c>
      <c r="C788" s="1260"/>
      <c r="D788" s="157"/>
      <c r="E788" s="455"/>
    </row>
    <row r="789" spans="1:5">
      <c r="A789" s="1292"/>
      <c r="B789" s="1296" t="s">
        <v>32</v>
      </c>
      <c r="C789" s="1263">
        <v>1</v>
      </c>
      <c r="D789" s="158"/>
      <c r="E789" s="462" t="str">
        <f>IF((D789&gt;0),SUM(C789*D789),"kn")</f>
        <v>kn</v>
      </c>
    </row>
    <row r="790" spans="1:5" ht="114.75">
      <c r="A790" s="1136" t="s">
        <v>1110</v>
      </c>
      <c r="B790" s="1350" t="s">
        <v>3518</v>
      </c>
      <c r="C790" s="1260"/>
      <c r="D790" s="157"/>
      <c r="E790" s="455"/>
    </row>
    <row r="791" spans="1:5">
      <c r="A791" s="1292"/>
      <c r="B791" s="1296" t="s">
        <v>117</v>
      </c>
      <c r="C791" s="1263">
        <v>1</v>
      </c>
      <c r="D791" s="158"/>
      <c r="E791" s="462" t="str">
        <f>IF((D791&gt;0),SUM(C791*D791),"kn")</f>
        <v>kn</v>
      </c>
    </row>
    <row r="792" spans="1:5" ht="191.25">
      <c r="A792" s="1136" t="s">
        <v>1111</v>
      </c>
      <c r="B792" s="529" t="s">
        <v>4174</v>
      </c>
      <c r="C792" s="1260"/>
      <c r="D792" s="157"/>
      <c r="E792" s="455"/>
    </row>
    <row r="793" spans="1:5">
      <c r="A793" s="1292"/>
      <c r="B793" s="1296" t="s">
        <v>32</v>
      </c>
      <c r="C793" s="1263">
        <v>1</v>
      </c>
      <c r="D793" s="158"/>
      <c r="E793" s="462" t="str">
        <f>IF((D793&gt;0),SUM(C793*D793),"kn")</f>
        <v>kn</v>
      </c>
    </row>
    <row r="794" spans="1:5" ht="89.25">
      <c r="A794" s="1136" t="s">
        <v>1112</v>
      </c>
      <c r="B794" s="529" t="s">
        <v>4175</v>
      </c>
      <c r="C794" s="1260"/>
      <c r="D794" s="157"/>
      <c r="E794" s="455"/>
    </row>
    <row r="795" spans="1:5">
      <c r="A795" s="1292"/>
      <c r="B795" s="1296" t="s">
        <v>32</v>
      </c>
      <c r="C795" s="1263">
        <v>2</v>
      </c>
      <c r="D795" s="158"/>
      <c r="E795" s="462" t="str">
        <f>IF((D795&gt;0),SUM(C795*D795),"kn")</f>
        <v>kn</v>
      </c>
    </row>
    <row r="796" spans="1:5" ht="140.25">
      <c r="A796" s="1136" t="s">
        <v>1113</v>
      </c>
      <c r="B796" s="529" t="s">
        <v>4798</v>
      </c>
      <c r="C796" s="1260"/>
      <c r="D796" s="157"/>
      <c r="E796" s="455"/>
    </row>
    <row r="797" spans="1:5">
      <c r="A797" s="1292"/>
      <c r="B797" s="1296" t="s">
        <v>32</v>
      </c>
      <c r="C797" s="1263">
        <v>190</v>
      </c>
      <c r="D797" s="158"/>
      <c r="E797" s="462" t="str">
        <f>IF((D797&gt;0),SUM(C797*D797),"kn")</f>
        <v>kn</v>
      </c>
    </row>
    <row r="798" spans="1:5" ht="140.25">
      <c r="A798" s="1136" t="s">
        <v>1114</v>
      </c>
      <c r="B798" s="529" t="s">
        <v>4796</v>
      </c>
      <c r="C798" s="1260"/>
      <c r="D798" s="157"/>
      <c r="E798" s="455"/>
    </row>
    <row r="799" spans="1:5">
      <c r="A799" s="1292"/>
      <c r="B799" s="1296" t="s">
        <v>32</v>
      </c>
      <c r="C799" s="1263">
        <v>56</v>
      </c>
      <c r="D799" s="158"/>
      <c r="E799" s="462" t="str">
        <f>IF((D799&gt;0),SUM(C799*D799),"kn")</f>
        <v>kn</v>
      </c>
    </row>
    <row r="800" spans="1:5" ht="140.25">
      <c r="A800" s="1136" t="s">
        <v>1115</v>
      </c>
      <c r="B800" s="529" t="s">
        <v>4795</v>
      </c>
      <c r="C800" s="1260"/>
      <c r="D800" s="157"/>
      <c r="E800" s="455"/>
    </row>
    <row r="801" spans="1:5">
      <c r="A801" s="1292"/>
      <c r="B801" s="1296" t="s">
        <v>32</v>
      </c>
      <c r="C801" s="1263">
        <v>15</v>
      </c>
      <c r="D801" s="158"/>
      <c r="E801" s="462" t="str">
        <f>IF((D801&gt;0),SUM(C801*D801),"kn")</f>
        <v>kn</v>
      </c>
    </row>
    <row r="802" spans="1:5" ht="153">
      <c r="A802" s="1136" t="s">
        <v>1116</v>
      </c>
      <c r="B802" s="529" t="s">
        <v>4797</v>
      </c>
      <c r="C802" s="1260"/>
      <c r="D802" s="157"/>
      <c r="E802" s="455"/>
    </row>
    <row r="803" spans="1:5">
      <c r="A803" s="1292"/>
      <c r="B803" s="1296" t="s">
        <v>32</v>
      </c>
      <c r="C803" s="1263">
        <v>18</v>
      </c>
      <c r="D803" s="158"/>
      <c r="E803" s="462" t="str">
        <f>IF((D803&gt;0),SUM(C803*D803),"kn")</f>
        <v>kn</v>
      </c>
    </row>
    <row r="804" spans="1:5" ht="76.5">
      <c r="A804" s="1136" t="s">
        <v>1117</v>
      </c>
      <c r="B804" s="529" t="s">
        <v>3519</v>
      </c>
      <c r="C804" s="1260"/>
      <c r="D804" s="157"/>
      <c r="E804" s="455"/>
    </row>
    <row r="805" spans="1:5">
      <c r="A805" s="1292"/>
      <c r="B805" s="1296" t="s">
        <v>63</v>
      </c>
      <c r="C805" s="1263">
        <v>3500</v>
      </c>
      <c r="D805" s="158"/>
      <c r="E805" s="462" t="str">
        <f>IF((D805&gt;0),SUM(C805*D805),"kn")</f>
        <v>kn</v>
      </c>
    </row>
    <row r="806" spans="1:5" ht="76.5">
      <c r="A806" s="1136" t="s">
        <v>1118</v>
      </c>
      <c r="B806" s="529" t="s">
        <v>3520</v>
      </c>
      <c r="C806" s="1260"/>
      <c r="D806" s="157"/>
      <c r="E806" s="455"/>
    </row>
    <row r="807" spans="1:5">
      <c r="A807" s="1292"/>
      <c r="B807" s="1296" t="s">
        <v>63</v>
      </c>
      <c r="C807" s="1263">
        <v>300</v>
      </c>
      <c r="D807" s="158"/>
      <c r="E807" s="462" t="str">
        <f>IF((D807&gt;0),SUM(C807*D807),"kn")</f>
        <v>kn</v>
      </c>
    </row>
    <row r="808" spans="1:5" ht="63.75">
      <c r="A808" s="1136" t="s">
        <v>1119</v>
      </c>
      <c r="B808" s="529" t="s">
        <v>3521</v>
      </c>
      <c r="C808" s="1260"/>
      <c r="D808" s="157"/>
      <c r="E808" s="455"/>
    </row>
    <row r="809" spans="1:5">
      <c r="A809" s="1292"/>
      <c r="B809" s="1296" t="s">
        <v>63</v>
      </c>
      <c r="C809" s="1263">
        <v>350</v>
      </c>
      <c r="D809" s="158"/>
      <c r="E809" s="462" t="str">
        <f>IF((D809&gt;0),SUM(C809*D809),"kn")</f>
        <v>kn</v>
      </c>
    </row>
    <row r="810" spans="1:5" ht="28.5" customHeight="1">
      <c r="A810" s="1136" t="s">
        <v>1120</v>
      </c>
      <c r="B810" s="529" t="s">
        <v>1121</v>
      </c>
      <c r="C810" s="1260"/>
      <c r="D810" s="157"/>
      <c r="E810" s="455"/>
    </row>
    <row r="811" spans="1:5">
      <c r="A811" s="1292"/>
      <c r="B811" s="1296" t="s">
        <v>117</v>
      </c>
      <c r="C811" s="1263">
        <v>1</v>
      </c>
      <c r="D811" s="158"/>
      <c r="E811" s="462" t="str">
        <f>IF((D811&gt;0),SUM(C811*D811),"kn")</f>
        <v>kn</v>
      </c>
    </row>
    <row r="812" spans="1:5" ht="89.25">
      <c r="A812" s="1136" t="s">
        <v>1122</v>
      </c>
      <c r="B812" s="529" t="s">
        <v>3522</v>
      </c>
      <c r="C812" s="1260"/>
      <c r="D812" s="157"/>
      <c r="E812" s="455"/>
    </row>
    <row r="813" spans="1:5">
      <c r="A813" s="1292"/>
      <c r="B813" s="1296" t="s">
        <v>117</v>
      </c>
      <c r="C813" s="1263">
        <v>1</v>
      </c>
      <c r="D813" s="158"/>
      <c r="E813" s="462" t="str">
        <f>IF((D813&gt;0),SUM(C813*D813),"kn")</f>
        <v>kn</v>
      </c>
    </row>
    <row r="814" spans="1:5">
      <c r="A814" s="1300"/>
      <c r="B814" s="825"/>
      <c r="C814" s="780"/>
      <c r="D814" s="125"/>
      <c r="E814" s="455"/>
    </row>
    <row r="815" spans="1:5" ht="21" customHeight="1">
      <c r="A815" s="1280" t="s">
        <v>1101</v>
      </c>
      <c r="B815" s="1281" t="s">
        <v>1123</v>
      </c>
      <c r="C815" s="1282"/>
      <c r="D815" s="1407"/>
      <c r="E815" s="1283">
        <f>SUM(E777:E813)</f>
        <v>0</v>
      </c>
    </row>
    <row r="816" spans="1:5">
      <c r="A816" s="1133"/>
      <c r="B816" s="1284"/>
      <c r="C816" s="1285"/>
      <c r="D816" s="1408"/>
      <c r="E816" s="1286"/>
    </row>
    <row r="817" spans="1:6" ht="21" customHeight="1">
      <c r="A817" s="1287" t="s">
        <v>1124</v>
      </c>
      <c r="B817" s="1288" t="s">
        <v>1125</v>
      </c>
      <c r="C817" s="1289"/>
      <c r="D817" s="179"/>
      <c r="E817" s="1290"/>
    </row>
    <row r="818" spans="1:6">
      <c r="A818" s="1265"/>
      <c r="B818" s="1291"/>
      <c r="C818" s="1260"/>
      <c r="D818" s="157"/>
      <c r="E818" s="729"/>
    </row>
    <row r="819" spans="1:6" ht="127.5">
      <c r="A819" s="1229" t="s">
        <v>1126</v>
      </c>
      <c r="B819" s="663" t="s">
        <v>3523</v>
      </c>
      <c r="C819" s="1328"/>
      <c r="D819" s="177"/>
      <c r="E819" s="1329"/>
    </row>
    <row r="820" spans="1:6">
      <c r="A820" s="1292"/>
      <c r="B820" s="1296" t="s">
        <v>117</v>
      </c>
      <c r="C820" s="1263">
        <v>1</v>
      </c>
      <c r="D820" s="158"/>
      <c r="E820" s="462" t="str">
        <f>IF((D820&gt;0),SUM(C820*D820),"kn")</f>
        <v>kn</v>
      </c>
    </row>
    <row r="821" spans="1:6" ht="102">
      <c r="A821" s="1136" t="s">
        <v>1127</v>
      </c>
      <c r="B821" s="529" t="s">
        <v>3524</v>
      </c>
      <c r="C821" s="1260"/>
      <c r="D821" s="157"/>
      <c r="E821" s="455"/>
    </row>
    <row r="822" spans="1:6">
      <c r="A822" s="1292"/>
      <c r="B822" s="1296" t="s">
        <v>790</v>
      </c>
      <c r="C822" s="1263">
        <v>4</v>
      </c>
      <c r="D822" s="158"/>
      <c r="E822" s="462" t="str">
        <f>IF((D822&gt;0),SUM(C822*D822),"kn")</f>
        <v>kn</v>
      </c>
    </row>
    <row r="823" spans="1:6">
      <c r="A823" s="1136" t="s">
        <v>1128</v>
      </c>
      <c r="B823" s="687" t="s">
        <v>1129</v>
      </c>
      <c r="C823" s="1260"/>
      <c r="D823" s="157"/>
      <c r="E823" s="455"/>
    </row>
    <row r="824" spans="1:6">
      <c r="A824" s="1292"/>
      <c r="B824" s="1296" t="s">
        <v>32</v>
      </c>
      <c r="C824" s="1263">
        <v>10</v>
      </c>
      <c r="D824" s="158"/>
      <c r="E824" s="462" t="str">
        <f>IF((D824&gt;0),SUM(C824*D824),"kn")</f>
        <v>kn</v>
      </c>
    </row>
    <row r="825" spans="1:6">
      <c r="A825" s="1136" t="s">
        <v>1130</v>
      </c>
      <c r="B825" s="687" t="s">
        <v>1131</v>
      </c>
      <c r="C825" s="1260"/>
      <c r="D825" s="157"/>
      <c r="E825" s="455"/>
    </row>
    <row r="826" spans="1:6">
      <c r="A826" s="1292"/>
      <c r="B826" s="1296" t="s">
        <v>32</v>
      </c>
      <c r="C826" s="1263">
        <v>10</v>
      </c>
      <c r="D826" s="158"/>
      <c r="E826" s="462" t="str">
        <f>IF((D826&gt;0),SUM(C826*D826),"kn")</f>
        <v>kn</v>
      </c>
    </row>
    <row r="827" spans="1:6" ht="63.75">
      <c r="A827" s="1136" t="s">
        <v>1132</v>
      </c>
      <c r="B827" s="529" t="s">
        <v>3525</v>
      </c>
      <c r="C827" s="1260"/>
      <c r="D827" s="157"/>
      <c r="E827" s="455"/>
    </row>
    <row r="828" spans="1:6">
      <c r="A828" s="1292"/>
      <c r="B828" s="1296" t="s">
        <v>32</v>
      </c>
      <c r="C828" s="1263">
        <v>5</v>
      </c>
      <c r="D828" s="158"/>
      <c r="E828" s="462" t="str">
        <f>IF((D828&gt;0),SUM(C828*D828),"kn")</f>
        <v>kn</v>
      </c>
    </row>
    <row r="829" spans="1:6" ht="51">
      <c r="A829" s="1135"/>
      <c r="B829" s="1325" t="s">
        <v>3526</v>
      </c>
      <c r="D829" s="157"/>
      <c r="E829" s="446"/>
      <c r="F829" s="438"/>
    </row>
    <row r="830" spans="1:6">
      <c r="A830" s="1229" t="s">
        <v>1133</v>
      </c>
      <c r="B830" s="1351" t="s">
        <v>1134</v>
      </c>
      <c r="C830" s="1328"/>
      <c r="D830" s="177"/>
      <c r="E830" s="1305"/>
    </row>
    <row r="831" spans="1:6">
      <c r="A831" s="1292"/>
      <c r="B831" s="1296" t="s">
        <v>63</v>
      </c>
      <c r="C831" s="1263">
        <v>350</v>
      </c>
      <c r="D831" s="158"/>
      <c r="E831" s="462" t="str">
        <f>IF((D831&gt;0),SUM(C831*D831),"kn")</f>
        <v>kn</v>
      </c>
    </row>
    <row r="832" spans="1:6">
      <c r="A832" s="1136" t="s">
        <v>1135</v>
      </c>
      <c r="B832" s="687" t="s">
        <v>1136</v>
      </c>
      <c r="C832" s="1260"/>
      <c r="D832" s="157"/>
      <c r="E832" s="455"/>
    </row>
    <row r="833" spans="1:5">
      <c r="A833" s="1292"/>
      <c r="B833" s="1296" t="s">
        <v>63</v>
      </c>
      <c r="C833" s="1263">
        <v>350</v>
      </c>
      <c r="D833" s="158"/>
      <c r="E833" s="462" t="str">
        <f>IF((D833&gt;0),SUM(C833*D833),"kn")</f>
        <v>kn</v>
      </c>
    </row>
    <row r="834" spans="1:5">
      <c r="A834" s="1300"/>
      <c r="B834" s="825"/>
      <c r="C834" s="780"/>
      <c r="D834" s="125"/>
      <c r="E834" s="455"/>
    </row>
    <row r="835" spans="1:5" ht="21" customHeight="1">
      <c r="A835" s="1280" t="s">
        <v>1124</v>
      </c>
      <c r="B835" s="111" t="s">
        <v>1137</v>
      </c>
      <c r="C835" s="1268"/>
      <c r="D835" s="114"/>
      <c r="E835" s="449">
        <f>SUM(E820:E833)</f>
        <v>0</v>
      </c>
    </row>
    <row r="836" spans="1:5">
      <c r="A836" s="1135"/>
      <c r="B836" s="1225"/>
      <c r="C836" s="1138"/>
      <c r="D836" s="125"/>
      <c r="E836" s="992"/>
    </row>
    <row r="837" spans="1:5" ht="21" customHeight="1">
      <c r="A837" s="1352" t="s">
        <v>1138</v>
      </c>
      <c r="B837" s="1353" t="s">
        <v>1139</v>
      </c>
      <c r="C837" s="1354"/>
      <c r="D837" s="185"/>
      <c r="E837" s="1355"/>
    </row>
    <row r="838" spans="1:5">
      <c r="A838" s="1356"/>
      <c r="B838" s="814"/>
      <c r="C838" s="780"/>
      <c r="D838" s="157"/>
      <c r="E838" s="688"/>
    </row>
    <row r="839" spans="1:5" ht="63.75">
      <c r="A839" s="1229" t="s">
        <v>1140</v>
      </c>
      <c r="B839" s="1278" t="s">
        <v>3527</v>
      </c>
      <c r="C839" s="1357"/>
      <c r="D839" s="1406"/>
      <c r="E839" s="1358"/>
    </row>
    <row r="840" spans="1:5">
      <c r="A840" s="1245"/>
      <c r="B840" s="1296" t="s">
        <v>63</v>
      </c>
      <c r="C840" s="975">
        <v>800</v>
      </c>
      <c r="D840" s="1405"/>
      <c r="E840" s="462" t="str">
        <f>IF((D840&gt;0),SUM(C840*D840),"kn")</f>
        <v>kn</v>
      </c>
    </row>
    <row r="841" spans="1:5" ht="51">
      <c r="A841" s="1136" t="s">
        <v>1141</v>
      </c>
      <c r="B841" s="1359" t="s">
        <v>3528</v>
      </c>
      <c r="C841" s="1360"/>
      <c r="D841" s="1123"/>
      <c r="E841" s="447"/>
    </row>
    <row r="842" spans="1:5">
      <c r="A842" s="1245"/>
      <c r="B842" s="1296" t="s">
        <v>63</v>
      </c>
      <c r="C842" s="975">
        <v>250</v>
      </c>
      <c r="D842" s="1405"/>
      <c r="E842" s="462" t="str">
        <f>IF((D842&gt;0),SUM(C842*D842),"kn")</f>
        <v>kn</v>
      </c>
    </row>
    <row r="843" spans="1:5">
      <c r="A843" s="1136" t="s">
        <v>1142</v>
      </c>
      <c r="B843" s="532" t="s">
        <v>1143</v>
      </c>
      <c r="C843" s="1360"/>
      <c r="D843" s="1123"/>
      <c r="E843" s="447"/>
    </row>
    <row r="844" spans="1:5">
      <c r="A844" s="1245"/>
      <c r="B844" s="1361" t="s">
        <v>32</v>
      </c>
      <c r="C844" s="975">
        <v>100</v>
      </c>
      <c r="D844" s="1405"/>
      <c r="E844" s="462" t="str">
        <f>IF((D844&gt;0),SUM(C844*D844),"kn")</f>
        <v>kn</v>
      </c>
    </row>
    <row r="845" spans="1:5">
      <c r="A845" s="1136" t="s">
        <v>1144</v>
      </c>
      <c r="B845" s="621" t="s">
        <v>1145</v>
      </c>
      <c r="C845" s="1360"/>
      <c r="D845" s="1123"/>
      <c r="E845" s="1004"/>
    </row>
    <row r="846" spans="1:5">
      <c r="A846" s="1245"/>
      <c r="B846" s="1361" t="s">
        <v>32</v>
      </c>
      <c r="C846" s="975">
        <v>100</v>
      </c>
      <c r="D846" s="1405"/>
      <c r="E846" s="462" t="str">
        <f>IF((D846&gt;0),SUM(C846*D846),"kn")</f>
        <v>kn</v>
      </c>
    </row>
    <row r="847" spans="1:5">
      <c r="A847" s="1136" t="s">
        <v>1146</v>
      </c>
      <c r="B847" s="1359" t="s">
        <v>1147</v>
      </c>
      <c r="C847" s="1360"/>
      <c r="D847" s="1123"/>
      <c r="E847" s="447"/>
    </row>
    <row r="848" spans="1:5">
      <c r="A848" s="1245"/>
      <c r="B848" s="1361" t="s">
        <v>32</v>
      </c>
      <c r="C848" s="975">
        <v>25</v>
      </c>
      <c r="D848" s="1405"/>
      <c r="E848" s="462" t="str">
        <f>IF((D848&gt;0),SUM(C848*D848),"kn")</f>
        <v>kn</v>
      </c>
    </row>
    <row r="849" spans="1:5" ht="51">
      <c r="A849" s="1265" t="s">
        <v>1148</v>
      </c>
      <c r="B849" s="1362" t="s">
        <v>3529</v>
      </c>
      <c r="C849" s="954"/>
      <c r="D849" s="157"/>
      <c r="E849" s="1244"/>
    </row>
    <row r="850" spans="1:5">
      <c r="A850" s="1245"/>
      <c r="B850" s="1361" t="s">
        <v>63</v>
      </c>
      <c r="C850" s="975">
        <v>150</v>
      </c>
      <c r="D850" s="1405"/>
      <c r="E850" s="462" t="str">
        <f>IF((D850&gt;0),SUM(C850*D850),"kn")</f>
        <v>kn</v>
      </c>
    </row>
    <row r="851" spans="1:5">
      <c r="A851" s="1136" t="s">
        <v>1149</v>
      </c>
      <c r="B851" s="784" t="s">
        <v>1150</v>
      </c>
      <c r="C851" s="780"/>
      <c r="D851" s="157"/>
      <c r="E851" s="447"/>
    </row>
    <row r="852" spans="1:5">
      <c r="A852" s="1245"/>
      <c r="B852" s="1332" t="s">
        <v>63</v>
      </c>
      <c r="C852" s="975">
        <v>800</v>
      </c>
      <c r="D852" s="1405"/>
      <c r="E852" s="462" t="str">
        <f>IF((D852&gt;0),SUM(C852*D852),"kn")</f>
        <v>kn</v>
      </c>
    </row>
    <row r="853" spans="1:5">
      <c r="A853" s="1136" t="s">
        <v>1151</v>
      </c>
      <c r="B853" s="532" t="s">
        <v>1152</v>
      </c>
      <c r="C853" s="780"/>
      <c r="D853" s="157"/>
      <c r="E853" s="447"/>
    </row>
    <row r="854" spans="1:5">
      <c r="A854" s="1245"/>
      <c r="B854" s="1332" t="s">
        <v>32</v>
      </c>
      <c r="C854" s="975">
        <v>150</v>
      </c>
      <c r="D854" s="1405"/>
      <c r="E854" s="462" t="str">
        <f>IF((D854&gt;0),SUM(C854*D854),"kn")</f>
        <v>kn</v>
      </c>
    </row>
    <row r="855" spans="1:5">
      <c r="A855" s="1136" t="s">
        <v>1153</v>
      </c>
      <c r="B855" s="926" t="s">
        <v>1154</v>
      </c>
      <c r="C855" s="780"/>
      <c r="D855" s="157"/>
      <c r="E855" s="447"/>
    </row>
    <row r="856" spans="1:5">
      <c r="A856" s="1245"/>
      <c r="B856" s="1332" t="s">
        <v>32</v>
      </c>
      <c r="C856" s="975">
        <v>20</v>
      </c>
      <c r="D856" s="1405"/>
      <c r="E856" s="462" t="str">
        <f>IF((D856&gt;0),SUM(C856*D856),"kn")</f>
        <v>kn</v>
      </c>
    </row>
    <row r="857" spans="1:5">
      <c r="A857" s="1136" t="s">
        <v>1155</v>
      </c>
      <c r="B857" s="1362" t="s">
        <v>1156</v>
      </c>
      <c r="C857" s="954"/>
      <c r="D857" s="157"/>
      <c r="E857" s="1244"/>
    </row>
    <row r="858" spans="1:5">
      <c r="A858" s="1245"/>
      <c r="B858" s="1332" t="s">
        <v>32</v>
      </c>
      <c r="C858" s="975">
        <v>12</v>
      </c>
      <c r="D858" s="1405"/>
      <c r="E858" s="462" t="str">
        <f>IF((D858&gt;0),SUM(C858*D858),"kn")</f>
        <v>kn</v>
      </c>
    </row>
    <row r="859" spans="1:5">
      <c r="A859" s="1135"/>
      <c r="B859" s="1137"/>
      <c r="D859" s="157"/>
      <c r="E859" s="992"/>
    </row>
    <row r="860" spans="1:5" ht="21" customHeight="1">
      <c r="A860" s="1344" t="s">
        <v>1138</v>
      </c>
      <c r="B860" s="1345" t="s">
        <v>1157</v>
      </c>
      <c r="C860" s="1346"/>
      <c r="D860" s="184"/>
      <c r="E860" s="1283">
        <f>SUM(E840:E858)</f>
        <v>0</v>
      </c>
    </row>
    <row r="861" spans="1:5">
      <c r="A861" s="1363"/>
      <c r="B861" s="1364"/>
      <c r="C861" s="1365"/>
      <c r="D861" s="1413"/>
      <c r="E861" s="1366"/>
    </row>
    <row r="862" spans="1:5" ht="20.25" customHeight="1">
      <c r="A862" s="1319" t="s">
        <v>1158</v>
      </c>
      <c r="B862" s="1367" t="s">
        <v>1159</v>
      </c>
      <c r="C862" s="1367"/>
      <c r="D862" s="186"/>
      <c r="E862" s="1368"/>
    </row>
    <row r="863" spans="1:5">
      <c r="A863" s="1135"/>
      <c r="B863" s="1369"/>
      <c r="D863" s="157"/>
      <c r="E863" s="688"/>
    </row>
    <row r="864" spans="1:5">
      <c r="A864" s="1265"/>
      <c r="B864" s="1299" t="s">
        <v>1160</v>
      </c>
      <c r="C864" s="933"/>
      <c r="D864" s="157"/>
      <c r="E864" s="464"/>
    </row>
    <row r="865" spans="1:5">
      <c r="A865" s="1265"/>
      <c r="B865" s="1299"/>
      <c r="C865" s="933"/>
      <c r="D865" s="157"/>
      <c r="E865" s="464"/>
    </row>
    <row r="866" spans="1:5" ht="25.5">
      <c r="A866" s="1229" t="s">
        <v>1161</v>
      </c>
      <c r="B866" s="1278" t="s">
        <v>1162</v>
      </c>
      <c r="C866" s="1370"/>
      <c r="D866" s="1414"/>
      <c r="E866" s="1371"/>
    </row>
    <row r="867" spans="1:5">
      <c r="B867" s="1332" t="s">
        <v>117</v>
      </c>
      <c r="C867" s="1360">
        <v>1</v>
      </c>
      <c r="D867" s="1394"/>
      <c r="E867" s="462" t="str">
        <f>IF((D867&gt;0),SUM(C867*D867),"kn")</f>
        <v>kn</v>
      </c>
    </row>
    <row r="868" spans="1:5" ht="76.5">
      <c r="A868" s="1229" t="s">
        <v>1163</v>
      </c>
      <c r="B868" s="663" t="s">
        <v>3534</v>
      </c>
      <c r="C868" s="1328"/>
      <c r="D868" s="1414"/>
      <c r="E868" s="1112"/>
    </row>
    <row r="869" spans="1:5">
      <c r="A869" s="1245"/>
      <c r="B869" s="848" t="s">
        <v>63</v>
      </c>
      <c r="C869" s="975">
        <v>100</v>
      </c>
      <c r="D869" s="1415"/>
      <c r="E869" s="462" t="str">
        <f>IF((D869&gt;0),SUM(C869*D869),"kn")</f>
        <v>kn</v>
      </c>
    </row>
    <row r="870" spans="1:5" ht="51">
      <c r="A870" s="1136" t="s">
        <v>1164</v>
      </c>
      <c r="B870" s="532" t="s">
        <v>3536</v>
      </c>
      <c r="D870" s="1394"/>
      <c r="E870" s="461"/>
    </row>
    <row r="871" spans="1:5">
      <c r="A871" s="1226"/>
      <c r="B871" s="872" t="s">
        <v>1165</v>
      </c>
      <c r="C871" s="647">
        <v>16</v>
      </c>
      <c r="D871" s="1405"/>
      <c r="E871" s="462" t="str">
        <f>IF((D871&gt;0),SUM(C871*D871),"kn")</f>
        <v>kn</v>
      </c>
    </row>
    <row r="872" spans="1:5" ht="51">
      <c r="A872" s="1136" t="s">
        <v>1166</v>
      </c>
      <c r="B872" s="529" t="s">
        <v>3538</v>
      </c>
      <c r="C872" s="1312"/>
      <c r="D872" s="157"/>
      <c r="E872" s="455"/>
    </row>
    <row r="873" spans="1:5">
      <c r="A873" s="1226"/>
      <c r="B873" s="872" t="s">
        <v>1165</v>
      </c>
      <c r="C873" s="647">
        <v>16</v>
      </c>
      <c r="D873" s="1405"/>
      <c r="E873" s="462" t="str">
        <f>IF((D873&gt;0),SUM(C873*D873),"kn")</f>
        <v>kn</v>
      </c>
    </row>
    <row r="874" spans="1:5" ht="51">
      <c r="A874" s="1136" t="s">
        <v>1167</v>
      </c>
      <c r="B874" s="529" t="s">
        <v>3539</v>
      </c>
      <c r="C874" s="1312"/>
      <c r="D874" s="157"/>
      <c r="E874" s="1372"/>
    </row>
    <row r="875" spans="1:5">
      <c r="A875" s="1245"/>
      <c r="B875" s="1373" t="s">
        <v>32</v>
      </c>
      <c r="C875" s="1310">
        <v>3</v>
      </c>
      <c r="D875" s="158"/>
      <c r="E875" s="462" t="str">
        <f>IF((D875&gt;0),SUM(C875*D875),"kn")</f>
        <v>kn</v>
      </c>
    </row>
    <row r="876" spans="1:5" ht="63.75">
      <c r="A876" s="1136" t="s">
        <v>1168</v>
      </c>
      <c r="B876" s="532" t="s">
        <v>3541</v>
      </c>
      <c r="C876" s="1374"/>
      <c r="D876" s="1394"/>
      <c r="E876" s="998"/>
    </row>
    <row r="877" spans="1:5">
      <c r="A877" s="1245"/>
      <c r="B877" s="1332" t="s">
        <v>63</v>
      </c>
      <c r="C877" s="647">
        <v>360</v>
      </c>
      <c r="D877" s="158"/>
      <c r="E877" s="462" t="str">
        <f>IF((D877&gt;0),SUM(C877*D877),"kn")</f>
        <v>kn</v>
      </c>
    </row>
    <row r="878" spans="1:5" ht="25.5">
      <c r="A878" s="1136" t="s">
        <v>1169</v>
      </c>
      <c r="B878" s="532" t="s">
        <v>4794</v>
      </c>
      <c r="C878" s="933"/>
      <c r="D878" s="157"/>
      <c r="E878" s="463"/>
    </row>
    <row r="879" spans="1:5">
      <c r="A879" s="1245"/>
      <c r="B879" s="1332" t="s">
        <v>63</v>
      </c>
      <c r="C879" s="647">
        <v>200</v>
      </c>
      <c r="D879" s="158"/>
      <c r="E879" s="462" t="str">
        <f>IF((D879&gt;0),SUM(C879*D879),"kn")</f>
        <v>kn</v>
      </c>
    </row>
    <row r="880" spans="1:5">
      <c r="B880" s="1375"/>
      <c r="C880" s="1376"/>
      <c r="D880" s="1394"/>
      <c r="E880" s="461"/>
    </row>
    <row r="881" spans="1:5">
      <c r="B881" s="1299" t="s">
        <v>1170</v>
      </c>
      <c r="D881" s="157"/>
      <c r="E881" s="1244"/>
    </row>
    <row r="882" spans="1:5">
      <c r="B882" s="1299"/>
      <c r="D882" s="157"/>
      <c r="E882" s="1244"/>
    </row>
    <row r="883" spans="1:5" ht="38.25">
      <c r="A883" s="1229" t="s">
        <v>1171</v>
      </c>
      <c r="B883" s="663" t="s">
        <v>4793</v>
      </c>
      <c r="C883" s="1328"/>
      <c r="D883" s="177"/>
      <c r="E883" s="1305"/>
    </row>
    <row r="884" spans="1:5">
      <c r="A884" s="1226"/>
      <c r="B884" s="1332" t="s">
        <v>117</v>
      </c>
      <c r="C884" s="975">
        <v>1</v>
      </c>
      <c r="D884" s="1405"/>
      <c r="E884" s="462" t="str">
        <f>IF((D884&gt;0),SUM(C884*D884),"kn")</f>
        <v>kn</v>
      </c>
    </row>
    <row r="885" spans="1:5" ht="76.5">
      <c r="A885" s="1136" t="s">
        <v>1172</v>
      </c>
      <c r="B885" s="529" t="s">
        <v>3542</v>
      </c>
      <c r="D885" s="157"/>
      <c r="E885" s="1244"/>
    </row>
    <row r="886" spans="1:5">
      <c r="A886" s="1245"/>
      <c r="B886" s="1332" t="s">
        <v>63</v>
      </c>
      <c r="C886" s="1263">
        <v>60</v>
      </c>
      <c r="D886" s="158"/>
      <c r="E886" s="462" t="str">
        <f>IF((D886&gt;0),SUM(C886*D886),"kn")</f>
        <v>kn</v>
      </c>
    </row>
    <row r="887" spans="1:5" ht="51">
      <c r="A887" s="1136" t="s">
        <v>1173</v>
      </c>
      <c r="B887" s="1377" t="s">
        <v>3536</v>
      </c>
      <c r="D887" s="157"/>
      <c r="E887" s="447"/>
    </row>
    <row r="888" spans="1:5">
      <c r="A888" s="1226"/>
      <c r="B888" s="872" t="s">
        <v>1165</v>
      </c>
      <c r="C888" s="647">
        <v>7</v>
      </c>
      <c r="D888" s="1405"/>
      <c r="E888" s="462" t="str">
        <f>IF((D888&gt;0),SUM(C888*D888),"kn")</f>
        <v>kn</v>
      </c>
    </row>
    <row r="889" spans="1:5" ht="51">
      <c r="A889" s="1136" t="s">
        <v>1174</v>
      </c>
      <c r="B889" s="532" t="s">
        <v>3538</v>
      </c>
      <c r="D889" s="157"/>
      <c r="E889" s="447"/>
    </row>
    <row r="890" spans="1:5">
      <c r="A890" s="1226"/>
      <c r="B890" s="872" t="s">
        <v>1165</v>
      </c>
      <c r="C890" s="647">
        <v>7</v>
      </c>
      <c r="D890" s="1405"/>
      <c r="E890" s="462" t="str">
        <f>IF((D890&gt;0),SUM(C890*D890),"kn")</f>
        <v>kn</v>
      </c>
    </row>
    <row r="891" spans="1:5" ht="51">
      <c r="A891" s="1136" t="s">
        <v>1175</v>
      </c>
      <c r="B891" s="529" t="s">
        <v>3543</v>
      </c>
      <c r="C891" s="1260"/>
      <c r="D891" s="157"/>
      <c r="E891" s="455"/>
    </row>
    <row r="892" spans="1:5">
      <c r="A892" s="1245"/>
      <c r="B892" s="848" t="s">
        <v>32</v>
      </c>
      <c r="C892" s="647">
        <v>3</v>
      </c>
      <c r="D892" s="158"/>
      <c r="E892" s="462" t="str">
        <f>IF((D892&gt;0),SUM(C892*D892),"kn")</f>
        <v>kn</v>
      </c>
    </row>
    <row r="893" spans="1:5" ht="63.75">
      <c r="A893" s="1136" t="s">
        <v>1176</v>
      </c>
      <c r="B893" s="532" t="s">
        <v>4792</v>
      </c>
      <c r="D893" s="157"/>
      <c r="E893" s="992"/>
    </row>
    <row r="894" spans="1:5">
      <c r="A894" s="1245"/>
      <c r="B894" s="1332" t="s">
        <v>63</v>
      </c>
      <c r="C894" s="1263">
        <v>140</v>
      </c>
      <c r="D894" s="158"/>
      <c r="E894" s="462" t="str">
        <f>IF((D894&gt;0),SUM(C894*D894),"kn")</f>
        <v>kn</v>
      </c>
    </row>
    <row r="895" spans="1:5" ht="25.5">
      <c r="A895" s="1136" t="s">
        <v>1177</v>
      </c>
      <c r="B895" s="532" t="s">
        <v>4791</v>
      </c>
      <c r="D895" s="157"/>
      <c r="E895" s="725"/>
    </row>
    <row r="896" spans="1:5">
      <c r="A896" s="1245"/>
      <c r="B896" s="1332" t="s">
        <v>63</v>
      </c>
      <c r="C896" s="1263">
        <v>120</v>
      </c>
      <c r="D896" s="158"/>
      <c r="E896" s="462" t="str">
        <f>IF((D896&gt;0),SUM(C896*D896),"kn")</f>
        <v>kn</v>
      </c>
    </row>
    <row r="897" spans="1:5">
      <c r="A897" s="1300"/>
      <c r="B897" s="1378"/>
      <c r="C897" s="787"/>
      <c r="D897" s="157"/>
      <c r="E897" s="455"/>
    </row>
    <row r="898" spans="1:5">
      <c r="B898" s="1299" t="s">
        <v>876</v>
      </c>
      <c r="D898" s="157"/>
      <c r="E898" s="1244"/>
    </row>
    <row r="899" spans="1:5">
      <c r="B899" s="1299"/>
      <c r="D899" s="157"/>
      <c r="E899" s="1244"/>
    </row>
    <row r="900" spans="1:5" ht="76.5">
      <c r="A900" s="1308" t="s">
        <v>1178</v>
      </c>
      <c r="B900" s="1379" t="s">
        <v>3546</v>
      </c>
      <c r="C900" s="1314"/>
      <c r="D900" s="177"/>
      <c r="E900" s="1305"/>
    </row>
    <row r="901" spans="1:5">
      <c r="A901" s="1245"/>
      <c r="B901" s="1332" t="s">
        <v>63</v>
      </c>
      <c r="C901" s="647">
        <v>600</v>
      </c>
      <c r="D901" s="158"/>
      <c r="E901" s="462" t="str">
        <f>IF((D901&gt;0),SUM(C901*D901),"kn")</f>
        <v>kn</v>
      </c>
    </row>
    <row r="902" spans="1:5" ht="51">
      <c r="A902" s="1300" t="s">
        <v>1179</v>
      </c>
      <c r="B902" s="925" t="s">
        <v>3536</v>
      </c>
      <c r="C902" s="787"/>
      <c r="D902" s="157"/>
      <c r="E902" s="455"/>
    </row>
    <row r="903" spans="1:5">
      <c r="A903" s="1245"/>
      <c r="B903" s="872" t="s">
        <v>1165</v>
      </c>
      <c r="C903" s="647">
        <v>36</v>
      </c>
      <c r="D903" s="158"/>
      <c r="E903" s="462" t="str">
        <f>IF((D903&gt;0),SUM(C903*D903),"kn")</f>
        <v>kn</v>
      </c>
    </row>
    <row r="904" spans="1:5" ht="63.75">
      <c r="A904" s="1300" t="s">
        <v>1180</v>
      </c>
      <c r="B904" s="925" t="s">
        <v>3548</v>
      </c>
      <c r="C904" s="787"/>
      <c r="D904" s="157"/>
      <c r="E904" s="455"/>
    </row>
    <row r="905" spans="1:5">
      <c r="A905" s="1245"/>
      <c r="B905" s="1332" t="s">
        <v>32</v>
      </c>
      <c r="C905" s="1263">
        <v>20</v>
      </c>
      <c r="D905" s="158"/>
      <c r="E905" s="462" t="str">
        <f>IF((D905&gt;0),SUM(C905*D905),"kn")</f>
        <v>kn</v>
      </c>
    </row>
    <row r="906" spans="1:5" ht="63.75">
      <c r="A906" s="1300" t="s">
        <v>1181</v>
      </c>
      <c r="B906" s="925" t="s">
        <v>3549</v>
      </c>
      <c r="C906" s="787"/>
      <c r="D906" s="157"/>
      <c r="E906" s="455"/>
    </row>
    <row r="907" spans="1:5">
      <c r="A907" s="1245"/>
      <c r="B907" s="1332" t="s">
        <v>32</v>
      </c>
      <c r="C907" s="1263">
        <v>10</v>
      </c>
      <c r="D907" s="158"/>
      <c r="E907" s="462" t="str">
        <f>IF((D907&gt;0),SUM(C907*D907),"kn")</f>
        <v>kn</v>
      </c>
    </row>
    <row r="908" spans="1:5" ht="76.5">
      <c r="A908" s="1300" t="s">
        <v>1182</v>
      </c>
      <c r="B908" s="925" t="s">
        <v>3551</v>
      </c>
      <c r="C908" s="787"/>
      <c r="D908" s="157"/>
      <c r="E908" s="455"/>
    </row>
    <row r="909" spans="1:5">
      <c r="A909" s="1245"/>
      <c r="B909" s="1332" t="s">
        <v>32</v>
      </c>
      <c r="C909" s="1263">
        <v>6</v>
      </c>
      <c r="D909" s="158"/>
      <c r="E909" s="462" t="str">
        <f>IF((D909&gt;0),SUM(C909*D909),"kn")</f>
        <v>kn</v>
      </c>
    </row>
    <row r="910" spans="1:5">
      <c r="A910" s="1300" t="s">
        <v>1183</v>
      </c>
      <c r="B910" s="925" t="s">
        <v>1184</v>
      </c>
      <c r="C910" s="787"/>
      <c r="D910" s="157"/>
      <c r="E910" s="455"/>
    </row>
    <row r="911" spans="1:5">
      <c r="A911" s="1245"/>
      <c r="B911" s="1332" t="s">
        <v>32</v>
      </c>
      <c r="C911" s="1263">
        <v>30</v>
      </c>
      <c r="D911" s="158"/>
      <c r="E911" s="462" t="str">
        <f>IF((D911&gt;0),SUM(C911*D911),"kn")</f>
        <v>kn</v>
      </c>
    </row>
    <row r="912" spans="1:5">
      <c r="A912" s="1300"/>
      <c r="B912" s="1378"/>
      <c r="C912" s="787"/>
      <c r="D912" s="157"/>
      <c r="E912" s="455"/>
    </row>
    <row r="913" spans="1:5" ht="21" customHeight="1">
      <c r="A913" s="1344" t="s">
        <v>1158</v>
      </c>
      <c r="B913" s="1380" t="s">
        <v>1185</v>
      </c>
      <c r="C913" s="1380"/>
      <c r="D913" s="187"/>
      <c r="E913" s="449">
        <f>SUM(E867:E911)</f>
        <v>0</v>
      </c>
    </row>
    <row r="914" spans="1:5">
      <c r="A914" s="1316"/>
      <c r="B914" s="925"/>
      <c r="C914" s="1381"/>
      <c r="D914" s="188"/>
      <c r="E914" s="1382"/>
    </row>
    <row r="915" spans="1:5" ht="21" customHeight="1">
      <c r="A915" s="1319" t="s">
        <v>1186</v>
      </c>
      <c r="B915" s="1320" t="s">
        <v>1187</v>
      </c>
      <c r="C915" s="1320"/>
      <c r="D915" s="189"/>
      <c r="E915" s="1383"/>
    </row>
    <row r="916" spans="1:5" ht="63.75">
      <c r="A916" s="1300"/>
      <c r="B916" s="1384" t="s">
        <v>3553</v>
      </c>
      <c r="C916" s="1385"/>
      <c r="D916" s="157"/>
      <c r="E916" s="729"/>
    </row>
    <row r="917" spans="1:5" ht="76.5">
      <c r="A917" s="1300"/>
      <c r="B917" s="925" t="s">
        <v>3554</v>
      </c>
      <c r="C917" s="787"/>
      <c r="D917" s="157"/>
      <c r="E917" s="729"/>
    </row>
    <row r="918" spans="1:5">
      <c r="A918" s="1308"/>
      <c r="B918" s="1306"/>
      <c r="C918" s="1314"/>
      <c r="D918" s="177"/>
      <c r="E918" s="1329"/>
    </row>
    <row r="919" spans="1:5">
      <c r="B919" s="1299" t="s">
        <v>1188</v>
      </c>
      <c r="D919" s="157"/>
      <c r="E919" s="1386"/>
    </row>
    <row r="920" spans="1:5">
      <c r="A920" s="1245"/>
      <c r="B920" s="1293"/>
      <c r="C920" s="647"/>
      <c r="D920" s="158"/>
      <c r="E920" s="1387"/>
    </row>
    <row r="921" spans="1:5">
      <c r="A921" s="1300" t="s">
        <v>1189</v>
      </c>
      <c r="B921" s="925" t="s">
        <v>1190</v>
      </c>
      <c r="C921" s="787"/>
      <c r="D921" s="157"/>
      <c r="E921" s="729"/>
    </row>
    <row r="922" spans="1:5">
      <c r="A922" s="1300"/>
      <c r="B922" s="1333" t="s">
        <v>29</v>
      </c>
      <c r="C922" s="1260">
        <v>4600</v>
      </c>
      <c r="D922" s="157"/>
      <c r="E922" s="446" t="str">
        <f>IF((D922&gt;0),SUM(C922*D922),"kn")</f>
        <v>kn</v>
      </c>
    </row>
    <row r="923" spans="1:5">
      <c r="A923" s="1308" t="s">
        <v>1191</v>
      </c>
      <c r="B923" s="1379" t="s">
        <v>782</v>
      </c>
      <c r="C923" s="1314"/>
      <c r="D923" s="177"/>
      <c r="E923" s="1305"/>
    </row>
    <row r="924" spans="1:5">
      <c r="A924" s="1300"/>
      <c r="B924" s="1333" t="s">
        <v>29</v>
      </c>
      <c r="C924" s="1260">
        <v>100</v>
      </c>
      <c r="D924" s="157"/>
      <c r="E924" s="446" t="str">
        <f>IF((D924&gt;0),SUM(C924*D924),"kn")</f>
        <v>kn</v>
      </c>
    </row>
    <row r="925" spans="1:5">
      <c r="A925" s="1308"/>
      <c r="B925" s="1306"/>
      <c r="C925" s="1314"/>
      <c r="D925" s="177"/>
      <c r="E925" s="1305"/>
    </row>
    <row r="926" spans="1:5">
      <c r="B926" s="1299" t="s">
        <v>1192</v>
      </c>
      <c r="D926" s="157"/>
      <c r="E926" s="1244"/>
    </row>
    <row r="927" spans="1:5">
      <c r="A927" s="1245"/>
      <c r="B927" s="1293"/>
      <c r="C927" s="647"/>
      <c r="D927" s="158"/>
      <c r="E927" s="1388"/>
    </row>
    <row r="928" spans="1:5">
      <c r="A928" s="1300" t="s">
        <v>1193</v>
      </c>
      <c r="B928" s="925" t="s">
        <v>1194</v>
      </c>
      <c r="C928" s="787"/>
      <c r="D928" s="157"/>
      <c r="E928" s="455"/>
    </row>
    <row r="929" spans="1:5">
      <c r="A929" s="1300"/>
      <c r="B929" s="1333" t="s">
        <v>29</v>
      </c>
      <c r="C929" s="1260">
        <v>4600</v>
      </c>
      <c r="D929" s="157"/>
      <c r="E929" s="446" t="str">
        <f>IF((D929&gt;0),SUM(C929*D929),"kn")</f>
        <v>kn</v>
      </c>
    </row>
    <row r="930" spans="1:5">
      <c r="A930" s="1308" t="s">
        <v>1195</v>
      </c>
      <c r="B930" s="1379" t="s">
        <v>1196</v>
      </c>
      <c r="C930" s="1314"/>
      <c r="D930" s="177"/>
      <c r="E930" s="1305"/>
    </row>
    <row r="931" spans="1:5">
      <c r="A931" s="1307"/>
      <c r="B931" s="1332" t="s">
        <v>29</v>
      </c>
      <c r="C931" s="1263">
        <v>2800</v>
      </c>
      <c r="D931" s="158"/>
      <c r="E931" s="462" t="str">
        <f>IF((D931&gt;0),SUM(C931*D931),"kn")</f>
        <v>kn</v>
      </c>
    </row>
    <row r="932" spans="1:5">
      <c r="A932" s="1308" t="s">
        <v>1197</v>
      </c>
      <c r="B932" s="1379" t="s">
        <v>782</v>
      </c>
      <c r="C932" s="1314"/>
      <c r="D932" s="177"/>
      <c r="E932" s="1305"/>
    </row>
    <row r="933" spans="1:5">
      <c r="A933" s="1307"/>
      <c r="B933" s="1332" t="s">
        <v>29</v>
      </c>
      <c r="C933" s="1263">
        <v>1500</v>
      </c>
      <c r="D933" s="158"/>
      <c r="E933" s="462" t="str">
        <f>IF((D933&gt;0),SUM(C933*D933),"kn")</f>
        <v>kn</v>
      </c>
    </row>
    <row r="934" spans="1:5">
      <c r="A934" s="1308"/>
      <c r="B934" s="1306"/>
      <c r="C934" s="1314"/>
      <c r="D934" s="177"/>
      <c r="E934" s="1305"/>
    </row>
    <row r="935" spans="1:5">
      <c r="B935" s="1299" t="s">
        <v>1198</v>
      </c>
      <c r="D935" s="157"/>
      <c r="E935" s="1244"/>
    </row>
    <row r="936" spans="1:5">
      <c r="A936" s="1245"/>
      <c r="B936" s="1293"/>
      <c r="C936" s="647"/>
      <c r="D936" s="158"/>
      <c r="E936" s="1388"/>
    </row>
    <row r="937" spans="1:5">
      <c r="A937" s="1308" t="s">
        <v>1199</v>
      </c>
      <c r="B937" s="1379" t="s">
        <v>1194</v>
      </c>
      <c r="C937" s="1314"/>
      <c r="D937" s="177"/>
      <c r="E937" s="1305"/>
    </row>
    <row r="938" spans="1:5">
      <c r="A938" s="1307"/>
      <c r="B938" s="1332" t="s">
        <v>29</v>
      </c>
      <c r="C938" s="1263">
        <v>5500</v>
      </c>
      <c r="D938" s="158"/>
      <c r="E938" s="462" t="str">
        <f>IF((D938&gt;0),SUM(C938*D938),"kn")</f>
        <v>kn</v>
      </c>
    </row>
    <row r="939" spans="1:5">
      <c r="A939" s="1300"/>
      <c r="B939" s="1378"/>
      <c r="C939" s="787"/>
      <c r="D939" s="157"/>
      <c r="E939" s="455"/>
    </row>
    <row r="940" spans="1:5" ht="21" customHeight="1">
      <c r="A940" s="1344" t="s">
        <v>1186</v>
      </c>
      <c r="B940" s="1380" t="s">
        <v>1200</v>
      </c>
      <c r="C940" s="1380"/>
      <c r="D940" s="176"/>
      <c r="E940" s="449">
        <f>SUM(E922:E938)</f>
        <v>0</v>
      </c>
    </row>
    <row r="941" spans="1:5">
      <c r="A941" s="1300"/>
      <c r="B941" s="1378"/>
      <c r="C941" s="787"/>
      <c r="D941" s="157"/>
      <c r="E941" s="729"/>
    </row>
    <row r="942" spans="1:5">
      <c r="A942" s="1300"/>
      <c r="B942" s="1378"/>
      <c r="C942" s="787"/>
      <c r="D942" s="157"/>
      <c r="E942" s="729"/>
    </row>
    <row r="943" spans="1:5" ht="21" customHeight="1">
      <c r="A943" s="1319" t="s">
        <v>1201</v>
      </c>
      <c r="B943" s="1870" t="s">
        <v>4789</v>
      </c>
      <c r="C943" s="1870"/>
      <c r="D943" s="183"/>
      <c r="E943" s="1322"/>
    </row>
    <row r="944" spans="1:5" ht="63.75">
      <c r="A944" s="1300" t="s">
        <v>1202</v>
      </c>
      <c r="B944" s="925" t="s">
        <v>3573</v>
      </c>
      <c r="C944" s="787"/>
      <c r="D944" s="157"/>
      <c r="E944" s="729"/>
    </row>
    <row r="945" spans="1:5">
      <c r="A945" s="1307"/>
      <c r="B945" s="961" t="s">
        <v>117</v>
      </c>
      <c r="C945" s="783">
        <v>1</v>
      </c>
      <c r="D945" s="158"/>
      <c r="E945" s="462" t="str">
        <f>IF((D945&gt;0),SUM(C945*D945),"kn")</f>
        <v>kn</v>
      </c>
    </row>
    <row r="946" spans="1:5" ht="51">
      <c r="A946" s="1300" t="s">
        <v>1203</v>
      </c>
      <c r="B946" s="925" t="s">
        <v>3574</v>
      </c>
      <c r="C946" s="787"/>
      <c r="D946" s="157"/>
      <c r="E946" s="455"/>
    </row>
    <row r="947" spans="1:5">
      <c r="A947" s="1307"/>
      <c r="B947" s="961" t="s">
        <v>117</v>
      </c>
      <c r="C947" s="783">
        <v>1</v>
      </c>
      <c r="D947" s="158"/>
      <c r="E947" s="462" t="str">
        <f>IF((D947&gt;0),SUM(C947*D947),"kn")</f>
        <v>kn</v>
      </c>
    </row>
    <row r="948" spans="1:5" ht="63.75">
      <c r="A948" s="1300" t="s">
        <v>1204</v>
      </c>
      <c r="B948" s="925" t="s">
        <v>3575</v>
      </c>
      <c r="C948" s="787"/>
      <c r="D948" s="157"/>
      <c r="E948" s="455"/>
    </row>
    <row r="949" spans="1:5">
      <c r="A949" s="1307"/>
      <c r="B949" s="961" t="s">
        <v>117</v>
      </c>
      <c r="C949" s="783">
        <v>1</v>
      </c>
      <c r="D949" s="158"/>
      <c r="E949" s="462" t="str">
        <f>IF((D949&gt;0),SUM(C949*D949),"kn")</f>
        <v>kn</v>
      </c>
    </row>
    <row r="950" spans="1:5" ht="76.5">
      <c r="A950" s="1300" t="s">
        <v>1205</v>
      </c>
      <c r="B950" s="925" t="s">
        <v>3576</v>
      </c>
      <c r="C950" s="787"/>
      <c r="D950" s="157"/>
      <c r="E950" s="455"/>
    </row>
    <row r="951" spans="1:5">
      <c r="A951" s="1307"/>
      <c r="B951" s="961" t="s">
        <v>117</v>
      </c>
      <c r="C951" s="783">
        <v>1</v>
      </c>
      <c r="D951" s="158"/>
      <c r="E951" s="462" t="str">
        <f>IF((D951&gt;0),SUM(C951*D951),"kn")</f>
        <v>kn</v>
      </c>
    </row>
    <row r="952" spans="1:5" ht="51">
      <c r="A952" s="1300" t="s">
        <v>1206</v>
      </c>
      <c r="B952" s="925" t="s">
        <v>3577</v>
      </c>
      <c r="C952" s="787"/>
      <c r="D952" s="157"/>
      <c r="E952" s="455"/>
    </row>
    <row r="953" spans="1:5">
      <c r="A953" s="1307"/>
      <c r="B953" s="961" t="s">
        <v>117</v>
      </c>
      <c r="C953" s="783">
        <v>1</v>
      </c>
      <c r="D953" s="158"/>
      <c r="E953" s="462" t="str">
        <f>IF((D953&gt;0),SUM(C953*D953),"kn")</f>
        <v>kn</v>
      </c>
    </row>
    <row r="954" spans="1:5" ht="51">
      <c r="A954" s="1300" t="s">
        <v>1207</v>
      </c>
      <c r="B954" s="925" t="s">
        <v>3578</v>
      </c>
      <c r="C954" s="787"/>
      <c r="D954" s="157"/>
      <c r="E954" s="455"/>
    </row>
    <row r="955" spans="1:5">
      <c r="A955" s="1307"/>
      <c r="B955" s="961" t="s">
        <v>117</v>
      </c>
      <c r="C955" s="783">
        <v>1</v>
      </c>
      <c r="D955" s="158"/>
      <c r="E955" s="462" t="str">
        <f>IF((D955&gt;0),SUM(C955*D955),"kn")</f>
        <v>kn</v>
      </c>
    </row>
    <row r="956" spans="1:5" ht="51">
      <c r="A956" s="1300" t="s">
        <v>1208</v>
      </c>
      <c r="B956" s="925" t="s">
        <v>3579</v>
      </c>
      <c r="C956" s="787"/>
      <c r="D956" s="157"/>
      <c r="E956" s="455"/>
    </row>
    <row r="957" spans="1:5">
      <c r="A957" s="1307"/>
      <c r="B957" s="961" t="s">
        <v>117</v>
      </c>
      <c r="C957" s="783">
        <v>1</v>
      </c>
      <c r="D957" s="158"/>
      <c r="E957" s="462" t="str">
        <f>IF((D957&gt;0),SUM(C957*D957),"kn")</f>
        <v>kn</v>
      </c>
    </row>
    <row r="958" spans="1:5" ht="63.75">
      <c r="A958" s="1300" t="s">
        <v>1209</v>
      </c>
      <c r="B958" s="925" t="s">
        <v>3580</v>
      </c>
      <c r="C958" s="787"/>
      <c r="D958" s="157"/>
      <c r="E958" s="455"/>
    </row>
    <row r="959" spans="1:5">
      <c r="A959" s="1307"/>
      <c r="B959" s="961" t="s">
        <v>117</v>
      </c>
      <c r="C959" s="783">
        <v>1</v>
      </c>
      <c r="D959" s="158"/>
      <c r="E959" s="462" t="str">
        <f>IF((D959&gt;0),SUM(C959*D959),"kn")</f>
        <v>kn</v>
      </c>
    </row>
    <row r="960" spans="1:5">
      <c r="A960" s="1307"/>
      <c r="B960" s="961"/>
      <c r="C960" s="783"/>
      <c r="D960" s="145"/>
      <c r="E960" s="462"/>
    </row>
    <row r="961" spans="1:5" ht="21" customHeight="1">
      <c r="A961" s="1344" t="s">
        <v>1201</v>
      </c>
      <c r="B961" s="1380" t="s">
        <v>4790</v>
      </c>
      <c r="C961" s="1380"/>
      <c r="D961" s="160"/>
      <c r="E961" s="449">
        <f>SUM(E945:E959)</f>
        <v>0</v>
      </c>
    </row>
    <row r="962" spans="1:5">
      <c r="A962" s="1300"/>
      <c r="B962" s="1378"/>
      <c r="C962" s="787"/>
      <c r="E962" s="729"/>
    </row>
    <row r="963" spans="1:5">
      <c r="A963" s="1300"/>
      <c r="B963" s="1378"/>
      <c r="C963" s="787"/>
      <c r="E963" s="729"/>
    </row>
    <row r="964" spans="1:5">
      <c r="A964" s="1300"/>
      <c r="B964" s="1378"/>
      <c r="C964" s="787"/>
      <c r="E964" s="729"/>
    </row>
    <row r="965" spans="1:5">
      <c r="A965" s="1300"/>
      <c r="B965" s="1378"/>
      <c r="C965" s="787"/>
      <c r="E965" s="729"/>
    </row>
    <row r="966" spans="1:5">
      <c r="A966" s="1300"/>
      <c r="B966" s="1378"/>
      <c r="C966" s="787"/>
      <c r="E966" s="729"/>
    </row>
    <row r="967" spans="1:5">
      <c r="A967" s="1300"/>
      <c r="B967" s="1083"/>
      <c r="C967" s="1389"/>
      <c r="E967" s="1390"/>
    </row>
    <row r="968" spans="1:5">
      <c r="A968" s="1135">
        <v>4</v>
      </c>
      <c r="B968" s="1225" t="s">
        <v>1210</v>
      </c>
      <c r="C968" s="1391"/>
      <c r="D968" s="1416"/>
      <c r="E968" s="1392" t="s">
        <v>14</v>
      </c>
    </row>
    <row r="969" spans="1:5">
      <c r="B969" s="1225"/>
      <c r="C969" s="1360"/>
      <c r="D969" s="1416"/>
      <c r="E969" s="1392"/>
    </row>
    <row r="970" spans="1:5">
      <c r="A970" s="1229" t="s">
        <v>702</v>
      </c>
      <c r="B970" s="970" t="s">
        <v>703</v>
      </c>
      <c r="C970" s="971"/>
      <c r="D970" s="1417"/>
      <c r="E970" s="739">
        <f>E130</f>
        <v>0</v>
      </c>
    </row>
    <row r="971" spans="1:5">
      <c r="A971" s="1136" t="s">
        <v>757</v>
      </c>
      <c r="B971" s="438" t="s">
        <v>758</v>
      </c>
      <c r="C971" s="1360"/>
      <c r="E971" s="1134">
        <f>E157</f>
        <v>0</v>
      </c>
    </row>
    <row r="972" spans="1:5">
      <c r="A972" s="1136" t="s">
        <v>770</v>
      </c>
      <c r="B972" s="438" t="s">
        <v>771</v>
      </c>
      <c r="C972" s="1360"/>
      <c r="E972" s="1134">
        <f>E200</f>
        <v>0</v>
      </c>
    </row>
    <row r="973" spans="1:5">
      <c r="A973" s="1136" t="s">
        <v>799</v>
      </c>
      <c r="B973" s="438" t="s">
        <v>800</v>
      </c>
      <c r="C973" s="1360"/>
      <c r="E973" s="1134">
        <f>E299</f>
        <v>0</v>
      </c>
    </row>
    <row r="974" spans="1:5">
      <c r="A974" s="1136" t="s">
        <v>850</v>
      </c>
      <c r="B974" s="438" t="s">
        <v>851</v>
      </c>
      <c r="C974" s="1360"/>
      <c r="E974" s="1134">
        <f>E363</f>
        <v>0</v>
      </c>
    </row>
    <row r="975" spans="1:5">
      <c r="A975" s="1136" t="s">
        <v>890</v>
      </c>
      <c r="B975" s="438" t="s">
        <v>891</v>
      </c>
      <c r="C975" s="1360"/>
      <c r="E975" s="1134">
        <f>E423</f>
        <v>0</v>
      </c>
    </row>
    <row r="976" spans="1:5">
      <c r="A976" s="1136" t="s">
        <v>922</v>
      </c>
      <c r="B976" s="438" t="s">
        <v>923</v>
      </c>
      <c r="C976" s="1360"/>
      <c r="E976" s="1134">
        <f>E523</f>
        <v>0</v>
      </c>
    </row>
    <row r="977" spans="1:5">
      <c r="A977" s="1136" t="s">
        <v>971</v>
      </c>
      <c r="B977" s="438" t="s">
        <v>1211</v>
      </c>
      <c r="C977" s="1360"/>
      <c r="E977" s="1134">
        <f>E728</f>
        <v>0</v>
      </c>
    </row>
    <row r="978" spans="1:5">
      <c r="A978" s="1136" t="s">
        <v>1076</v>
      </c>
      <c r="B978" s="438" t="s">
        <v>1077</v>
      </c>
      <c r="C978" s="1360"/>
      <c r="E978" s="1134">
        <f>E772</f>
        <v>0</v>
      </c>
    </row>
    <row r="979" spans="1:5">
      <c r="A979" s="1136" t="s">
        <v>1101</v>
      </c>
      <c r="B979" s="438" t="s">
        <v>1102</v>
      </c>
      <c r="C979" s="1360"/>
      <c r="E979" s="1134">
        <f>E815</f>
        <v>0</v>
      </c>
    </row>
    <row r="980" spans="1:5">
      <c r="A980" s="1136" t="s">
        <v>1124</v>
      </c>
      <c r="B980" s="438" t="s">
        <v>1125</v>
      </c>
      <c r="C980" s="1360"/>
      <c r="E980" s="1134">
        <f>E835</f>
        <v>0</v>
      </c>
    </row>
    <row r="981" spans="1:5">
      <c r="A981" s="1136" t="s">
        <v>1138</v>
      </c>
      <c r="B981" s="438" t="s">
        <v>1139</v>
      </c>
      <c r="C981" s="1360"/>
      <c r="E981" s="1134">
        <f>E860</f>
        <v>0</v>
      </c>
    </row>
    <row r="982" spans="1:5">
      <c r="A982" s="1136" t="s">
        <v>1158</v>
      </c>
      <c r="B982" s="438" t="s">
        <v>1159</v>
      </c>
      <c r="C982" s="1360"/>
      <c r="E982" s="1134">
        <f>E913</f>
        <v>0</v>
      </c>
    </row>
    <row r="983" spans="1:5">
      <c r="A983" s="1136" t="s">
        <v>1186</v>
      </c>
      <c r="B983" s="438" t="s">
        <v>1187</v>
      </c>
      <c r="C983" s="1360"/>
      <c r="D983" s="1416"/>
      <c r="E983" s="1134">
        <f>E940</f>
        <v>0</v>
      </c>
    </row>
    <row r="984" spans="1:5">
      <c r="A984" s="1245" t="s">
        <v>1201</v>
      </c>
      <c r="B984" s="974" t="s">
        <v>5042</v>
      </c>
      <c r="C984" s="975"/>
      <c r="D984" s="1418"/>
      <c r="E984" s="741">
        <f>E961</f>
        <v>0</v>
      </c>
    </row>
    <row r="985" spans="1:5">
      <c r="B985" s="438"/>
      <c r="C985" s="1360"/>
      <c r="D985" s="1416"/>
      <c r="E985" s="1134"/>
    </row>
    <row r="986" spans="1:5">
      <c r="B986" s="1225" t="s">
        <v>1212</v>
      </c>
      <c r="C986" s="1360"/>
      <c r="D986" s="1416"/>
      <c r="E986" s="471">
        <f>SUM(E970:E985)</f>
        <v>0</v>
      </c>
    </row>
  </sheetData>
  <sheetProtection algorithmName="SHA-512" hashValue="gQVq891RXMzwbEmqx9klDwqNbbtQfgtpyuYIqBn4u9z1/Ln9yRvOgmgCVc3wEPzpeghv2xxZVdMU/0V1U6HcVA==" saltValue="UXBKhmF8/PfsyUadCF1zNw==" spinCount="100000" sheet="1" selectLockedCells="1"/>
  <mergeCells count="1">
    <mergeCell ref="B943:C943"/>
  </mergeCells>
  <pageMargins left="0.78740157480314965" right="0.59055118110236227" top="0.78740157480314965" bottom="0.78740157480314965" header="0.70866141732283472" footer="0.55118110236220474"/>
  <pageSetup paperSize="9" scale="93" orientation="portrait" r:id="rId1"/>
  <headerFooter>
    <oddFooter>&amp;L&amp;"Arial,Regular"&amp;9&amp;K00A546
Studio Mapa d.o.o./ Križanićeva 7, HR-51000 Rijeka
OIB 13064413822 / Tel +385 51 636 636 / www.studiomapa.hr&amp;R&amp;"Arial,Regular"&amp;9&amp;K00A546IGO
str.: &amp;P</oddFooter>
  </headerFooter>
  <rowBreaks count="5" manualBreakCount="5">
    <brk id="30" max="16383" man="1"/>
    <brk id="424" max="16383" man="1"/>
    <brk id="773" max="16383" man="1"/>
    <brk id="941" max="16383" man="1"/>
    <brk id="966"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58"/>
  <sheetViews>
    <sheetView showZeros="0" view="pageBreakPreview" zoomScale="120" zoomScaleNormal="100" zoomScaleSheetLayoutView="120" workbookViewId="0">
      <selection activeCell="D28" sqref="D28"/>
    </sheetView>
  </sheetViews>
  <sheetFormatPr defaultColWidth="9.140625" defaultRowHeight="12.75"/>
  <cols>
    <col min="1" max="1" width="5.7109375" style="454" customWidth="1"/>
    <col min="2" max="2" width="52.7109375" style="687" customWidth="1"/>
    <col min="3" max="3" width="9.7109375" style="498" customWidth="1"/>
    <col min="4" max="4" width="11.7109375" style="157" customWidth="1"/>
    <col min="5" max="5" width="14.7109375" style="684" customWidth="1"/>
    <col min="6" max="6" width="11.7109375" style="453" bestFit="1" customWidth="1"/>
    <col min="7" max="16384" width="9.140625" style="454"/>
  </cols>
  <sheetData>
    <row r="1" spans="1:5" ht="28.5" customHeight="1">
      <c r="A1" s="106" t="s">
        <v>4</v>
      </c>
      <c r="B1" s="107" t="s">
        <v>125</v>
      </c>
      <c r="C1" s="108" t="s">
        <v>3</v>
      </c>
      <c r="D1" s="110" t="s">
        <v>2128</v>
      </c>
      <c r="E1" s="109" t="s">
        <v>2129</v>
      </c>
    </row>
    <row r="2" spans="1:5" ht="13.5" customHeight="1">
      <c r="A2" s="1011"/>
      <c r="B2" s="1011"/>
      <c r="C2" s="495"/>
      <c r="D2" s="1134"/>
      <c r="E2" s="454"/>
    </row>
    <row r="3" spans="1:5" ht="16.5">
      <c r="A3" s="497">
        <v>5</v>
      </c>
      <c r="B3" s="497" t="s">
        <v>113</v>
      </c>
      <c r="D3" s="1110"/>
    </row>
    <row r="4" spans="1:5" ht="11.25" customHeight="1">
      <c r="D4" s="1110"/>
    </row>
    <row r="5" spans="1:5">
      <c r="A5" s="1137"/>
      <c r="B5" s="1137" t="s">
        <v>695</v>
      </c>
      <c r="C5" s="1138"/>
      <c r="D5" s="471"/>
      <c r="E5" s="1139"/>
    </row>
    <row r="6" spans="1:5" ht="76.5">
      <c r="A6" s="1137"/>
      <c r="B6" s="532" t="s">
        <v>3319</v>
      </c>
      <c r="C6" s="987"/>
      <c r="D6" s="1113"/>
      <c r="E6" s="687"/>
    </row>
    <row r="7" spans="1:5" ht="242.25">
      <c r="A7" s="1419"/>
      <c r="B7" s="621" t="s">
        <v>4062</v>
      </c>
      <c r="C7" s="994"/>
      <c r="D7" s="1141"/>
      <c r="E7" s="988"/>
    </row>
    <row r="8" spans="1:5" ht="63.75">
      <c r="A8" s="1419"/>
      <c r="B8" s="532" t="s">
        <v>3321</v>
      </c>
      <c r="C8" s="1002"/>
      <c r="D8" s="1141"/>
      <c r="E8" s="988"/>
    </row>
    <row r="9" spans="1:5" ht="89.25">
      <c r="A9" s="1419"/>
      <c r="B9" s="532" t="s">
        <v>4788</v>
      </c>
      <c r="C9" s="1002"/>
      <c r="D9" s="1142"/>
      <c r="E9" s="1143"/>
    </row>
    <row r="10" spans="1:5" ht="89.25">
      <c r="A10" s="1419"/>
      <c r="B10" s="532" t="s">
        <v>4083</v>
      </c>
      <c r="C10" s="1002"/>
      <c r="D10" s="1142"/>
      <c r="E10" s="1143"/>
    </row>
    <row r="11" spans="1:5" ht="51">
      <c r="A11" s="1419"/>
      <c r="B11" s="532" t="s">
        <v>2542</v>
      </c>
      <c r="C11" s="1002"/>
      <c r="D11" s="1142"/>
      <c r="E11" s="1143"/>
    </row>
    <row r="12" spans="1:5" ht="38.25">
      <c r="A12" s="1419"/>
      <c r="B12" s="532" t="s">
        <v>4063</v>
      </c>
      <c r="C12" s="1002"/>
      <c r="D12" s="1142"/>
      <c r="E12" s="1143"/>
    </row>
    <row r="13" spans="1:5" ht="76.5">
      <c r="A13" s="1419"/>
      <c r="B13" s="504" t="s">
        <v>3322</v>
      </c>
      <c r="C13" s="1143"/>
      <c r="D13" s="1142"/>
      <c r="E13" s="1143"/>
    </row>
    <row r="14" spans="1:5">
      <c r="A14" s="1419"/>
      <c r="B14" s="1143"/>
      <c r="C14" s="1145"/>
      <c r="D14" s="1142"/>
      <c r="E14" s="1143"/>
    </row>
    <row r="15" spans="1:5">
      <c r="A15" s="1137"/>
      <c r="B15" s="1137" t="s">
        <v>697</v>
      </c>
      <c r="C15" s="1137"/>
      <c r="D15" s="1142"/>
      <c r="E15" s="1143"/>
    </row>
    <row r="16" spans="1:5">
      <c r="A16" s="1137"/>
      <c r="B16" s="1002"/>
      <c r="C16" s="1002"/>
      <c r="D16" s="1142"/>
      <c r="E16" s="1143"/>
    </row>
    <row r="17" spans="1:5" ht="63.75">
      <c r="A17" s="1137"/>
      <c r="B17" s="440" t="s">
        <v>3323</v>
      </c>
      <c r="C17" s="1002"/>
      <c r="D17" s="1142"/>
      <c r="E17" s="1143"/>
    </row>
    <row r="18" spans="1:5" ht="76.5">
      <c r="A18" s="1137"/>
      <c r="B18" s="440" t="s">
        <v>3324</v>
      </c>
      <c r="C18" s="1002"/>
      <c r="D18" s="1142"/>
      <c r="E18" s="1143"/>
    </row>
    <row r="19" spans="1:5">
      <c r="A19" s="1137"/>
      <c r="B19" s="1137"/>
      <c r="C19" s="1145"/>
      <c r="D19" s="1142"/>
      <c r="E19" s="1143"/>
    </row>
    <row r="20" spans="1:5" ht="21" customHeight="1">
      <c r="A20" s="1420" t="s">
        <v>1213</v>
      </c>
      <c r="B20" s="1147" t="s">
        <v>113</v>
      </c>
      <c r="C20" s="1148"/>
      <c r="D20" s="1149"/>
      <c r="E20" s="1150"/>
    </row>
    <row r="21" spans="1:5">
      <c r="A21" s="1421"/>
      <c r="B21" s="1152"/>
      <c r="C21" s="1153"/>
      <c r="D21" s="1154"/>
      <c r="E21" s="1155"/>
    </row>
    <row r="22" spans="1:5" ht="63.75">
      <c r="A22" s="1422" t="s">
        <v>1214</v>
      </c>
      <c r="B22" s="663" t="s">
        <v>4064</v>
      </c>
      <c r="C22" s="1328"/>
      <c r="D22" s="1243"/>
      <c r="E22" s="1329"/>
    </row>
    <row r="23" spans="1:5">
      <c r="A23" s="1423"/>
      <c r="B23" s="1296" t="s">
        <v>117</v>
      </c>
      <c r="C23" s="1263">
        <v>1</v>
      </c>
      <c r="D23" s="158"/>
      <c r="E23" s="462" t="str">
        <f>IF((D23&gt;0),SUM(C23*D23),"kn")</f>
        <v>kn</v>
      </c>
    </row>
    <row r="24" spans="1:5" ht="38.25">
      <c r="A24" s="454" t="s">
        <v>1215</v>
      </c>
      <c r="B24" s="529" t="s">
        <v>4458</v>
      </c>
      <c r="C24" s="1260"/>
      <c r="E24" s="455"/>
    </row>
    <row r="25" spans="1:5">
      <c r="A25" s="1423"/>
      <c r="B25" s="1296" t="s">
        <v>32</v>
      </c>
      <c r="C25" s="1263">
        <v>2</v>
      </c>
      <c r="D25" s="158"/>
      <c r="E25" s="462" t="str">
        <f>IF((D25&gt;0),SUM(C25*D25),"kn")</f>
        <v>kn</v>
      </c>
    </row>
    <row r="26" spans="1:5" ht="38.25">
      <c r="A26" s="454" t="s">
        <v>1216</v>
      </c>
      <c r="B26" s="529" t="s">
        <v>4459</v>
      </c>
      <c r="C26" s="1260"/>
      <c r="E26" s="455"/>
    </row>
    <row r="27" spans="1:5">
      <c r="A27" s="1423"/>
      <c r="B27" s="1296" t="s">
        <v>32</v>
      </c>
      <c r="C27" s="1263">
        <v>250</v>
      </c>
      <c r="D27" s="158"/>
      <c r="E27" s="462" t="str">
        <f>IF((D27&gt;0),SUM(C27*D27),"kn")</f>
        <v>kn</v>
      </c>
    </row>
    <row r="28" spans="1:5" ht="38.25">
      <c r="A28" s="454" t="s">
        <v>1217</v>
      </c>
      <c r="B28" s="529" t="s">
        <v>4460</v>
      </c>
      <c r="C28" s="1260"/>
      <c r="E28" s="455"/>
    </row>
    <row r="29" spans="1:5">
      <c r="A29" s="1423"/>
      <c r="B29" s="1296" t="s">
        <v>32</v>
      </c>
      <c r="C29" s="1263">
        <v>25</v>
      </c>
      <c r="D29" s="158"/>
      <c r="E29" s="462" t="str">
        <f>IF((D29&gt;0),SUM(C29*D29),"kn")</f>
        <v>kn</v>
      </c>
    </row>
    <row r="30" spans="1:5" ht="38.25">
      <c r="A30" s="454" t="s">
        <v>1218</v>
      </c>
      <c r="B30" s="529" t="s">
        <v>4461</v>
      </c>
      <c r="C30" s="1260"/>
      <c r="E30" s="455"/>
    </row>
    <row r="31" spans="1:5">
      <c r="A31" s="1423"/>
      <c r="B31" s="1296" t="s">
        <v>32</v>
      </c>
      <c r="C31" s="1263">
        <v>65</v>
      </c>
      <c r="D31" s="158"/>
      <c r="E31" s="462" t="str">
        <f>IF((D31&gt;0),SUM(C31*D31),"kn")</f>
        <v>kn</v>
      </c>
    </row>
    <row r="32" spans="1:5" ht="38.25">
      <c r="A32" s="454" t="s">
        <v>1219</v>
      </c>
      <c r="B32" s="529" t="s">
        <v>4462</v>
      </c>
      <c r="C32" s="1260"/>
      <c r="E32" s="455"/>
    </row>
    <row r="33" spans="1:5">
      <c r="A33" s="1423"/>
      <c r="B33" s="1296" t="s">
        <v>32</v>
      </c>
      <c r="C33" s="1263">
        <v>65</v>
      </c>
      <c r="D33" s="158"/>
      <c r="E33" s="462" t="str">
        <f>IF((D33&gt;0),SUM(C33*D33),"kn")</f>
        <v>kn</v>
      </c>
    </row>
    <row r="34" spans="1:5" ht="51">
      <c r="A34" s="454" t="s">
        <v>1220</v>
      </c>
      <c r="B34" s="529" t="s">
        <v>4463</v>
      </c>
      <c r="C34" s="1260"/>
      <c r="E34" s="455"/>
    </row>
    <row r="35" spans="1:5">
      <c r="A35" s="1423"/>
      <c r="B35" s="1296" t="s">
        <v>32</v>
      </c>
      <c r="C35" s="1263">
        <v>7</v>
      </c>
      <c r="D35" s="158"/>
      <c r="E35" s="462" t="str">
        <f>IF((D35&gt;0),SUM(C35*D35),"kn")</f>
        <v>kn</v>
      </c>
    </row>
    <row r="36" spans="1:5" ht="38.25">
      <c r="A36" s="454" t="s">
        <v>1221</v>
      </c>
      <c r="B36" s="529" t="s">
        <v>4464</v>
      </c>
      <c r="C36" s="1260"/>
      <c r="E36" s="455"/>
    </row>
    <row r="37" spans="1:5">
      <c r="A37" s="1423"/>
      <c r="B37" s="1296" t="s">
        <v>32</v>
      </c>
      <c r="C37" s="1263">
        <v>1</v>
      </c>
      <c r="D37" s="158"/>
      <c r="E37" s="462" t="str">
        <f>IF((D37&gt;0),SUM(C37*D37),"kn")</f>
        <v>kn</v>
      </c>
    </row>
    <row r="38" spans="1:5" ht="38.25">
      <c r="A38" s="454" t="s">
        <v>1222</v>
      </c>
      <c r="B38" s="529" t="s">
        <v>4465</v>
      </c>
      <c r="C38" s="1260"/>
      <c r="E38" s="455"/>
    </row>
    <row r="39" spans="1:5">
      <c r="A39" s="1423"/>
      <c r="B39" s="1296" t="s">
        <v>32</v>
      </c>
      <c r="C39" s="1263">
        <v>2</v>
      </c>
      <c r="D39" s="158"/>
      <c r="E39" s="462" t="str">
        <f>IF((D39&gt;0),SUM(C39*D39),"kn")</f>
        <v>kn</v>
      </c>
    </row>
    <row r="40" spans="1:5" ht="38.25">
      <c r="A40" s="454" t="s">
        <v>1223</v>
      </c>
      <c r="B40" s="529" t="s">
        <v>4466</v>
      </c>
      <c r="C40" s="1260"/>
      <c r="E40" s="455"/>
    </row>
    <row r="41" spans="1:5">
      <c r="A41" s="1423"/>
      <c r="B41" s="1296" t="s">
        <v>32</v>
      </c>
      <c r="C41" s="1263">
        <v>1</v>
      </c>
      <c r="D41" s="158"/>
      <c r="E41" s="462" t="str">
        <f>IF((D41&gt;0),SUM(C41*D41),"kn")</f>
        <v>kn</v>
      </c>
    </row>
    <row r="42" spans="1:5" ht="38.25">
      <c r="A42" s="454" t="s">
        <v>1224</v>
      </c>
      <c r="B42" s="529" t="s">
        <v>4467</v>
      </c>
      <c r="C42" s="1260"/>
      <c r="E42" s="455"/>
    </row>
    <row r="43" spans="1:5">
      <c r="A43" s="1423"/>
      <c r="B43" s="1296" t="s">
        <v>32</v>
      </c>
      <c r="C43" s="1263">
        <v>1</v>
      </c>
      <c r="D43" s="158"/>
      <c r="E43" s="462" t="str">
        <f>IF((D43&gt;0),SUM(C43*D43),"kn")</f>
        <v>kn</v>
      </c>
    </row>
    <row r="44" spans="1:5" ht="63.75">
      <c r="A44" s="454" t="s">
        <v>1225</v>
      </c>
      <c r="B44" s="529" t="s">
        <v>4536</v>
      </c>
      <c r="C44" s="1260"/>
      <c r="E44" s="455"/>
    </row>
    <row r="45" spans="1:5">
      <c r="A45" s="1423"/>
      <c r="B45" s="1296" t="s">
        <v>117</v>
      </c>
      <c r="C45" s="1263">
        <v>1</v>
      </c>
      <c r="D45" s="158"/>
      <c r="E45" s="462" t="str">
        <f>IF((D45&gt;0),SUM(C45*D45),"kn")</f>
        <v>kn</v>
      </c>
    </row>
    <row r="46" spans="1:5" ht="89.25">
      <c r="A46" s="454" t="s">
        <v>1226</v>
      </c>
      <c r="B46" s="529" t="s">
        <v>4068</v>
      </c>
      <c r="C46" s="1260"/>
      <c r="E46" s="455"/>
    </row>
    <row r="47" spans="1:5">
      <c r="A47" s="1423"/>
      <c r="B47" s="1296" t="s">
        <v>63</v>
      </c>
      <c r="C47" s="1263">
        <v>7000</v>
      </c>
      <c r="D47" s="158"/>
      <c r="E47" s="462" t="str">
        <f>IF((D47&gt;0),SUM(C47*D47),"kn")</f>
        <v>kn</v>
      </c>
    </row>
    <row r="48" spans="1:5" ht="76.5">
      <c r="A48" s="454" t="s">
        <v>1227</v>
      </c>
      <c r="B48" s="529" t="s">
        <v>4067</v>
      </c>
      <c r="C48" s="1260"/>
      <c r="E48" s="455"/>
    </row>
    <row r="49" spans="1:5">
      <c r="A49" s="1423"/>
      <c r="B49" s="1296" t="s">
        <v>63</v>
      </c>
      <c r="C49" s="1263">
        <v>100</v>
      </c>
      <c r="D49" s="158"/>
      <c r="E49" s="462" t="str">
        <f>IF((D49&gt;0),SUM(C49*D49),"kn")</f>
        <v>kn</v>
      </c>
    </row>
    <row r="50" spans="1:5" ht="89.25">
      <c r="A50" s="454" t="s">
        <v>1228</v>
      </c>
      <c r="B50" s="529" t="s">
        <v>4069</v>
      </c>
      <c r="C50" s="1260"/>
      <c r="E50" s="455"/>
    </row>
    <row r="51" spans="1:5">
      <c r="A51" s="1423"/>
      <c r="B51" s="1296" t="s">
        <v>63</v>
      </c>
      <c r="C51" s="1263">
        <v>100</v>
      </c>
      <c r="D51" s="158"/>
      <c r="E51" s="462" t="str">
        <f>IF((D51&gt;0),SUM(C51*D51),"kn")</f>
        <v>kn</v>
      </c>
    </row>
    <row r="52" spans="1:5" ht="51">
      <c r="A52" s="454" t="s">
        <v>1229</v>
      </c>
      <c r="B52" s="529" t="s">
        <v>4065</v>
      </c>
      <c r="C52" s="1260"/>
      <c r="E52" s="455"/>
    </row>
    <row r="53" spans="1:5">
      <c r="A53" s="1423"/>
      <c r="B53" s="1296" t="s">
        <v>117</v>
      </c>
      <c r="C53" s="1263">
        <v>1</v>
      </c>
      <c r="D53" s="158"/>
      <c r="E53" s="462" t="str">
        <f>IF((D53&gt;0),SUM(C53*D53),"kn")</f>
        <v>kn</v>
      </c>
    </row>
    <row r="54" spans="1:5" ht="38.25">
      <c r="A54" s="454" t="s">
        <v>1230</v>
      </c>
      <c r="B54" s="529" t="s">
        <v>4066</v>
      </c>
      <c r="C54" s="1260"/>
      <c r="E54" s="455"/>
    </row>
    <row r="55" spans="1:5">
      <c r="A55" s="1423"/>
      <c r="B55" s="1296" t="s">
        <v>117</v>
      </c>
      <c r="C55" s="1263">
        <v>1</v>
      </c>
      <c r="D55" s="158"/>
      <c r="E55" s="462" t="str">
        <f>IF((D55&gt;0),SUM(C55*D55),"kn")</f>
        <v>kn</v>
      </c>
    </row>
    <row r="56" spans="1:5">
      <c r="A56" s="1424"/>
      <c r="B56" s="825"/>
      <c r="C56" s="780"/>
      <c r="D56" s="125"/>
      <c r="E56" s="455"/>
    </row>
    <row r="57" spans="1:5" ht="21" customHeight="1">
      <c r="A57" s="102" t="s">
        <v>1213</v>
      </c>
      <c r="B57" s="111" t="s">
        <v>1231</v>
      </c>
      <c r="C57" s="1268"/>
      <c r="D57" s="114"/>
      <c r="E57" s="449">
        <f>SUM(E22:E55)</f>
        <v>0</v>
      </c>
    </row>
    <row r="58" spans="1:5">
      <c r="A58" s="1137"/>
      <c r="B58" s="1225"/>
      <c r="C58" s="1138"/>
      <c r="D58" s="125"/>
      <c r="E58" s="992"/>
    </row>
  </sheetData>
  <sheetProtection algorithmName="SHA-512" hashValue="6Myr4iHq531Pj9L3YsJiZEQ62gLnCfeOfjXxQMHHpi+Q6HXahmfgHaeg8uUG1+2dB+HlEK7QGB7e0qbuUOsdtg==" saltValue="wZiHgmpMSOa/xkISwwVQNA==" spinCount="100000" sheet="1" objects="1" scenarios="1" selectLockedCells="1"/>
  <pageMargins left="0.78740157480314965" right="0.59055118110236227" top="0.78740157480314965" bottom="0.78740157480314965" header="0.70866141732283472" footer="0.55118110236220474"/>
  <pageSetup paperSize="9" scale="94" orientation="portrait" r:id="rId1"/>
  <headerFooter>
    <oddFooter>&amp;L&amp;"Arial,Regular"&amp;9&amp;K00A546
Studio Mapa d.o.o./ Križanićeva 7, HR-51000 Rijeka
OIB 13064413822 / Tel +385 51 636 636 / www.studiomapa.hr&amp;R&amp;"Arial,Regular"&amp;9&amp;K00A546IGO
str.: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876"/>
  <sheetViews>
    <sheetView showZeros="0" view="pageBreakPreview" zoomScale="120" zoomScaleNormal="100" zoomScaleSheetLayoutView="120" workbookViewId="0">
      <selection activeCell="D79" sqref="D79"/>
    </sheetView>
  </sheetViews>
  <sheetFormatPr defaultColWidth="9.140625" defaultRowHeight="12.75"/>
  <cols>
    <col min="1" max="1" width="6.7109375" style="454" customWidth="1"/>
    <col min="2" max="2" width="52.7109375" style="687" customWidth="1"/>
    <col min="3" max="3" width="8.7109375" style="498" customWidth="1"/>
    <col min="4" max="4" width="11.7109375" style="134" customWidth="1"/>
    <col min="5" max="5" width="14.7109375" style="684" customWidth="1"/>
    <col min="6" max="6" width="11.7109375" style="453" bestFit="1" customWidth="1"/>
    <col min="7" max="16384" width="9.140625" style="454"/>
  </cols>
  <sheetData>
    <row r="1" spans="1:5" ht="28.5" customHeight="1">
      <c r="A1" s="106" t="s">
        <v>4</v>
      </c>
      <c r="B1" s="107" t="s">
        <v>125</v>
      </c>
      <c r="C1" s="108" t="s">
        <v>3</v>
      </c>
      <c r="D1" s="110" t="s">
        <v>2128</v>
      </c>
      <c r="E1" s="109" t="s">
        <v>2129</v>
      </c>
    </row>
    <row r="2" spans="1:5" ht="13.5" customHeight="1">
      <c r="A2" s="1011"/>
      <c r="B2" s="1011"/>
      <c r="C2" s="495"/>
      <c r="D2" s="438"/>
      <c r="E2" s="454"/>
    </row>
    <row r="3" spans="1:5" ht="25.5">
      <c r="A3" s="1425">
        <v>6</v>
      </c>
      <c r="B3" s="942" t="s">
        <v>1232</v>
      </c>
      <c r="D3" s="1111"/>
    </row>
    <row r="4" spans="1:5" ht="11.25" customHeight="1">
      <c r="D4" s="1111"/>
    </row>
    <row r="5" spans="1:5">
      <c r="A5" s="1137"/>
      <c r="B5" s="1137" t="s">
        <v>1233</v>
      </c>
      <c r="C5" s="1138"/>
      <c r="D5" s="1426"/>
      <c r="E5" s="1139"/>
    </row>
    <row r="6" spans="1:5" ht="76.5">
      <c r="A6" s="1137"/>
      <c r="B6" s="532" t="s">
        <v>4180</v>
      </c>
      <c r="C6" s="1002"/>
      <c r="D6" s="1087"/>
      <c r="E6" s="687"/>
    </row>
    <row r="7" spans="1:5" ht="127.5">
      <c r="A7" s="1419"/>
      <c r="B7" s="532" t="s">
        <v>4181</v>
      </c>
      <c r="C7" s="1002"/>
      <c r="D7" s="1002"/>
      <c r="E7" s="987"/>
    </row>
    <row r="8" spans="1:5" ht="89.25">
      <c r="A8" s="1419"/>
      <c r="B8" s="621" t="s">
        <v>4183</v>
      </c>
      <c r="C8" s="994"/>
      <c r="D8" s="994"/>
      <c r="E8" s="988"/>
    </row>
    <row r="9" spans="1:5" ht="63.75">
      <c r="A9" s="1419"/>
      <c r="B9" s="621" t="s">
        <v>4314</v>
      </c>
      <c r="C9" s="994"/>
      <c r="D9" s="994"/>
      <c r="E9" s="988"/>
    </row>
    <row r="10" spans="1:5" ht="76.5">
      <c r="A10" s="1419"/>
      <c r="B10" s="621" t="s">
        <v>4184</v>
      </c>
      <c r="C10" s="994"/>
      <c r="D10" s="994"/>
      <c r="E10" s="988"/>
    </row>
    <row r="11" spans="1:5" ht="76.5">
      <c r="A11" s="1419"/>
      <c r="B11" s="532" t="s">
        <v>4185</v>
      </c>
      <c r="C11" s="1002"/>
      <c r="D11" s="994"/>
      <c r="E11" s="988"/>
    </row>
    <row r="12" spans="1:5" ht="76.5">
      <c r="A12" s="1419"/>
      <c r="B12" s="532" t="s">
        <v>4186</v>
      </c>
      <c r="C12" s="1002"/>
      <c r="D12" s="1002"/>
      <c r="E12" s="987"/>
    </row>
    <row r="13" spans="1:5" ht="76.5">
      <c r="A13" s="1419"/>
      <c r="B13" s="532" t="s">
        <v>4728</v>
      </c>
      <c r="C13" s="1002"/>
      <c r="D13" s="1143"/>
      <c r="E13" s="1143"/>
    </row>
    <row r="14" spans="1:5" ht="63.75">
      <c r="A14" s="1419"/>
      <c r="B14" s="532" t="s">
        <v>4187</v>
      </c>
      <c r="C14" s="1002"/>
      <c r="D14" s="1143"/>
      <c r="E14" s="1143"/>
    </row>
    <row r="15" spans="1:5" ht="63.75">
      <c r="A15" s="1419"/>
      <c r="B15" s="1427" t="s">
        <v>4729</v>
      </c>
      <c r="C15" s="1002"/>
      <c r="D15" s="1143"/>
      <c r="E15" s="1143"/>
    </row>
    <row r="16" spans="1:5" ht="51">
      <c r="A16" s="1419"/>
      <c r="B16" s="532" t="s">
        <v>4188</v>
      </c>
      <c r="C16" s="1002"/>
      <c r="D16" s="1143"/>
      <c r="E16" s="1143"/>
    </row>
    <row r="17" spans="1:7" ht="102">
      <c r="A17" s="1419"/>
      <c r="B17" s="504" t="s">
        <v>4753</v>
      </c>
      <c r="C17" s="1002"/>
      <c r="D17" s="1143"/>
      <c r="E17" s="1143"/>
    </row>
    <row r="18" spans="1:7">
      <c r="A18" s="1428"/>
      <c r="B18" s="1429"/>
      <c r="C18" s="1430"/>
      <c r="D18" s="1431"/>
      <c r="E18" s="1431"/>
    </row>
    <row r="19" spans="1:7" ht="25.5">
      <c r="A19" s="1432" t="s">
        <v>1234</v>
      </c>
      <c r="B19" s="1433" t="s">
        <v>1235</v>
      </c>
      <c r="C19" s="1434"/>
      <c r="D19" s="1435"/>
      <c r="E19" s="1435"/>
    </row>
    <row r="20" spans="1:7">
      <c r="A20" s="1421"/>
      <c r="B20" s="1152"/>
      <c r="C20" s="1153"/>
      <c r="D20" s="1436"/>
      <c r="E20" s="1155"/>
    </row>
    <row r="21" spans="1:7" ht="127.5">
      <c r="A21" s="1437" t="s">
        <v>1236</v>
      </c>
      <c r="B21" s="1193" t="s">
        <v>4189</v>
      </c>
      <c r="C21" s="764"/>
      <c r="D21" s="1438"/>
      <c r="E21" s="1192"/>
    </row>
    <row r="22" spans="1:7">
      <c r="A22" s="1437"/>
      <c r="B22" s="1439" t="s">
        <v>1237</v>
      </c>
      <c r="C22" s="764"/>
      <c r="D22" s="1438"/>
      <c r="E22" s="1192"/>
    </row>
    <row r="23" spans="1:7" ht="255">
      <c r="A23" s="1437"/>
      <c r="B23" s="1193" t="s">
        <v>4730</v>
      </c>
      <c r="C23" s="764"/>
      <c r="D23" s="1438"/>
      <c r="E23" s="1192"/>
    </row>
    <row r="24" spans="1:7" ht="140.25">
      <c r="A24" s="1437"/>
      <c r="B24" s="1193" t="s">
        <v>4731</v>
      </c>
      <c r="C24" s="764"/>
      <c r="D24" s="1438"/>
      <c r="E24" s="1192"/>
    </row>
    <row r="25" spans="1:7">
      <c r="A25" s="1437"/>
      <c r="B25" s="1439" t="s">
        <v>1238</v>
      </c>
      <c r="C25" s="764"/>
      <c r="D25" s="1438"/>
      <c r="E25" s="688"/>
    </row>
    <row r="26" spans="1:7" ht="331.5">
      <c r="A26" s="1437"/>
      <c r="B26" s="1196" t="s">
        <v>4732</v>
      </c>
      <c r="C26" s="764"/>
      <c r="D26" s="1438"/>
      <c r="E26" s="688"/>
    </row>
    <row r="27" spans="1:7" ht="76.5">
      <c r="A27" s="1437"/>
      <c r="B27" s="1196" t="s">
        <v>4733</v>
      </c>
      <c r="C27" s="764"/>
      <c r="D27" s="1438"/>
      <c r="E27" s="688"/>
    </row>
    <row r="28" spans="1:7">
      <c r="A28" s="1437"/>
      <c r="B28" s="1196"/>
      <c r="C28" s="764"/>
      <c r="D28" s="1438"/>
      <c r="E28" s="688"/>
    </row>
    <row r="29" spans="1:7">
      <c r="A29" s="1437"/>
      <c r="B29" s="1439" t="s">
        <v>1239</v>
      </c>
      <c r="C29" s="1440"/>
      <c r="D29" s="1440"/>
      <c r="E29" s="1441"/>
      <c r="F29" s="1442"/>
      <c r="G29" s="1443"/>
    </row>
    <row r="30" spans="1:7" ht="102">
      <c r="A30" s="1437"/>
      <c r="B30" s="1444" t="s">
        <v>4190</v>
      </c>
      <c r="C30" s="1445"/>
      <c r="D30" s="1446"/>
      <c r="E30" s="1441"/>
      <c r="F30" s="1442"/>
      <c r="G30" s="1443"/>
    </row>
    <row r="31" spans="1:7" ht="140.25">
      <c r="A31" s="1437"/>
      <c r="B31" s="1447" t="s">
        <v>4191</v>
      </c>
      <c r="C31" s="1440"/>
      <c r="D31" s="1440"/>
      <c r="E31" s="1440"/>
      <c r="F31" s="1440"/>
      <c r="G31" s="1440"/>
    </row>
    <row r="32" spans="1:7" ht="76.5">
      <c r="A32" s="1437"/>
      <c r="B32" s="1447" t="s">
        <v>4192</v>
      </c>
      <c r="C32" s="1440"/>
      <c r="D32" s="1440"/>
      <c r="E32" s="1440"/>
      <c r="F32" s="1440"/>
      <c r="G32" s="1440"/>
    </row>
    <row r="33" spans="1:7" ht="51">
      <c r="A33" s="1437"/>
      <c r="B33" s="1447" t="s">
        <v>4193</v>
      </c>
      <c r="C33" s="1440"/>
      <c r="D33" s="1440"/>
      <c r="E33" s="1440"/>
      <c r="F33" s="1440"/>
      <c r="G33" s="1440"/>
    </row>
    <row r="34" spans="1:7" ht="51">
      <c r="A34" s="1437"/>
      <c r="B34" s="1447" t="s">
        <v>4194</v>
      </c>
      <c r="C34" s="1440"/>
      <c r="D34" s="1440"/>
      <c r="E34" s="1440"/>
      <c r="F34" s="1440"/>
      <c r="G34" s="1440"/>
    </row>
    <row r="35" spans="1:7" ht="204">
      <c r="A35" s="1437"/>
      <c r="B35" s="1444" t="s">
        <v>4195</v>
      </c>
      <c r="C35" s="1440"/>
      <c r="D35" s="1440"/>
      <c r="E35" s="1440"/>
      <c r="F35" s="1440"/>
      <c r="G35" s="1440"/>
    </row>
    <row r="36" spans="1:7" ht="76.5">
      <c r="A36" s="1437"/>
      <c r="B36" s="1444" t="s">
        <v>4734</v>
      </c>
      <c r="C36" s="1440"/>
      <c r="D36" s="1440"/>
      <c r="E36" s="1440"/>
      <c r="F36" s="1440"/>
      <c r="G36" s="1440"/>
    </row>
    <row r="37" spans="1:7">
      <c r="A37" s="1437"/>
      <c r="B37" s="1444" t="s">
        <v>1240</v>
      </c>
      <c r="C37" s="764"/>
      <c r="D37" s="1438"/>
      <c r="E37" s="688"/>
    </row>
    <row r="38" spans="1:7" ht="114.75">
      <c r="A38" s="1437"/>
      <c r="B38" s="1193" t="s">
        <v>4196</v>
      </c>
      <c r="C38" s="764"/>
      <c r="D38" s="1438"/>
      <c r="E38" s="688"/>
    </row>
    <row r="39" spans="1:7">
      <c r="A39" s="1437"/>
      <c r="B39" s="1193" t="s">
        <v>1241</v>
      </c>
      <c r="C39" s="764"/>
      <c r="D39" s="1438"/>
      <c r="E39" s="688"/>
    </row>
    <row r="40" spans="1:7" ht="114.75">
      <c r="A40" s="1437"/>
      <c r="B40" s="1196" t="s">
        <v>4197</v>
      </c>
      <c r="C40" s="764"/>
      <c r="D40" s="1438"/>
      <c r="E40" s="688"/>
    </row>
    <row r="41" spans="1:7">
      <c r="A41" s="1448"/>
      <c r="B41" s="1240" t="s">
        <v>32</v>
      </c>
      <c r="C41" s="1449">
        <v>2</v>
      </c>
      <c r="D41" s="1411"/>
      <c r="E41" s="1342" t="str">
        <f>IF((D41&gt;0),SUM(C41*D41),"kn")</f>
        <v>kn</v>
      </c>
    </row>
    <row r="42" spans="1:7" ht="102">
      <c r="A42" s="1437" t="s">
        <v>1242</v>
      </c>
      <c r="B42" s="1193" t="s">
        <v>4553</v>
      </c>
      <c r="C42" s="599"/>
      <c r="D42" s="120"/>
      <c r="E42" s="1236"/>
    </row>
    <row r="43" spans="1:7">
      <c r="A43" s="1448"/>
      <c r="B43" s="1240" t="s">
        <v>790</v>
      </c>
      <c r="C43" s="1449">
        <v>2</v>
      </c>
      <c r="D43" s="1411"/>
      <c r="E43" s="1342" t="str">
        <f>IF((D43&gt;0),SUM(C43*D43),"kn")</f>
        <v>kn</v>
      </c>
    </row>
    <row r="44" spans="1:7" ht="89.25">
      <c r="A44" s="1437" t="s">
        <v>1243</v>
      </c>
      <c r="B44" s="1193" t="s">
        <v>4198</v>
      </c>
      <c r="C44" s="599"/>
      <c r="D44" s="120"/>
      <c r="E44" s="1236"/>
    </row>
    <row r="45" spans="1:7">
      <c r="A45" s="1448"/>
      <c r="B45" s="1240" t="s">
        <v>790</v>
      </c>
      <c r="C45" s="1449">
        <v>2</v>
      </c>
      <c r="D45" s="1411"/>
      <c r="E45" s="1342" t="str">
        <f>IF((D45&gt;0),SUM(C45*D45),"kn")</f>
        <v>kn</v>
      </c>
    </row>
    <row r="46" spans="1:7" ht="140.25">
      <c r="A46" s="1437" t="s">
        <v>1244</v>
      </c>
      <c r="B46" s="1193" t="s">
        <v>4199</v>
      </c>
      <c r="C46" s="599"/>
      <c r="D46" s="120"/>
      <c r="E46" s="1236"/>
    </row>
    <row r="47" spans="1:7">
      <c r="A47" s="1448"/>
      <c r="B47" s="1240" t="s">
        <v>30</v>
      </c>
      <c r="C47" s="1449">
        <v>1450</v>
      </c>
      <c r="D47" s="1411"/>
      <c r="E47" s="1342" t="str">
        <f>IF((D47&gt;0),SUM(C47*D47),"kn")</f>
        <v>kn</v>
      </c>
    </row>
    <row r="48" spans="1:7" ht="153">
      <c r="A48" s="1437" t="s">
        <v>1245</v>
      </c>
      <c r="B48" s="1193" t="s">
        <v>4200</v>
      </c>
      <c r="C48" s="599"/>
      <c r="D48" s="120"/>
      <c r="E48" s="1236"/>
    </row>
    <row r="49" spans="1:5">
      <c r="A49" s="1448"/>
      <c r="B49" s="1240" t="s">
        <v>30</v>
      </c>
      <c r="C49" s="1449">
        <v>2600</v>
      </c>
      <c r="D49" s="1411"/>
      <c r="E49" s="1342" t="str">
        <f>IF((D49&gt;0),SUM(C49*D49),"kn")</f>
        <v>kn</v>
      </c>
    </row>
    <row r="50" spans="1:5" ht="76.5">
      <c r="A50" s="1437" t="s">
        <v>1246</v>
      </c>
      <c r="B50" s="1193" t="s">
        <v>4201</v>
      </c>
      <c r="C50" s="599"/>
      <c r="D50" s="120"/>
      <c r="E50" s="1236"/>
    </row>
    <row r="51" spans="1:5" ht="15">
      <c r="A51" s="1448"/>
      <c r="B51" s="1240" t="s">
        <v>1247</v>
      </c>
      <c r="C51" s="1449">
        <v>400</v>
      </c>
      <c r="D51" s="1411"/>
      <c r="E51" s="1342" t="str">
        <f>IF((D51&gt;0),SUM(C51*D51),"kn")</f>
        <v>kn</v>
      </c>
    </row>
    <row r="52" spans="1:5" ht="78.75">
      <c r="A52" s="1437" t="s">
        <v>1248</v>
      </c>
      <c r="B52" s="1193" t="s">
        <v>4735</v>
      </c>
      <c r="C52" s="599"/>
      <c r="D52" s="120"/>
      <c r="E52" s="1236"/>
    </row>
    <row r="53" spans="1:5" ht="15">
      <c r="A53" s="1448"/>
      <c r="B53" s="1240" t="s">
        <v>1247</v>
      </c>
      <c r="C53" s="1449">
        <v>310</v>
      </c>
      <c r="D53" s="1411"/>
      <c r="E53" s="1342" t="str">
        <f>IF((D53&gt;0),SUM(C53*D53),"kn")</f>
        <v>kn</v>
      </c>
    </row>
    <row r="54" spans="1:5" ht="112.5">
      <c r="A54" s="1437" t="s">
        <v>1249</v>
      </c>
      <c r="B54" s="1193" t="s">
        <v>4202</v>
      </c>
      <c r="C54" s="599"/>
      <c r="D54" s="120"/>
      <c r="E54" s="1236"/>
    </row>
    <row r="55" spans="1:5" ht="15">
      <c r="A55" s="1448"/>
      <c r="B55" s="1240" t="s">
        <v>1247</v>
      </c>
      <c r="C55" s="1449">
        <v>30</v>
      </c>
      <c r="D55" s="1411"/>
      <c r="E55" s="1342" t="str">
        <f>IF((D55&gt;0),SUM(C55*D55),"kn")</f>
        <v>kn</v>
      </c>
    </row>
    <row r="56" spans="1:5" ht="51">
      <c r="A56" s="1437" t="s">
        <v>1250</v>
      </c>
      <c r="B56" s="1193" t="s">
        <v>4203</v>
      </c>
      <c r="C56" s="599"/>
      <c r="D56" s="120"/>
      <c r="E56" s="1236"/>
    </row>
    <row r="57" spans="1:5" ht="15">
      <c r="A57" s="1448"/>
      <c r="B57" s="1240" t="s">
        <v>1247</v>
      </c>
      <c r="C57" s="1449">
        <v>150</v>
      </c>
      <c r="D57" s="1411"/>
      <c r="E57" s="1342" t="str">
        <f>IF((D57&gt;0),SUM(C57*D57),"kn")</f>
        <v>kn</v>
      </c>
    </row>
    <row r="58" spans="1:5" ht="204">
      <c r="A58" s="1437" t="s">
        <v>1251</v>
      </c>
      <c r="B58" s="1193" t="s">
        <v>4204</v>
      </c>
      <c r="C58" s="599"/>
      <c r="D58" s="120"/>
      <c r="E58" s="1236"/>
    </row>
    <row r="59" spans="1:5">
      <c r="A59" s="1450"/>
      <c r="B59" s="1240" t="s">
        <v>32</v>
      </c>
      <c r="C59" s="1449">
        <v>16</v>
      </c>
      <c r="D59" s="1411"/>
      <c r="E59" s="1342" t="str">
        <f>IF((D59&gt;0),SUM(C59*D59),"kn")</f>
        <v>kn</v>
      </c>
    </row>
    <row r="60" spans="1:5" ht="114.75">
      <c r="A60" s="1437" t="s">
        <v>1252</v>
      </c>
      <c r="B60" s="1440" t="s">
        <v>4205</v>
      </c>
      <c r="C60" s="599"/>
      <c r="D60" s="120"/>
      <c r="E60" s="1236"/>
    </row>
    <row r="61" spans="1:5">
      <c r="A61" s="1450"/>
      <c r="B61" s="1240" t="s">
        <v>32</v>
      </c>
      <c r="C61" s="1449">
        <v>16</v>
      </c>
      <c r="D61" s="1411"/>
      <c r="E61" s="1342" t="str">
        <f>IF((D61&gt;0),SUM(C61*D61),"kn")</f>
        <v>kn</v>
      </c>
    </row>
    <row r="62" spans="1:5" ht="63.75">
      <c r="A62" s="1437" t="s">
        <v>1253</v>
      </c>
      <c r="B62" s="1193" t="s">
        <v>4206</v>
      </c>
      <c r="C62" s="599"/>
      <c r="D62" s="120"/>
      <c r="E62" s="1236"/>
    </row>
    <row r="63" spans="1:5">
      <c r="A63" s="1437"/>
      <c r="B63" s="1440"/>
      <c r="C63" s="599"/>
      <c r="D63" s="120"/>
      <c r="E63" s="1236"/>
    </row>
    <row r="64" spans="1:5">
      <c r="A64" s="1437"/>
      <c r="B64" s="1196" t="s">
        <v>1254</v>
      </c>
      <c r="C64" s="599"/>
      <c r="D64" s="120"/>
      <c r="E64" s="1236"/>
    </row>
    <row r="65" spans="1:5">
      <c r="A65" s="1450"/>
      <c r="B65" s="1240" t="s">
        <v>32</v>
      </c>
      <c r="C65" s="1449">
        <v>2</v>
      </c>
      <c r="D65" s="1411"/>
      <c r="E65" s="1342" t="str">
        <f>IF((D65&gt;0),SUM(C65*D65),"kn")</f>
        <v>kn</v>
      </c>
    </row>
    <row r="66" spans="1:5" ht="63.75">
      <c r="A66" s="1437" t="s">
        <v>1255</v>
      </c>
      <c r="B66" s="1193" t="s">
        <v>4207</v>
      </c>
      <c r="C66" s="599"/>
      <c r="D66" s="120"/>
      <c r="E66" s="1236"/>
    </row>
    <row r="67" spans="1:5">
      <c r="A67" s="1450"/>
      <c r="B67" s="1240" t="s">
        <v>32</v>
      </c>
      <c r="C67" s="1449">
        <v>2</v>
      </c>
      <c r="D67" s="1411"/>
      <c r="E67" s="1342" t="str">
        <f>IF((D67&gt;0),SUM(C67*D67),"kn")</f>
        <v>kn</v>
      </c>
    </row>
    <row r="68" spans="1:5" ht="51">
      <c r="A68" s="1437" t="s">
        <v>1256</v>
      </c>
      <c r="B68" s="1193" t="s">
        <v>4208</v>
      </c>
      <c r="C68" s="599"/>
      <c r="D68" s="120"/>
      <c r="E68" s="1236"/>
    </row>
    <row r="69" spans="1:5">
      <c r="A69" s="1450"/>
      <c r="B69" s="1240" t="s">
        <v>30</v>
      </c>
      <c r="C69" s="1449">
        <v>200</v>
      </c>
      <c r="D69" s="1411"/>
      <c r="E69" s="1342" t="str">
        <f>IF((D69&gt;0),SUM(C69*D69),"kn")</f>
        <v>kn</v>
      </c>
    </row>
    <row r="70" spans="1:5">
      <c r="A70" s="1451"/>
      <c r="B70" s="1452" t="s">
        <v>1018</v>
      </c>
      <c r="C70" s="1453"/>
      <c r="D70" s="248"/>
      <c r="E70" s="1454"/>
    </row>
    <row r="71" spans="1:5" ht="76.5">
      <c r="A71" s="1437" t="s">
        <v>1257</v>
      </c>
      <c r="B71" s="1193" t="s">
        <v>4209</v>
      </c>
      <c r="C71" s="599"/>
      <c r="D71" s="120"/>
      <c r="E71" s="1236"/>
    </row>
    <row r="72" spans="1:5">
      <c r="A72" s="1450"/>
      <c r="B72" s="1240" t="s">
        <v>63</v>
      </c>
      <c r="C72" s="1449">
        <v>6600</v>
      </c>
      <c r="D72" s="1411"/>
      <c r="E72" s="1342" t="str">
        <f>IF((D72&gt;0),SUM(C72*D72),"kn")</f>
        <v>kn</v>
      </c>
    </row>
    <row r="73" spans="1:5" ht="76.5">
      <c r="A73" s="1437" t="s">
        <v>1258</v>
      </c>
      <c r="B73" s="1193" t="s">
        <v>4210</v>
      </c>
      <c r="C73" s="599"/>
      <c r="D73" s="120"/>
      <c r="E73" s="1236"/>
    </row>
    <row r="74" spans="1:5" ht="15">
      <c r="A74" s="1450"/>
      <c r="B74" s="1240" t="s">
        <v>1247</v>
      </c>
      <c r="C74" s="1449">
        <v>1400</v>
      </c>
      <c r="D74" s="1411"/>
      <c r="E74" s="1342" t="str">
        <f>IF((D74&gt;0),SUM(C74*D74),"kn")</f>
        <v>kn</v>
      </c>
    </row>
    <row r="75" spans="1:5" ht="51">
      <c r="A75" s="1437" t="s">
        <v>1259</v>
      </c>
      <c r="B75" s="1193" t="s">
        <v>4211</v>
      </c>
      <c r="C75" s="599"/>
      <c r="D75" s="120"/>
      <c r="E75" s="1236"/>
    </row>
    <row r="76" spans="1:5">
      <c r="A76" s="1450"/>
      <c r="B76" s="1240" t="s">
        <v>63</v>
      </c>
      <c r="C76" s="1449">
        <v>1500</v>
      </c>
      <c r="D76" s="1411"/>
      <c r="E76" s="1342" t="str">
        <f>IF((D76&gt;0),SUM(C76*D76),"kn")</f>
        <v>kn</v>
      </c>
    </row>
    <row r="77" spans="1:5" ht="63.75">
      <c r="A77" s="1437" t="s">
        <v>1260</v>
      </c>
      <c r="B77" s="1193" t="s">
        <v>4212</v>
      </c>
      <c r="C77" s="599"/>
      <c r="D77" s="120"/>
      <c r="E77" s="1236"/>
    </row>
    <row r="78" spans="1:5">
      <c r="A78" s="1450"/>
      <c r="B78" s="1240" t="s">
        <v>63</v>
      </c>
      <c r="C78" s="1449">
        <v>20</v>
      </c>
      <c r="D78" s="1411"/>
      <c r="E78" s="1342" t="str">
        <f>IF((D78&gt;0),SUM(C78*D78),"kn")</f>
        <v>kn</v>
      </c>
    </row>
    <row r="79" spans="1:5" ht="255">
      <c r="A79" s="1437" t="s">
        <v>1261</v>
      </c>
      <c r="B79" s="1440" t="s">
        <v>4213</v>
      </c>
      <c r="C79" s="599"/>
      <c r="D79" s="120"/>
      <c r="E79" s="1236"/>
    </row>
    <row r="80" spans="1:5">
      <c r="A80" s="1450"/>
      <c r="B80" s="1240" t="s">
        <v>32</v>
      </c>
      <c r="C80" s="1449">
        <v>6</v>
      </c>
      <c r="D80" s="1411"/>
      <c r="E80" s="1342" t="str">
        <f>IF((D80&gt;0),SUM(C80*D80),"kn")</f>
        <v>kn</v>
      </c>
    </row>
    <row r="81" spans="1:5" ht="76.5">
      <c r="A81" s="1437" t="s">
        <v>1262</v>
      </c>
      <c r="B81" s="1193" t="s">
        <v>4214</v>
      </c>
      <c r="C81" s="599"/>
      <c r="D81" s="120"/>
      <c r="E81" s="1236"/>
    </row>
    <row r="82" spans="1:5">
      <c r="A82" s="1450"/>
      <c r="B82" s="1240" t="s">
        <v>32</v>
      </c>
      <c r="C82" s="1449">
        <v>3</v>
      </c>
      <c r="D82" s="1411"/>
      <c r="E82" s="1342" t="str">
        <f>IF((D82&gt;0),SUM(C82*D82),"kn")</f>
        <v>kn</v>
      </c>
    </row>
    <row r="83" spans="1:5" ht="76.5">
      <c r="A83" s="1437" t="s">
        <v>1263</v>
      </c>
      <c r="B83" s="1193" t="s">
        <v>4215</v>
      </c>
      <c r="C83" s="599"/>
      <c r="D83" s="120"/>
      <c r="E83" s="1236"/>
    </row>
    <row r="84" spans="1:5">
      <c r="A84" s="1450"/>
      <c r="B84" s="1240" t="s">
        <v>32</v>
      </c>
      <c r="C84" s="1449">
        <v>3</v>
      </c>
      <c r="D84" s="1411"/>
      <c r="E84" s="1342" t="str">
        <f>IF((D84&gt;0),SUM(C84*D84),"kn")</f>
        <v>kn</v>
      </c>
    </row>
    <row r="85" spans="1:5" ht="51">
      <c r="A85" s="1437" t="s">
        <v>1264</v>
      </c>
      <c r="B85" s="1193" t="s">
        <v>4216</v>
      </c>
      <c r="C85" s="599"/>
      <c r="D85" s="120"/>
      <c r="E85" s="1236"/>
    </row>
    <row r="86" spans="1:5">
      <c r="A86" s="1450"/>
      <c r="B86" s="1240" t="s">
        <v>32</v>
      </c>
      <c r="C86" s="1449">
        <v>120</v>
      </c>
      <c r="D86" s="1411"/>
      <c r="E86" s="1342" t="str">
        <f>IF((D86&gt;0),SUM(C86*D86),"kn")</f>
        <v>kn</v>
      </c>
    </row>
    <row r="87" spans="1:5" ht="51">
      <c r="A87" s="1437" t="s">
        <v>1265</v>
      </c>
      <c r="B87" s="1193" t="s">
        <v>4217</v>
      </c>
      <c r="C87" s="599"/>
      <c r="D87" s="120"/>
      <c r="E87" s="1236"/>
    </row>
    <row r="88" spans="1:5">
      <c r="A88" s="1450"/>
      <c r="B88" s="1240" t="s">
        <v>32</v>
      </c>
      <c r="C88" s="1449">
        <v>60</v>
      </c>
      <c r="D88" s="1411"/>
      <c r="E88" s="1342" t="str">
        <f>IF((D88&gt;0),SUM(C88*D88),"kn")</f>
        <v>kn</v>
      </c>
    </row>
    <row r="89" spans="1:5" ht="102">
      <c r="A89" s="1437" t="s">
        <v>1267</v>
      </c>
      <c r="B89" s="1193" t="s">
        <v>4218</v>
      </c>
      <c r="C89" s="599"/>
      <c r="D89" s="120"/>
      <c r="E89" s="1236"/>
    </row>
    <row r="90" spans="1:5">
      <c r="A90" s="1450"/>
      <c r="B90" s="1240" t="s">
        <v>32</v>
      </c>
      <c r="C90" s="1449">
        <v>6</v>
      </c>
      <c r="D90" s="1411"/>
      <c r="E90" s="1342" t="str">
        <f>IF((D90&gt;0),SUM(C90*D90),"kn")</f>
        <v>kn</v>
      </c>
    </row>
    <row r="91" spans="1:5" ht="140.25">
      <c r="A91" s="1437" t="s">
        <v>1268</v>
      </c>
      <c r="B91" s="1193" t="s">
        <v>4219</v>
      </c>
      <c r="C91" s="599"/>
      <c r="D91" s="120"/>
      <c r="E91" s="1236"/>
    </row>
    <row r="92" spans="1:5">
      <c r="A92" s="1450"/>
      <c r="B92" s="1240" t="s">
        <v>32</v>
      </c>
      <c r="C92" s="1449">
        <v>2</v>
      </c>
      <c r="D92" s="1411"/>
      <c r="E92" s="1342" t="str">
        <f>IF((D92&gt;0),SUM(C92*D92),"kn")</f>
        <v>kn</v>
      </c>
    </row>
    <row r="93" spans="1:5" ht="89.25">
      <c r="A93" s="1437" t="s">
        <v>1269</v>
      </c>
      <c r="B93" s="1193" t="s">
        <v>4220</v>
      </c>
      <c r="C93" s="599"/>
      <c r="D93" s="120"/>
      <c r="E93" s="1236"/>
    </row>
    <row r="94" spans="1:5">
      <c r="A94" s="1455"/>
      <c r="B94" s="1234" t="s">
        <v>1270</v>
      </c>
      <c r="C94" s="1235">
        <v>280</v>
      </c>
      <c r="D94" s="1401"/>
      <c r="E94" s="1236" t="str">
        <f>IF((D94&gt;0),SUM(C94*D94),"kn")</f>
        <v>kn</v>
      </c>
    </row>
    <row r="95" spans="1:5">
      <c r="A95" s="1455"/>
      <c r="B95" s="1234"/>
      <c r="C95" s="1235"/>
      <c r="D95" s="1401"/>
      <c r="E95" s="1236"/>
    </row>
    <row r="96" spans="1:5" ht="21" customHeight="1">
      <c r="A96" s="1456" t="s">
        <v>1234</v>
      </c>
      <c r="B96" s="1147" t="s">
        <v>2230</v>
      </c>
      <c r="C96" s="1434"/>
      <c r="D96" s="1521"/>
      <c r="E96" s="1457">
        <f>SUM(E41:E94)</f>
        <v>0</v>
      </c>
    </row>
    <row r="97" spans="1:5">
      <c r="A97" s="1455"/>
      <c r="B97" s="1234"/>
      <c r="C97" s="1235"/>
      <c r="D97" s="1401"/>
      <c r="E97" s="1236"/>
    </row>
    <row r="98" spans="1:5" ht="21" customHeight="1">
      <c r="A98" s="1458" t="s">
        <v>1271</v>
      </c>
      <c r="B98" s="1459" t="s">
        <v>1272</v>
      </c>
      <c r="C98" s="1460"/>
      <c r="D98" s="1522"/>
      <c r="E98" s="1461"/>
    </row>
    <row r="99" spans="1:5" ht="18" customHeight="1">
      <c r="A99" s="24"/>
      <c r="B99" s="1462" t="s">
        <v>1273</v>
      </c>
      <c r="C99" s="1463"/>
      <c r="D99" s="1523"/>
      <c r="E99" s="1464"/>
    </row>
    <row r="100" spans="1:5" ht="102">
      <c r="A100" s="1437" t="s">
        <v>1274</v>
      </c>
      <c r="B100" s="1193" t="s">
        <v>4221</v>
      </c>
      <c r="C100" s="599"/>
      <c r="D100" s="120"/>
      <c r="E100" s="1236"/>
    </row>
    <row r="101" spans="1:5" ht="242.25">
      <c r="A101" s="1437"/>
      <c r="B101" s="1196" t="s">
        <v>4736</v>
      </c>
      <c r="C101" s="599"/>
      <c r="D101" s="120"/>
      <c r="E101" s="1236"/>
    </row>
    <row r="102" spans="1:5" ht="114.75">
      <c r="A102" s="1437"/>
      <c r="B102" s="1196" t="s">
        <v>4222</v>
      </c>
      <c r="C102" s="599"/>
      <c r="D102" s="120"/>
      <c r="E102" s="1236"/>
    </row>
    <row r="103" spans="1:5" ht="63.75">
      <c r="A103" s="1437"/>
      <c r="B103" s="1196" t="s">
        <v>4223</v>
      </c>
      <c r="C103" s="599"/>
      <c r="D103" s="120"/>
      <c r="E103" s="1236"/>
    </row>
    <row r="104" spans="1:5">
      <c r="A104" s="1465"/>
      <c r="B104" s="1240" t="s">
        <v>790</v>
      </c>
      <c r="C104" s="1449">
        <v>1</v>
      </c>
      <c r="D104" s="1411"/>
      <c r="E104" s="1342" t="str">
        <f>IF((D104&gt;0),SUM(C104*D104),"kn")</f>
        <v>kn</v>
      </c>
    </row>
    <row r="105" spans="1:5" ht="102">
      <c r="A105" s="1437" t="s">
        <v>1275</v>
      </c>
      <c r="B105" s="1193" t="s">
        <v>4555</v>
      </c>
      <c r="C105" s="599"/>
      <c r="D105" s="120"/>
      <c r="E105" s="1236"/>
    </row>
    <row r="106" spans="1:5">
      <c r="A106" s="1465"/>
      <c r="B106" s="1240" t="s">
        <v>790</v>
      </c>
      <c r="C106" s="1449">
        <v>1</v>
      </c>
      <c r="D106" s="1411"/>
      <c r="E106" s="1342" t="str">
        <f>IF((D106&gt;0),SUM(C106*D106),"kn")</f>
        <v>kn</v>
      </c>
    </row>
    <row r="107" spans="1:5" ht="51">
      <c r="A107" s="1437" t="s">
        <v>1276</v>
      </c>
      <c r="B107" s="1193" t="s">
        <v>4224</v>
      </c>
      <c r="C107" s="599"/>
      <c r="D107" s="120"/>
      <c r="E107" s="1236"/>
    </row>
    <row r="108" spans="1:5">
      <c r="A108" s="1465"/>
      <c r="B108" s="1240" t="s">
        <v>790</v>
      </c>
      <c r="C108" s="1449">
        <v>2</v>
      </c>
      <c r="D108" s="1411"/>
      <c r="E108" s="1342" t="str">
        <f>IF((D108&gt;0),SUM(C108*D108),"kn")</f>
        <v>kn</v>
      </c>
    </row>
    <row r="109" spans="1:5" ht="63.75">
      <c r="A109" s="1437" t="s">
        <v>1277</v>
      </c>
      <c r="B109" s="1193" t="s">
        <v>4225</v>
      </c>
      <c r="C109" s="599"/>
      <c r="D109" s="120"/>
      <c r="E109" s="1236"/>
    </row>
    <row r="110" spans="1:5">
      <c r="A110" s="1465"/>
      <c r="B110" s="1240" t="s">
        <v>790</v>
      </c>
      <c r="C110" s="1449">
        <v>2</v>
      </c>
      <c r="D110" s="1411"/>
      <c r="E110" s="1342" t="str">
        <f>IF((D110&gt;0),SUM(C110*D110),"kn")</f>
        <v>kn</v>
      </c>
    </row>
    <row r="111" spans="1:5" ht="63.75">
      <c r="A111" s="1437" t="s">
        <v>1278</v>
      </c>
      <c r="B111" s="1193" t="s">
        <v>4226</v>
      </c>
      <c r="C111" s="599"/>
      <c r="D111" s="120"/>
      <c r="E111" s="1236"/>
    </row>
    <row r="112" spans="1:5" ht="76.5">
      <c r="A112" s="1437"/>
      <c r="B112" s="1196" t="s">
        <v>4754</v>
      </c>
      <c r="C112" s="599"/>
      <c r="D112" s="120"/>
      <c r="E112" s="1236"/>
    </row>
    <row r="113" spans="1:5" ht="114.75">
      <c r="A113" s="1437"/>
      <c r="B113" s="1196" t="s">
        <v>4755</v>
      </c>
      <c r="C113" s="599"/>
      <c r="D113" s="120"/>
      <c r="E113" s="1236"/>
    </row>
    <row r="114" spans="1:5" ht="191.25">
      <c r="A114" s="1437"/>
      <c r="B114" s="1196" t="s">
        <v>4228</v>
      </c>
      <c r="C114" s="599"/>
      <c r="D114" s="120"/>
      <c r="E114" s="1236"/>
    </row>
    <row r="115" spans="1:5" ht="63.75">
      <c r="A115" s="1437"/>
      <c r="B115" s="1196" t="s">
        <v>4227</v>
      </c>
      <c r="C115" s="599"/>
      <c r="D115" s="120"/>
      <c r="E115" s="1236"/>
    </row>
    <row r="116" spans="1:5">
      <c r="A116" s="1465"/>
      <c r="B116" s="1240" t="s">
        <v>790</v>
      </c>
      <c r="C116" s="1449">
        <v>1</v>
      </c>
      <c r="D116" s="1411"/>
      <c r="E116" s="1342" t="str">
        <f>IF((D116&gt;0),SUM(C116*D116),"kn")</f>
        <v>kn</v>
      </c>
    </row>
    <row r="117" spans="1:5" ht="76.5">
      <c r="A117" s="1437" t="s">
        <v>1279</v>
      </c>
      <c r="B117" s="1193" t="s">
        <v>4229</v>
      </c>
      <c r="C117" s="599"/>
      <c r="D117" s="120"/>
      <c r="E117" s="1236"/>
    </row>
    <row r="118" spans="1:5" ht="114.75">
      <c r="A118" s="1437"/>
      <c r="B118" s="1196" t="s">
        <v>4230</v>
      </c>
      <c r="C118" s="599"/>
      <c r="D118" s="120"/>
      <c r="E118" s="1236"/>
    </row>
    <row r="119" spans="1:5">
      <c r="A119" s="1465"/>
      <c r="B119" s="1240" t="s">
        <v>790</v>
      </c>
      <c r="C119" s="1449">
        <v>2</v>
      </c>
      <c r="D119" s="1411"/>
      <c r="E119" s="1342" t="str">
        <f>IF((D119&gt;0),SUM(C119*D119),"kn")</f>
        <v>kn</v>
      </c>
    </row>
    <row r="120" spans="1:5" ht="216.75">
      <c r="A120" s="1437" t="s">
        <v>1280</v>
      </c>
      <c r="B120" s="1193" t="s">
        <v>4231</v>
      </c>
      <c r="C120" s="599"/>
      <c r="D120" s="120"/>
      <c r="E120" s="1236"/>
    </row>
    <row r="121" spans="1:5">
      <c r="A121" s="1465"/>
      <c r="B121" s="1240" t="s">
        <v>790</v>
      </c>
      <c r="C121" s="1449">
        <v>1</v>
      </c>
      <c r="D121" s="1411"/>
      <c r="E121" s="1342" t="str">
        <f>IF((D121&gt;0),SUM(C121*D121),"kn")</f>
        <v>kn</v>
      </c>
    </row>
    <row r="122" spans="1:5" ht="114.75">
      <c r="A122" s="1437" t="s">
        <v>1281</v>
      </c>
      <c r="B122" s="1193" t="s">
        <v>4556</v>
      </c>
      <c r="C122" s="599"/>
      <c r="D122" s="120"/>
      <c r="E122" s="1236"/>
    </row>
    <row r="123" spans="1:5">
      <c r="A123" s="1466"/>
      <c r="B123" s="1234" t="s">
        <v>790</v>
      </c>
      <c r="C123" s="1235">
        <v>1</v>
      </c>
      <c r="D123" s="1401"/>
      <c r="E123" s="1236" t="str">
        <f>IF((D123&gt;0),SUM(C123*D123),"kn")</f>
        <v>kn</v>
      </c>
    </row>
    <row r="124" spans="1:5" ht="18" customHeight="1">
      <c r="A124" s="1467"/>
      <c r="B124" s="1468" t="s">
        <v>1282</v>
      </c>
      <c r="C124" s="1469"/>
      <c r="D124" s="1524"/>
      <c r="E124" s="1470"/>
    </row>
    <row r="125" spans="1:5" ht="76.5">
      <c r="A125" s="1437" t="s">
        <v>1283</v>
      </c>
      <c r="B125" s="1193" t="s">
        <v>4232</v>
      </c>
      <c r="C125" s="599"/>
      <c r="D125" s="120"/>
      <c r="E125" s="1236"/>
    </row>
    <row r="126" spans="1:5">
      <c r="A126" s="1465"/>
      <c r="B126" s="1240" t="s">
        <v>790</v>
      </c>
      <c r="C126" s="1449">
        <v>1</v>
      </c>
      <c r="D126" s="1411"/>
      <c r="E126" s="1342" t="str">
        <f>IF((D126&gt;0),SUM(C126*D126),"kn")</f>
        <v>kn</v>
      </c>
    </row>
    <row r="127" spans="1:5" ht="89.25">
      <c r="A127" s="1437" t="s">
        <v>1284</v>
      </c>
      <c r="B127" s="1193" t="s">
        <v>4233</v>
      </c>
      <c r="C127" s="599"/>
      <c r="D127" s="120"/>
      <c r="E127" s="1236"/>
    </row>
    <row r="128" spans="1:5">
      <c r="A128" s="1465"/>
      <c r="B128" s="1240" t="s">
        <v>790</v>
      </c>
      <c r="C128" s="1449">
        <v>1</v>
      </c>
      <c r="D128" s="1411"/>
      <c r="E128" s="1342" t="str">
        <f>IF((D128&gt;0),SUM(C128*D128),"kn")</f>
        <v>kn</v>
      </c>
    </row>
    <row r="129" spans="1:5" ht="89.25">
      <c r="A129" s="1437" t="s">
        <v>1285</v>
      </c>
      <c r="B129" s="1193" t="s">
        <v>4557</v>
      </c>
      <c r="C129" s="599"/>
      <c r="D129" s="120"/>
      <c r="E129" s="1236"/>
    </row>
    <row r="130" spans="1:5">
      <c r="A130" s="1465"/>
      <c r="B130" s="1240" t="s">
        <v>790</v>
      </c>
      <c r="C130" s="1449">
        <v>1</v>
      </c>
      <c r="D130" s="1411"/>
      <c r="E130" s="1342" t="str">
        <f>IF((D130&gt;0),SUM(C130*D130),"kn")</f>
        <v>kn</v>
      </c>
    </row>
    <row r="131" spans="1:5" ht="147.75">
      <c r="A131" s="1437" t="s">
        <v>1286</v>
      </c>
      <c r="B131" s="1170" t="s">
        <v>4756</v>
      </c>
      <c r="C131" s="599"/>
      <c r="D131" s="120"/>
      <c r="E131" s="1236"/>
    </row>
    <row r="132" spans="1:5">
      <c r="A132" s="1465"/>
      <c r="B132" s="1240" t="s">
        <v>790</v>
      </c>
      <c r="C132" s="1449">
        <v>1</v>
      </c>
      <c r="D132" s="1411"/>
      <c r="E132" s="1342" t="str">
        <f>IF((D132&gt;0),SUM(C132*D132),"kn")</f>
        <v>kn</v>
      </c>
    </row>
    <row r="133" spans="1:5" ht="216.75">
      <c r="A133" s="1437" t="s">
        <v>1287</v>
      </c>
      <c r="B133" s="1193" t="s">
        <v>4757</v>
      </c>
      <c r="C133" s="599"/>
      <c r="D133" s="120"/>
      <c r="E133" s="1236"/>
    </row>
    <row r="134" spans="1:5">
      <c r="A134" s="1465"/>
      <c r="B134" s="1240" t="s">
        <v>790</v>
      </c>
      <c r="C134" s="1449">
        <v>1</v>
      </c>
      <c r="D134" s="1411"/>
      <c r="E134" s="1342" t="str">
        <f>IF((D134&gt;0),SUM(C134*D134),"kn")</f>
        <v>kn</v>
      </c>
    </row>
    <row r="135" spans="1:5" ht="204">
      <c r="A135" s="1437" t="s">
        <v>1288</v>
      </c>
      <c r="B135" s="1193" t="s">
        <v>4758</v>
      </c>
      <c r="C135" s="599"/>
      <c r="D135" s="120"/>
      <c r="E135" s="1236"/>
    </row>
    <row r="136" spans="1:5">
      <c r="A136" s="1466"/>
      <c r="B136" s="1234" t="s">
        <v>790</v>
      </c>
      <c r="C136" s="1235">
        <v>1</v>
      </c>
      <c r="D136" s="1401"/>
      <c r="E136" s="1236" t="str">
        <f>IF((D136&gt;0),SUM(C136*D136),"kn")</f>
        <v>kn</v>
      </c>
    </row>
    <row r="137" spans="1:5" ht="89.25">
      <c r="A137" s="1437" t="s">
        <v>1289</v>
      </c>
      <c r="B137" s="1193" t="s">
        <v>4237</v>
      </c>
      <c r="C137" s="599"/>
      <c r="D137" s="120"/>
      <c r="E137" s="1236"/>
    </row>
    <row r="138" spans="1:5">
      <c r="A138" s="1465"/>
      <c r="B138" s="1240" t="s">
        <v>32</v>
      </c>
      <c r="C138" s="1449">
        <v>1</v>
      </c>
      <c r="D138" s="1411"/>
      <c r="E138" s="1342" t="str">
        <f>IF((D138&gt;0),SUM(C138*D138),"kn")</f>
        <v>kn</v>
      </c>
    </row>
    <row r="139" spans="1:5" ht="89.25">
      <c r="A139" s="1437" t="s">
        <v>1290</v>
      </c>
      <c r="B139" s="1193" t="s">
        <v>4238</v>
      </c>
      <c r="C139" s="599"/>
      <c r="D139" s="120"/>
      <c r="E139" s="1236"/>
    </row>
    <row r="140" spans="1:5">
      <c r="A140" s="1465"/>
      <c r="B140" s="1240" t="s">
        <v>790</v>
      </c>
      <c r="C140" s="1449">
        <v>1</v>
      </c>
      <c r="D140" s="1411"/>
      <c r="E140" s="1342" t="str">
        <f>IF((D140&gt;0),SUM(C140*D140),"kn")</f>
        <v>kn</v>
      </c>
    </row>
    <row r="141" spans="1:5" ht="89.25">
      <c r="A141" s="1437" t="s">
        <v>1291</v>
      </c>
      <c r="B141" s="1193" t="s">
        <v>4239</v>
      </c>
      <c r="C141" s="599"/>
      <c r="D141" s="120"/>
      <c r="E141" s="1236"/>
    </row>
    <row r="142" spans="1:5">
      <c r="A142" s="1465"/>
      <c r="B142" s="1240" t="s">
        <v>790</v>
      </c>
      <c r="C142" s="1449">
        <v>1</v>
      </c>
      <c r="D142" s="1411"/>
      <c r="E142" s="1342" t="str">
        <f>IF((D142&gt;0),SUM(C142*D142),"kn")</f>
        <v>kn</v>
      </c>
    </row>
    <row r="143" spans="1:5" ht="140.25">
      <c r="A143" s="1437" t="s">
        <v>1292</v>
      </c>
      <c r="B143" s="1193" t="s">
        <v>4240</v>
      </c>
      <c r="C143" s="599"/>
      <c r="D143" s="120"/>
      <c r="E143" s="1236"/>
    </row>
    <row r="144" spans="1:5">
      <c r="A144" s="1465"/>
      <c r="B144" s="1240" t="s">
        <v>32</v>
      </c>
      <c r="C144" s="1449">
        <v>1</v>
      </c>
      <c r="D144" s="1411"/>
      <c r="E144" s="1342" t="str">
        <f>IF((D144&gt;0),SUM(C144*D144),"kn")</f>
        <v>kn</v>
      </c>
    </row>
    <row r="145" spans="1:5" ht="140.25">
      <c r="A145" s="1437" t="s">
        <v>1293</v>
      </c>
      <c r="B145" s="1193" t="s">
        <v>4241</v>
      </c>
      <c r="C145" s="599"/>
      <c r="D145" s="120"/>
      <c r="E145" s="1236"/>
    </row>
    <row r="146" spans="1:5">
      <c r="A146" s="1465"/>
      <c r="B146" s="1240" t="s">
        <v>32</v>
      </c>
      <c r="C146" s="1449">
        <v>1</v>
      </c>
      <c r="D146" s="1411"/>
      <c r="E146" s="1342" t="str">
        <f>IF((D146&gt;0),SUM(C146*D146),"kn")</f>
        <v>kn</v>
      </c>
    </row>
    <row r="147" spans="1:5" ht="140.25">
      <c r="A147" s="1437" t="s">
        <v>1294</v>
      </c>
      <c r="B147" s="1193" t="s">
        <v>4242</v>
      </c>
      <c r="C147" s="599"/>
      <c r="D147" s="120"/>
      <c r="E147" s="1236"/>
    </row>
    <row r="148" spans="1:5">
      <c r="A148" s="1465"/>
      <c r="B148" s="1240" t="s">
        <v>32</v>
      </c>
      <c r="C148" s="1449">
        <v>1</v>
      </c>
      <c r="D148" s="1411"/>
      <c r="E148" s="1342" t="str">
        <f>IF((D148&gt;0),SUM(C148*D148),"kn")</f>
        <v>kn</v>
      </c>
    </row>
    <row r="149" spans="1:5" ht="140.25">
      <c r="A149" s="1437" t="s">
        <v>1295</v>
      </c>
      <c r="B149" s="1193" t="s">
        <v>4243</v>
      </c>
      <c r="C149" s="599"/>
      <c r="D149" s="120"/>
      <c r="E149" s="1236"/>
    </row>
    <row r="150" spans="1:5">
      <c r="A150" s="1465"/>
      <c r="B150" s="1240" t="s">
        <v>32</v>
      </c>
      <c r="C150" s="1449">
        <v>1</v>
      </c>
      <c r="D150" s="1411"/>
      <c r="E150" s="1342" t="str">
        <f>IF((D150&gt;0),SUM(C150*D150),"kn")</f>
        <v>kn</v>
      </c>
    </row>
    <row r="151" spans="1:5" ht="140.25">
      <c r="A151" s="1437" t="s">
        <v>1296</v>
      </c>
      <c r="B151" s="1193" t="s">
        <v>4244</v>
      </c>
      <c r="C151" s="599"/>
      <c r="D151" s="120"/>
      <c r="E151" s="1236"/>
    </row>
    <row r="152" spans="1:5">
      <c r="A152" s="1465"/>
      <c r="B152" s="1240" t="s">
        <v>32</v>
      </c>
      <c r="C152" s="1449">
        <v>1</v>
      </c>
      <c r="D152" s="1411"/>
      <c r="E152" s="1342" t="str">
        <f>IF((D152&gt;0),SUM(C152*D152),"kn")</f>
        <v>kn</v>
      </c>
    </row>
    <row r="153" spans="1:5" ht="140.25">
      <c r="A153" s="1437" t="s">
        <v>1297</v>
      </c>
      <c r="B153" s="1193" t="s">
        <v>4245</v>
      </c>
      <c r="C153" s="599"/>
      <c r="D153" s="120"/>
      <c r="E153" s="1236"/>
    </row>
    <row r="154" spans="1:5">
      <c r="A154" s="1465"/>
      <c r="B154" s="1240" t="s">
        <v>32</v>
      </c>
      <c r="C154" s="1449">
        <v>1</v>
      </c>
      <c r="D154" s="1411"/>
      <c r="E154" s="1342" t="str">
        <f>IF((D154&gt;0),SUM(C154*D154),"kn")</f>
        <v>kn</v>
      </c>
    </row>
    <row r="155" spans="1:5" ht="127.5">
      <c r="A155" s="1437" t="s">
        <v>1298</v>
      </c>
      <c r="B155" s="1193" t="s">
        <v>4246</v>
      </c>
      <c r="C155" s="599"/>
      <c r="D155" s="120"/>
      <c r="E155" s="1236"/>
    </row>
    <row r="156" spans="1:5">
      <c r="A156" s="1465"/>
      <c r="B156" s="1240" t="s">
        <v>32</v>
      </c>
      <c r="C156" s="1449">
        <v>1</v>
      </c>
      <c r="D156" s="1411"/>
      <c r="E156" s="1342" t="str">
        <f>IF((D156&gt;0),SUM(C156*D156),"kn")</f>
        <v>kn</v>
      </c>
    </row>
    <row r="157" spans="1:5" ht="127.5">
      <c r="A157" s="1437" t="s">
        <v>1299</v>
      </c>
      <c r="B157" s="1193" t="s">
        <v>4247</v>
      </c>
      <c r="C157" s="599"/>
      <c r="D157" s="120"/>
      <c r="E157" s="1236"/>
    </row>
    <row r="158" spans="1:5">
      <c r="A158" s="1465"/>
      <c r="B158" s="1240" t="s">
        <v>32</v>
      </c>
      <c r="C158" s="1449">
        <v>1</v>
      </c>
      <c r="D158" s="1411"/>
      <c r="E158" s="1342" t="str">
        <f>IF((D158&gt;0),SUM(C158*D158),"kn")</f>
        <v>kn</v>
      </c>
    </row>
    <row r="159" spans="1:5" ht="127.5">
      <c r="A159" s="1437" t="s">
        <v>1300</v>
      </c>
      <c r="B159" s="1193" t="s">
        <v>4248</v>
      </c>
      <c r="C159" s="599"/>
      <c r="D159" s="120"/>
      <c r="E159" s="1236"/>
    </row>
    <row r="160" spans="1:5">
      <c r="A160" s="1465"/>
      <c r="B160" s="1240" t="s">
        <v>32</v>
      </c>
      <c r="C160" s="1449">
        <v>1</v>
      </c>
      <c r="D160" s="1411"/>
      <c r="E160" s="1342" t="str">
        <f>IF((D160&gt;0),SUM(C160*D160),"kn")</f>
        <v>kn</v>
      </c>
    </row>
    <row r="161" spans="1:5" ht="140.25">
      <c r="A161" s="1437" t="s">
        <v>1301</v>
      </c>
      <c r="B161" s="1193" t="s">
        <v>4249</v>
      </c>
      <c r="C161" s="599"/>
      <c r="D161" s="120"/>
      <c r="E161" s="1236"/>
    </row>
    <row r="162" spans="1:5">
      <c r="A162" s="1465"/>
      <c r="B162" s="1240" t="s">
        <v>32</v>
      </c>
      <c r="C162" s="1449">
        <v>1</v>
      </c>
      <c r="D162" s="1411"/>
      <c r="E162" s="1342" t="str">
        <f>IF((D162&gt;0),SUM(C162*D162),"kn")</f>
        <v>kn</v>
      </c>
    </row>
    <row r="163" spans="1:5" ht="140.25">
      <c r="A163" s="1437" t="s">
        <v>1302</v>
      </c>
      <c r="B163" s="1193" t="s">
        <v>4250</v>
      </c>
      <c r="C163" s="599"/>
      <c r="D163" s="120"/>
      <c r="E163" s="1236"/>
    </row>
    <row r="164" spans="1:5">
      <c r="A164" s="1465"/>
      <c r="B164" s="1240" t="s">
        <v>32</v>
      </c>
      <c r="C164" s="1449">
        <v>1</v>
      </c>
      <c r="D164" s="1411"/>
      <c r="E164" s="1342" t="str">
        <f>IF((D164&gt;0),SUM(C164*D164),"kn")</f>
        <v>kn</v>
      </c>
    </row>
    <row r="165" spans="1:5" ht="140.25">
      <c r="A165" s="1437" t="s">
        <v>1303</v>
      </c>
      <c r="B165" s="1193" t="s">
        <v>4251</v>
      </c>
      <c r="C165" s="599"/>
      <c r="D165" s="120"/>
      <c r="E165" s="1236"/>
    </row>
    <row r="166" spans="1:5">
      <c r="A166" s="1465"/>
      <c r="B166" s="1240" t="s">
        <v>32</v>
      </c>
      <c r="C166" s="1449">
        <v>1</v>
      </c>
      <c r="D166" s="1411"/>
      <c r="E166" s="1342" t="str">
        <f>IF((D166&gt;0),SUM(C166*D166),"kn")</f>
        <v>kn</v>
      </c>
    </row>
    <row r="167" spans="1:5" ht="140.25">
      <c r="A167" s="1437" t="s">
        <v>1304</v>
      </c>
      <c r="B167" s="1193" t="s">
        <v>4252</v>
      </c>
      <c r="C167" s="599"/>
      <c r="D167" s="120"/>
      <c r="E167" s="1236"/>
    </row>
    <row r="168" spans="1:5">
      <c r="A168" s="1466"/>
      <c r="B168" s="1234" t="s">
        <v>32</v>
      </c>
      <c r="C168" s="1235">
        <v>1</v>
      </c>
      <c r="D168" s="1401"/>
      <c r="E168" s="1236" t="str">
        <f>IF((D168&gt;0),SUM(C168*D168),"kn")</f>
        <v>kn</v>
      </c>
    </row>
    <row r="169" spans="1:5" ht="140.25">
      <c r="A169" s="1437" t="s">
        <v>1305</v>
      </c>
      <c r="B169" s="1193" t="s">
        <v>4253</v>
      </c>
      <c r="C169" s="599"/>
      <c r="D169" s="120"/>
      <c r="E169" s="1236"/>
    </row>
    <row r="170" spans="1:5">
      <c r="A170" s="1465"/>
      <c r="B170" s="1240" t="s">
        <v>32</v>
      </c>
      <c r="C170" s="1449">
        <v>1</v>
      </c>
      <c r="D170" s="1411"/>
      <c r="E170" s="1342" t="str">
        <f>IF((D170&gt;0),SUM(C170*D170),"kn")</f>
        <v>kn</v>
      </c>
    </row>
    <row r="171" spans="1:5" ht="140.25">
      <c r="A171" s="1437" t="s">
        <v>1306</v>
      </c>
      <c r="B171" s="1193" t="s">
        <v>4254</v>
      </c>
      <c r="C171" s="599"/>
      <c r="D171" s="120"/>
      <c r="E171" s="1236"/>
    </row>
    <row r="172" spans="1:5">
      <c r="A172" s="1465"/>
      <c r="B172" s="1240" t="s">
        <v>32</v>
      </c>
      <c r="C172" s="1449">
        <v>1</v>
      </c>
      <c r="D172" s="1411"/>
      <c r="E172" s="1342" t="str">
        <f>IF((D172&gt;0),SUM(C172*D172),"kn")</f>
        <v>kn</v>
      </c>
    </row>
    <row r="173" spans="1:5" ht="140.25">
      <c r="A173" s="1437" t="s">
        <v>1307</v>
      </c>
      <c r="B173" s="1193" t="s">
        <v>4259</v>
      </c>
      <c r="C173" s="599"/>
      <c r="D173" s="120"/>
      <c r="E173" s="1236"/>
    </row>
    <row r="174" spans="1:5">
      <c r="A174" s="1465"/>
      <c r="B174" s="1240" t="s">
        <v>32</v>
      </c>
      <c r="C174" s="1449">
        <v>1</v>
      </c>
      <c r="D174" s="1411"/>
      <c r="E174" s="1342" t="str">
        <f>IF((D174&gt;0),SUM(C174*D174),"kn")</f>
        <v>kn</v>
      </c>
    </row>
    <row r="175" spans="1:5" ht="127.5">
      <c r="A175" s="1437" t="s">
        <v>1308</v>
      </c>
      <c r="B175" s="1193" t="s">
        <v>4260</v>
      </c>
      <c r="C175" s="599"/>
      <c r="D175" s="120"/>
      <c r="E175" s="1236"/>
    </row>
    <row r="176" spans="1:5">
      <c r="A176" s="1465"/>
      <c r="B176" s="1240" t="s">
        <v>32</v>
      </c>
      <c r="C176" s="1449">
        <v>1</v>
      </c>
      <c r="D176" s="1411"/>
      <c r="E176" s="1342" t="str">
        <f>IF((D176&gt;0),SUM(C176*D176),"kn")</f>
        <v>kn</v>
      </c>
    </row>
    <row r="177" spans="1:5" ht="140.25">
      <c r="A177" s="1437" t="s">
        <v>1309</v>
      </c>
      <c r="B177" s="1193" t="s">
        <v>4264</v>
      </c>
      <c r="C177" s="599"/>
      <c r="D177" s="120"/>
      <c r="E177" s="1236"/>
    </row>
    <row r="178" spans="1:5">
      <c r="A178" s="1465"/>
      <c r="B178" s="1240" t="s">
        <v>32</v>
      </c>
      <c r="C178" s="1449">
        <v>1</v>
      </c>
      <c r="D178" s="1411"/>
      <c r="E178" s="1342" t="str">
        <f>IF((D178&gt;0),SUM(C178*D178),"kn")</f>
        <v>kn</v>
      </c>
    </row>
    <row r="179" spans="1:5" ht="114.75">
      <c r="A179" s="1437" t="s">
        <v>1310</v>
      </c>
      <c r="B179" s="1193" t="s">
        <v>4558</v>
      </c>
      <c r="C179" s="599"/>
      <c r="D179" s="120"/>
      <c r="E179" s="1236"/>
    </row>
    <row r="180" spans="1:5">
      <c r="A180" s="1448"/>
      <c r="B180" s="1240" t="s">
        <v>790</v>
      </c>
      <c r="C180" s="1449">
        <v>1</v>
      </c>
      <c r="D180" s="1411"/>
      <c r="E180" s="1342" t="str">
        <f>IF((D180&gt;0),SUM(C180*D180),"kn")</f>
        <v>kn</v>
      </c>
    </row>
    <row r="181" spans="1:5" ht="63.75">
      <c r="A181" s="1437" t="s">
        <v>1311</v>
      </c>
      <c r="B181" s="1193" t="s">
        <v>4265</v>
      </c>
      <c r="C181" s="599"/>
      <c r="D181" s="120"/>
      <c r="E181" s="1236"/>
    </row>
    <row r="182" spans="1:5">
      <c r="A182" s="1465"/>
      <c r="B182" s="1240" t="s">
        <v>32</v>
      </c>
      <c r="C182" s="1449">
        <v>2</v>
      </c>
      <c r="D182" s="1411"/>
      <c r="E182" s="1342" t="str">
        <f>IF((D182&gt;0),SUM(C182*D182),"kn")</f>
        <v>kn</v>
      </c>
    </row>
    <row r="183" spans="1:5" ht="76.5">
      <c r="A183" s="1437" t="s">
        <v>1312</v>
      </c>
      <c r="B183" s="1193" t="s">
        <v>4266</v>
      </c>
      <c r="C183" s="599"/>
      <c r="D183" s="120"/>
      <c r="E183" s="1236"/>
    </row>
    <row r="184" spans="1:5">
      <c r="A184" s="1465"/>
      <c r="B184" s="1234" t="s">
        <v>32</v>
      </c>
      <c r="C184" s="1235">
        <v>1</v>
      </c>
      <c r="D184" s="1401"/>
      <c r="E184" s="1236" t="str">
        <f>IF((D184&gt;0),SUM(C184*D184),"kn")</f>
        <v>kn</v>
      </c>
    </row>
    <row r="185" spans="1:5">
      <c r="A185" s="1437" t="s">
        <v>1313</v>
      </c>
      <c r="B185" s="1471" t="s">
        <v>1314</v>
      </c>
      <c r="C185" s="1153"/>
      <c r="D185" s="190"/>
      <c r="E185" s="1232"/>
    </row>
    <row r="186" spans="1:5">
      <c r="A186" s="1466"/>
      <c r="B186" s="1197" t="s">
        <v>1315</v>
      </c>
      <c r="C186" s="599"/>
      <c r="D186" s="120"/>
      <c r="E186" s="1236"/>
    </row>
    <row r="187" spans="1:5">
      <c r="A187" s="1466"/>
      <c r="B187" s="1472" t="s">
        <v>32</v>
      </c>
      <c r="C187" s="1473">
        <v>10</v>
      </c>
      <c r="D187" s="1525"/>
      <c r="E187" s="1474" t="str">
        <f>IF((D187&gt;0),SUM(C187*D187),"kn")</f>
        <v>kn</v>
      </c>
    </row>
    <row r="188" spans="1:5">
      <c r="A188" s="1466"/>
      <c r="B188" s="1197" t="s">
        <v>1316</v>
      </c>
      <c r="C188" s="599"/>
      <c r="D188" s="120"/>
      <c r="E188" s="1236"/>
    </row>
    <row r="189" spans="1:5">
      <c r="A189" s="1466"/>
      <c r="B189" s="1472" t="s">
        <v>32</v>
      </c>
      <c r="C189" s="1473">
        <v>22</v>
      </c>
      <c r="D189" s="1525"/>
      <c r="E189" s="1474" t="str">
        <f>IF((D189&gt;0),SUM(C189*D189),"kn")</f>
        <v>kn</v>
      </c>
    </row>
    <row r="190" spans="1:5">
      <c r="A190" s="1466"/>
      <c r="B190" s="1197" t="s">
        <v>1317</v>
      </c>
      <c r="C190" s="599"/>
      <c r="D190" s="120"/>
      <c r="E190" s="1236"/>
    </row>
    <row r="191" spans="1:5">
      <c r="A191" s="1466"/>
      <c r="B191" s="1472" t="s">
        <v>32</v>
      </c>
      <c r="C191" s="1473">
        <v>3</v>
      </c>
      <c r="D191" s="1525"/>
      <c r="E191" s="1474" t="str">
        <f>IF((D191&gt;0),SUM(C191*D191),"kn")</f>
        <v>kn</v>
      </c>
    </row>
    <row r="192" spans="1:5">
      <c r="A192" s="1466"/>
      <c r="B192" s="1197" t="s">
        <v>1318</v>
      </c>
      <c r="C192" s="599"/>
      <c r="D192" s="120"/>
      <c r="E192" s="1236"/>
    </row>
    <row r="193" spans="1:5">
      <c r="A193" s="1465"/>
      <c r="B193" s="1475" t="s">
        <v>32</v>
      </c>
      <c r="C193" s="1476">
        <v>16</v>
      </c>
      <c r="D193" s="1526"/>
      <c r="E193" s="1477" t="str">
        <f>IF((D193&gt;0),SUM(C193*D193),"kn")</f>
        <v>kn</v>
      </c>
    </row>
    <row r="194" spans="1:5">
      <c r="A194" s="1437" t="s">
        <v>1319</v>
      </c>
      <c r="B194" s="1471" t="s">
        <v>1320</v>
      </c>
      <c r="C194" s="1153"/>
      <c r="D194" s="190"/>
      <c r="E194" s="1232"/>
    </row>
    <row r="195" spans="1:5">
      <c r="A195" s="1466"/>
      <c r="B195" s="1197" t="s">
        <v>1321</v>
      </c>
      <c r="C195" s="599"/>
      <c r="D195" s="120"/>
      <c r="E195" s="1236"/>
    </row>
    <row r="196" spans="1:5">
      <c r="A196" s="1466"/>
      <c r="B196" s="1472" t="s">
        <v>32</v>
      </c>
      <c r="C196" s="1473">
        <v>20</v>
      </c>
      <c r="D196" s="1525"/>
      <c r="E196" s="1474" t="str">
        <f>IF((D196&gt;0),SUM(C196*D196),"kn")</f>
        <v>kn</v>
      </c>
    </row>
    <row r="197" spans="1:5">
      <c r="A197" s="1466"/>
      <c r="B197" s="1197" t="s">
        <v>1322</v>
      </c>
      <c r="C197" s="599"/>
      <c r="D197" s="120"/>
      <c r="E197" s="1236"/>
    </row>
    <row r="198" spans="1:5">
      <c r="A198" s="1466"/>
      <c r="B198" s="1472" t="s">
        <v>32</v>
      </c>
      <c r="C198" s="1473">
        <v>12</v>
      </c>
      <c r="D198" s="1525"/>
      <c r="E198" s="1474" t="str">
        <f>IF((D198&gt;0),SUM(C198*D198),"kn")</f>
        <v>kn</v>
      </c>
    </row>
    <row r="199" spans="1:5">
      <c r="A199" s="1466"/>
      <c r="B199" s="1197" t="s">
        <v>1323</v>
      </c>
      <c r="C199" s="599"/>
      <c r="D199" s="120"/>
      <c r="E199" s="1236"/>
    </row>
    <row r="200" spans="1:5">
      <c r="A200" s="1466"/>
      <c r="B200" s="1472" t="s">
        <v>32</v>
      </c>
      <c r="C200" s="1473">
        <v>11</v>
      </c>
      <c r="D200" s="1525"/>
      <c r="E200" s="1474" t="str">
        <f>IF((D200&gt;0),SUM(C200*D200),"kn")</f>
        <v>kn</v>
      </c>
    </row>
    <row r="201" spans="1:5">
      <c r="A201" s="1466"/>
      <c r="B201" s="1197" t="s">
        <v>1324</v>
      </c>
      <c r="C201" s="599"/>
      <c r="D201" s="120"/>
      <c r="E201" s="1236"/>
    </row>
    <row r="202" spans="1:5">
      <c r="A202" s="1465"/>
      <c r="B202" s="1475" t="s">
        <v>32</v>
      </c>
      <c r="C202" s="1476">
        <v>14</v>
      </c>
      <c r="D202" s="1526"/>
      <c r="E202" s="1477" t="str">
        <f>IF((D202&gt;0),SUM(C202*D202),"kn")</f>
        <v>kn</v>
      </c>
    </row>
    <row r="203" spans="1:5">
      <c r="A203" s="1437" t="s">
        <v>1325</v>
      </c>
      <c r="B203" s="1471" t="s">
        <v>1326</v>
      </c>
      <c r="C203" s="1153"/>
      <c r="D203" s="190"/>
      <c r="E203" s="1232"/>
    </row>
    <row r="204" spans="1:5">
      <c r="A204" s="1466"/>
      <c r="B204" s="1197" t="s">
        <v>1316</v>
      </c>
      <c r="C204" s="599"/>
      <c r="D204" s="120"/>
      <c r="E204" s="1236"/>
    </row>
    <row r="205" spans="1:5">
      <c r="A205" s="1466"/>
      <c r="B205" s="1472" t="s">
        <v>32</v>
      </c>
      <c r="C205" s="1473">
        <v>7</v>
      </c>
      <c r="D205" s="1525"/>
      <c r="E205" s="1474" t="str">
        <f>IF((D205&gt;0),SUM(C205*D205),"kn")</f>
        <v>kn</v>
      </c>
    </row>
    <row r="206" spans="1:5">
      <c r="A206" s="1466"/>
      <c r="B206" s="1197" t="s">
        <v>1317</v>
      </c>
      <c r="C206" s="599"/>
      <c r="D206" s="120"/>
      <c r="E206" s="1236"/>
    </row>
    <row r="207" spans="1:5">
      <c r="A207" s="1466"/>
      <c r="B207" s="1472" t="s">
        <v>32</v>
      </c>
      <c r="C207" s="1473">
        <v>1</v>
      </c>
      <c r="D207" s="1525"/>
      <c r="E207" s="1474" t="str">
        <f>IF((D207&gt;0),SUM(C207*D207),"kn")</f>
        <v>kn</v>
      </c>
    </row>
    <row r="208" spans="1:5">
      <c r="A208" s="1466"/>
      <c r="B208" s="1197" t="s">
        <v>1318</v>
      </c>
      <c r="C208" s="599"/>
      <c r="D208" s="120"/>
      <c r="E208" s="1236"/>
    </row>
    <row r="209" spans="1:5">
      <c r="A209" s="1465"/>
      <c r="B209" s="1475" t="s">
        <v>32</v>
      </c>
      <c r="C209" s="1476">
        <v>2</v>
      </c>
      <c r="D209" s="1526"/>
      <c r="E209" s="1477" t="str">
        <f>IF((D209&gt;0),SUM(C209*D209),"kn")</f>
        <v>kn</v>
      </c>
    </row>
    <row r="210" spans="1:5">
      <c r="A210" s="1437" t="s">
        <v>1327</v>
      </c>
      <c r="B210" s="1471" t="s">
        <v>1328</v>
      </c>
      <c r="C210" s="1153"/>
      <c r="D210" s="190"/>
      <c r="E210" s="1232"/>
    </row>
    <row r="211" spans="1:5">
      <c r="A211" s="1466"/>
      <c r="B211" s="1197" t="s">
        <v>1321</v>
      </c>
      <c r="C211" s="599"/>
      <c r="D211" s="120"/>
      <c r="E211" s="1236"/>
    </row>
    <row r="212" spans="1:5">
      <c r="A212" s="1466"/>
      <c r="B212" s="1472" t="s">
        <v>32</v>
      </c>
      <c r="C212" s="1473">
        <v>6</v>
      </c>
      <c r="D212" s="1525"/>
      <c r="E212" s="1474" t="str">
        <f>IF((D212&gt;0),SUM(C212*D212),"kn")</f>
        <v>kn</v>
      </c>
    </row>
    <row r="213" spans="1:5">
      <c r="A213" s="1466"/>
      <c r="B213" s="1197" t="s">
        <v>1322</v>
      </c>
      <c r="C213" s="599"/>
      <c r="D213" s="120"/>
      <c r="E213" s="1236"/>
    </row>
    <row r="214" spans="1:5">
      <c r="A214" s="1466"/>
      <c r="B214" s="1472" t="s">
        <v>32</v>
      </c>
      <c r="C214" s="1473">
        <v>4</v>
      </c>
      <c r="D214" s="1525"/>
      <c r="E214" s="1474" t="str">
        <f>IF((D214&gt;0),SUM(C214*D214),"kn")</f>
        <v>kn</v>
      </c>
    </row>
    <row r="215" spans="1:5">
      <c r="A215" s="1466"/>
      <c r="B215" s="1197" t="s">
        <v>1323</v>
      </c>
      <c r="C215" s="599"/>
      <c r="D215" s="120"/>
      <c r="E215" s="1236"/>
    </row>
    <row r="216" spans="1:5">
      <c r="A216" s="1465"/>
      <c r="B216" s="1475" t="s">
        <v>32</v>
      </c>
      <c r="C216" s="1476">
        <v>1</v>
      </c>
      <c r="D216" s="1526"/>
      <c r="E216" s="1477" t="str">
        <f>IF((D216&gt;0),SUM(C216*D216),"kn")</f>
        <v>kn</v>
      </c>
    </row>
    <row r="217" spans="1:5">
      <c r="A217" s="1437" t="s">
        <v>1329</v>
      </c>
      <c r="B217" s="1440" t="s">
        <v>1330</v>
      </c>
      <c r="C217" s="599"/>
      <c r="D217" s="120"/>
      <c r="E217" s="1236"/>
    </row>
    <row r="218" spans="1:5">
      <c r="A218" s="1466"/>
      <c r="B218" s="1197" t="s">
        <v>1318</v>
      </c>
      <c r="C218" s="599"/>
      <c r="D218" s="120"/>
      <c r="E218" s="1236"/>
    </row>
    <row r="219" spans="1:5">
      <c r="A219" s="1465"/>
      <c r="B219" s="1475" t="s">
        <v>32</v>
      </c>
      <c r="C219" s="1476">
        <v>1</v>
      </c>
      <c r="D219" s="1526"/>
      <c r="E219" s="1477" t="str">
        <f>IF((D219&gt;0),SUM(C219*D219),"kn")</f>
        <v>kn</v>
      </c>
    </row>
    <row r="220" spans="1:5">
      <c r="A220" s="1437" t="s">
        <v>1331</v>
      </c>
      <c r="B220" s="1440" t="s">
        <v>1332</v>
      </c>
      <c r="C220" s="599"/>
      <c r="D220" s="120"/>
      <c r="E220" s="1236"/>
    </row>
    <row r="221" spans="1:5">
      <c r="A221" s="1466"/>
      <c r="B221" s="1197" t="s">
        <v>1323</v>
      </c>
      <c r="C221" s="599"/>
      <c r="D221" s="120"/>
      <c r="E221" s="1236"/>
    </row>
    <row r="222" spans="1:5">
      <c r="A222" s="1466"/>
      <c r="B222" s="1472" t="s">
        <v>32</v>
      </c>
      <c r="C222" s="1473">
        <v>1</v>
      </c>
      <c r="D222" s="1525"/>
      <c r="E222" s="1474" t="str">
        <f>IF((D222&gt;0),SUM(C222*D222),"kn")</f>
        <v>kn</v>
      </c>
    </row>
    <row r="223" spans="1:5">
      <c r="A223" s="1466"/>
      <c r="B223" s="1197" t="s">
        <v>1324</v>
      </c>
      <c r="C223" s="599"/>
      <c r="D223" s="120"/>
      <c r="E223" s="1236"/>
    </row>
    <row r="224" spans="1:5">
      <c r="A224" s="1465"/>
      <c r="B224" s="1475" t="s">
        <v>32</v>
      </c>
      <c r="C224" s="1476">
        <v>2</v>
      </c>
      <c r="D224" s="1526"/>
      <c r="E224" s="1477" t="str">
        <f>IF((D224&gt;0),SUM(C224*D224),"kn")</f>
        <v>kn</v>
      </c>
    </row>
    <row r="225" spans="1:5">
      <c r="A225" s="1437" t="s">
        <v>1333</v>
      </c>
      <c r="B225" s="1440" t="s">
        <v>1334</v>
      </c>
      <c r="C225" s="599"/>
      <c r="D225" s="120"/>
      <c r="E225" s="1236"/>
    </row>
    <row r="226" spans="1:5">
      <c r="A226" s="1466"/>
      <c r="B226" s="1197"/>
      <c r="C226" s="599"/>
      <c r="D226" s="120"/>
      <c r="E226" s="1236"/>
    </row>
    <row r="227" spans="1:5">
      <c r="A227" s="1465"/>
      <c r="B227" s="1475" t="s">
        <v>32</v>
      </c>
      <c r="C227" s="1476">
        <v>12</v>
      </c>
      <c r="D227" s="1526"/>
      <c r="E227" s="1477" t="str">
        <f>IF((D227&gt;0),SUM(C227*D227),"kn")</f>
        <v>kn</v>
      </c>
    </row>
    <row r="228" spans="1:5" ht="27" customHeight="1">
      <c r="A228" s="1437" t="s">
        <v>1335</v>
      </c>
      <c r="B228" s="1440" t="s">
        <v>1336</v>
      </c>
      <c r="C228" s="599"/>
      <c r="D228" s="120"/>
      <c r="E228" s="1236"/>
    </row>
    <row r="229" spans="1:5">
      <c r="A229" s="1465"/>
      <c r="B229" s="1475" t="s">
        <v>32</v>
      </c>
      <c r="C229" s="1476">
        <v>2</v>
      </c>
      <c r="D229" s="1526"/>
      <c r="E229" s="1477" t="str">
        <f>IF((D229&gt;0),SUM(C229*D229),"kn")</f>
        <v>kn</v>
      </c>
    </row>
    <row r="230" spans="1:5">
      <c r="A230" s="1437" t="s">
        <v>1337</v>
      </c>
      <c r="B230" s="1440" t="s">
        <v>1338</v>
      </c>
      <c r="C230" s="599"/>
      <c r="D230" s="120"/>
      <c r="E230" s="1236"/>
    </row>
    <row r="231" spans="1:5">
      <c r="A231" s="1466"/>
      <c r="B231" s="1197"/>
      <c r="C231" s="599"/>
      <c r="D231" s="120"/>
      <c r="E231" s="1236"/>
    </row>
    <row r="232" spans="1:5">
      <c r="A232" s="1465"/>
      <c r="B232" s="1475" t="s">
        <v>32</v>
      </c>
      <c r="C232" s="1476">
        <v>8</v>
      </c>
      <c r="D232" s="1526"/>
      <c r="E232" s="1477" t="str">
        <f>IF((D232&gt;0),SUM(C232*D232),"kn")</f>
        <v>kn</v>
      </c>
    </row>
    <row r="233" spans="1:5">
      <c r="A233" s="1437" t="s">
        <v>1339</v>
      </c>
      <c r="B233" s="1440" t="s">
        <v>1340</v>
      </c>
      <c r="C233" s="599"/>
      <c r="D233" s="120"/>
      <c r="E233" s="1236"/>
    </row>
    <row r="234" spans="1:5">
      <c r="A234" s="1466"/>
      <c r="B234" s="1197"/>
      <c r="C234" s="599"/>
      <c r="D234" s="120"/>
      <c r="E234" s="1236"/>
    </row>
    <row r="235" spans="1:5">
      <c r="A235" s="1465"/>
      <c r="B235" s="1475" t="s">
        <v>32</v>
      </c>
      <c r="C235" s="1476">
        <v>2</v>
      </c>
      <c r="D235" s="1526"/>
      <c r="E235" s="1477" t="str">
        <f>IF((D235&gt;0),SUM(C235*D235),"kn")</f>
        <v>kn</v>
      </c>
    </row>
    <row r="236" spans="1:5" ht="63.75">
      <c r="A236" s="1437" t="s">
        <v>1341</v>
      </c>
      <c r="B236" s="1193" t="s">
        <v>4267</v>
      </c>
      <c r="C236" s="599"/>
      <c r="D236" s="120"/>
      <c r="E236" s="1236"/>
    </row>
    <row r="237" spans="1:5">
      <c r="A237" s="1465"/>
      <c r="B237" s="1475" t="s">
        <v>32</v>
      </c>
      <c r="C237" s="1476">
        <v>18</v>
      </c>
      <c r="D237" s="1526"/>
      <c r="E237" s="1477" t="str">
        <f>IF((D237&gt;0),SUM(C237*D237),"kn")</f>
        <v>kn</v>
      </c>
    </row>
    <row r="238" spans="1:5" ht="51">
      <c r="A238" s="1437" t="s">
        <v>1342</v>
      </c>
      <c r="B238" s="1193" t="s">
        <v>4268</v>
      </c>
      <c r="C238" s="1478"/>
      <c r="D238" s="159"/>
      <c r="E238" s="1474"/>
    </row>
    <row r="239" spans="1:5">
      <c r="A239" s="1479"/>
      <c r="B239" s="1475" t="s">
        <v>790</v>
      </c>
      <c r="C239" s="1476">
        <v>1</v>
      </c>
      <c r="D239" s="1526"/>
      <c r="E239" s="1477" t="str">
        <f>IF((D239&gt;0),SUM(C239*D239),"kn")</f>
        <v>kn</v>
      </c>
    </row>
    <row r="240" spans="1:5" ht="63.75">
      <c r="A240" s="1437" t="s">
        <v>1343</v>
      </c>
      <c r="B240" s="1193" t="s">
        <v>4269</v>
      </c>
      <c r="C240" s="599"/>
      <c r="D240" s="120"/>
      <c r="E240" s="1236"/>
    </row>
    <row r="241" spans="1:5" ht="15">
      <c r="A241" s="1465"/>
      <c r="B241" s="1475" t="s">
        <v>1247</v>
      </c>
      <c r="C241" s="1476">
        <v>70</v>
      </c>
      <c r="D241" s="1526"/>
      <c r="E241" s="1477" t="str">
        <f>IF((D241&gt;0),SUM(C241*D241),"kn")</f>
        <v>kn</v>
      </c>
    </row>
    <row r="242" spans="1:5" ht="63.75">
      <c r="A242" s="1437" t="s">
        <v>1344</v>
      </c>
      <c r="B242" s="1193" t="s">
        <v>4270</v>
      </c>
      <c r="C242" s="599"/>
      <c r="D242" s="120"/>
      <c r="E242" s="1236"/>
    </row>
    <row r="243" spans="1:5">
      <c r="A243" s="1465"/>
      <c r="B243" s="1475" t="s">
        <v>32</v>
      </c>
      <c r="C243" s="1476">
        <v>2</v>
      </c>
      <c r="D243" s="1526"/>
      <c r="E243" s="1477" t="str">
        <f>IF((D243&gt;0),SUM(C243*D243),"kn")</f>
        <v>kn</v>
      </c>
    </row>
    <row r="244" spans="1:5" ht="18" customHeight="1">
      <c r="A244" s="1467"/>
      <c r="B244" s="1468" t="s">
        <v>1345</v>
      </c>
      <c r="C244" s="1480"/>
      <c r="D244" s="1527"/>
      <c r="E244" s="1481"/>
    </row>
    <row r="245" spans="1:5" ht="63.75">
      <c r="A245" s="1437" t="s">
        <v>1346</v>
      </c>
      <c r="B245" s="1193" t="s">
        <v>4271</v>
      </c>
      <c r="C245" s="599"/>
      <c r="D245" s="120"/>
      <c r="E245" s="1236"/>
    </row>
    <row r="246" spans="1:5">
      <c r="A246" s="1437"/>
      <c r="B246" s="1440"/>
      <c r="C246" s="599"/>
      <c r="D246" s="120"/>
      <c r="E246" s="1236"/>
    </row>
    <row r="247" spans="1:5">
      <c r="A247" s="1466"/>
      <c r="B247" s="1197" t="s">
        <v>1347</v>
      </c>
      <c r="C247" s="599"/>
      <c r="D247" s="120"/>
      <c r="E247" s="1236"/>
    </row>
    <row r="248" spans="1:5">
      <c r="A248" s="1466"/>
      <c r="B248" s="1472" t="s">
        <v>63</v>
      </c>
      <c r="C248" s="1473">
        <v>115</v>
      </c>
      <c r="D248" s="1525"/>
      <c r="E248" s="1474" t="str">
        <f>IF((D248&gt;0),SUM(C248*D248),"kn")</f>
        <v>kn</v>
      </c>
    </row>
    <row r="249" spans="1:5">
      <c r="A249" s="1466"/>
      <c r="B249" s="1197" t="s">
        <v>1348</v>
      </c>
      <c r="C249" s="599"/>
      <c r="D249" s="159"/>
      <c r="E249" s="1236"/>
    </row>
    <row r="250" spans="1:5">
      <c r="A250" s="1466"/>
      <c r="B250" s="1472" t="s">
        <v>63</v>
      </c>
      <c r="C250" s="1473">
        <v>1100</v>
      </c>
      <c r="D250" s="1525"/>
      <c r="E250" s="1474" t="str">
        <f>IF((D250&gt;0),SUM(C250*D250),"kn")</f>
        <v>kn</v>
      </c>
    </row>
    <row r="251" spans="1:5">
      <c r="A251" s="1466"/>
      <c r="B251" s="1197" t="s">
        <v>1349</v>
      </c>
      <c r="C251" s="599"/>
      <c r="D251" s="159"/>
      <c r="E251" s="1236"/>
    </row>
    <row r="252" spans="1:5">
      <c r="A252" s="1466"/>
      <c r="B252" s="1472" t="s">
        <v>63</v>
      </c>
      <c r="C252" s="1473">
        <v>1280</v>
      </c>
      <c r="D252" s="1525"/>
      <c r="E252" s="1474" t="str">
        <f>IF((D252&gt;0),SUM(C252*D252),"kn")</f>
        <v>kn</v>
      </c>
    </row>
    <row r="253" spans="1:5">
      <c r="A253" s="1466"/>
      <c r="B253" s="1197" t="s">
        <v>1350</v>
      </c>
      <c r="C253" s="599"/>
      <c r="D253" s="159"/>
      <c r="E253" s="1236"/>
    </row>
    <row r="254" spans="1:5">
      <c r="A254" s="1466"/>
      <c r="B254" s="1472" t="s">
        <v>63</v>
      </c>
      <c r="C254" s="1473">
        <v>680</v>
      </c>
      <c r="D254" s="1525"/>
      <c r="E254" s="1474" t="str">
        <f>IF((D254&gt;0),SUM(C254*D254),"kn")</f>
        <v>kn</v>
      </c>
    </row>
    <row r="255" spans="1:5">
      <c r="A255" s="1466"/>
      <c r="B255" s="1197" t="s">
        <v>1351</v>
      </c>
      <c r="C255" s="599"/>
      <c r="D255" s="159"/>
      <c r="E255" s="1236"/>
    </row>
    <row r="256" spans="1:5">
      <c r="A256" s="1466"/>
      <c r="B256" s="1472" t="s">
        <v>63</v>
      </c>
      <c r="C256" s="1473">
        <v>725</v>
      </c>
      <c r="D256" s="1525"/>
      <c r="E256" s="1474" t="str">
        <f>IF((D256&gt;0),SUM(C256*D256),"kn")</f>
        <v>kn</v>
      </c>
    </row>
    <row r="257" spans="1:5">
      <c r="A257" s="1466"/>
      <c r="B257" s="1197" t="s">
        <v>1352</v>
      </c>
      <c r="C257" s="599"/>
      <c r="D257" s="159"/>
      <c r="E257" s="1236"/>
    </row>
    <row r="258" spans="1:5">
      <c r="A258" s="1466"/>
      <c r="B258" s="1472" t="s">
        <v>63</v>
      </c>
      <c r="C258" s="1473">
        <v>940</v>
      </c>
      <c r="D258" s="1525"/>
      <c r="E258" s="1474" t="str">
        <f>IF((D258&gt;0),SUM(C258*D258),"kn")</f>
        <v>kn</v>
      </c>
    </row>
    <row r="259" spans="1:5">
      <c r="A259" s="1466"/>
      <c r="B259" s="1197" t="s">
        <v>1353</v>
      </c>
      <c r="C259" s="599"/>
      <c r="D259" s="159"/>
      <c r="E259" s="1236"/>
    </row>
    <row r="260" spans="1:5">
      <c r="A260" s="1466"/>
      <c r="B260" s="1472" t="s">
        <v>63</v>
      </c>
      <c r="C260" s="1473">
        <v>875</v>
      </c>
      <c r="D260" s="1525"/>
      <c r="E260" s="1474" t="str">
        <f>IF((D260&gt;0),SUM(C260*D260),"kn")</f>
        <v>kn</v>
      </c>
    </row>
    <row r="261" spans="1:5">
      <c r="A261" s="1466"/>
      <c r="B261" s="1197" t="s">
        <v>1354</v>
      </c>
      <c r="C261" s="599"/>
      <c r="D261" s="159"/>
      <c r="E261" s="1236"/>
    </row>
    <row r="262" spans="1:5">
      <c r="A262" s="1466"/>
      <c r="B262" s="1472" t="s">
        <v>63</v>
      </c>
      <c r="C262" s="1473">
        <v>265</v>
      </c>
      <c r="D262" s="1525"/>
      <c r="E262" s="1474" t="str">
        <f>IF((D262&gt;0),SUM(C262*D262),"kn")</f>
        <v>kn</v>
      </c>
    </row>
    <row r="263" spans="1:5">
      <c r="A263" s="1466"/>
      <c r="B263" s="1197" t="s">
        <v>1355</v>
      </c>
      <c r="C263" s="599"/>
      <c r="D263" s="159"/>
      <c r="E263" s="1236"/>
    </row>
    <row r="264" spans="1:5">
      <c r="A264" s="1466"/>
      <c r="B264" s="1472" t="s">
        <v>63</v>
      </c>
      <c r="C264" s="1473">
        <v>120</v>
      </c>
      <c r="D264" s="1525"/>
      <c r="E264" s="1474" t="str">
        <f>IF((D264&gt;0),SUM(C264*D264),"kn")</f>
        <v>kn</v>
      </c>
    </row>
    <row r="265" spans="1:5">
      <c r="A265" s="1466"/>
      <c r="B265" s="1197" t="s">
        <v>1356</v>
      </c>
      <c r="C265" s="599"/>
      <c r="D265" s="159"/>
      <c r="E265" s="1236"/>
    </row>
    <row r="266" spans="1:5">
      <c r="A266" s="1465"/>
      <c r="B266" s="1475" t="s">
        <v>63</v>
      </c>
      <c r="C266" s="1476">
        <v>45</v>
      </c>
      <c r="D266" s="1526"/>
      <c r="E266" s="1477" t="str">
        <f>IF((D266&gt;0),SUM(C266*D266),"kn")</f>
        <v>kn</v>
      </c>
    </row>
    <row r="267" spans="1:5" ht="51">
      <c r="A267" s="1437" t="s">
        <v>1357</v>
      </c>
      <c r="B267" s="1193" t="s">
        <v>4272</v>
      </c>
      <c r="C267" s="599"/>
      <c r="D267" s="120"/>
      <c r="E267" s="1236"/>
    </row>
    <row r="268" spans="1:5">
      <c r="A268" s="1437"/>
      <c r="B268" s="1440"/>
      <c r="C268" s="599"/>
      <c r="D268" s="120"/>
      <c r="E268" s="1236"/>
    </row>
    <row r="269" spans="1:5">
      <c r="A269" s="1466"/>
      <c r="B269" s="1197" t="s">
        <v>1347</v>
      </c>
      <c r="C269" s="599"/>
      <c r="D269" s="120"/>
      <c r="E269" s="1236"/>
    </row>
    <row r="270" spans="1:5">
      <c r="A270" s="1466"/>
      <c r="B270" s="1472" t="s">
        <v>63</v>
      </c>
      <c r="C270" s="1336">
        <v>115</v>
      </c>
      <c r="D270" s="1525"/>
      <c r="E270" s="1474" t="str">
        <f>IF((D270&gt;0),SUM(C270*D270),"kn")</f>
        <v>kn</v>
      </c>
    </row>
    <row r="271" spans="1:5">
      <c r="A271" s="1466"/>
      <c r="B271" s="1197" t="s">
        <v>1348</v>
      </c>
      <c r="C271" s="1473"/>
      <c r="D271" s="159"/>
      <c r="E271" s="1236"/>
    </row>
    <row r="272" spans="1:5">
      <c r="A272" s="1466"/>
      <c r="B272" s="1472" t="s">
        <v>63</v>
      </c>
      <c r="C272" s="1336">
        <v>1100</v>
      </c>
      <c r="D272" s="1525"/>
      <c r="E272" s="1474" t="str">
        <f>IF((D272&gt;0),SUM(C272*D272),"kn")</f>
        <v>kn</v>
      </c>
    </row>
    <row r="273" spans="1:5">
      <c r="A273" s="1466"/>
      <c r="B273" s="1197" t="s">
        <v>1349</v>
      </c>
      <c r="C273" s="1473"/>
      <c r="D273" s="159"/>
      <c r="E273" s="1236"/>
    </row>
    <row r="274" spans="1:5">
      <c r="A274" s="1466"/>
      <c r="B274" s="1472" t="s">
        <v>63</v>
      </c>
      <c r="C274" s="1336">
        <v>1280</v>
      </c>
      <c r="D274" s="1525"/>
      <c r="E274" s="1474" t="str">
        <f>IF((D274&gt;0),SUM(C274*D274),"kn")</f>
        <v>kn</v>
      </c>
    </row>
    <row r="275" spans="1:5">
      <c r="A275" s="1466"/>
      <c r="B275" s="1197" t="s">
        <v>1350</v>
      </c>
      <c r="C275" s="1473"/>
      <c r="D275" s="159"/>
      <c r="E275" s="1236"/>
    </row>
    <row r="276" spans="1:5">
      <c r="A276" s="1466"/>
      <c r="B276" s="1472" t="s">
        <v>63</v>
      </c>
      <c r="C276" s="1336">
        <v>680</v>
      </c>
      <c r="D276" s="1525"/>
      <c r="E276" s="1474" t="str">
        <f>IF((D276&gt;0),SUM(C276*D276),"kn")</f>
        <v>kn</v>
      </c>
    </row>
    <row r="277" spans="1:5">
      <c r="A277" s="1466"/>
      <c r="B277" s="1197" t="s">
        <v>1351</v>
      </c>
      <c r="C277" s="1473"/>
      <c r="D277" s="159"/>
      <c r="E277" s="1236"/>
    </row>
    <row r="278" spans="1:5">
      <c r="A278" s="1466"/>
      <c r="B278" s="1472" t="s">
        <v>63</v>
      </c>
      <c r="C278" s="1336">
        <v>725</v>
      </c>
      <c r="D278" s="1525"/>
      <c r="E278" s="1474" t="str">
        <f>IF((D278&gt;0),SUM(C278*D278),"kn")</f>
        <v>kn</v>
      </c>
    </row>
    <row r="279" spans="1:5">
      <c r="A279" s="1466"/>
      <c r="B279" s="1197" t="s">
        <v>1352</v>
      </c>
      <c r="C279" s="1473"/>
      <c r="D279" s="159"/>
      <c r="E279" s="1236"/>
    </row>
    <row r="280" spans="1:5">
      <c r="A280" s="1466"/>
      <c r="B280" s="1472" t="s">
        <v>63</v>
      </c>
      <c r="C280" s="1336">
        <v>940</v>
      </c>
      <c r="D280" s="1525"/>
      <c r="E280" s="1474" t="str">
        <f>IF((D280&gt;0),SUM(C280*D280),"kn")</f>
        <v>kn</v>
      </c>
    </row>
    <row r="281" spans="1:5">
      <c r="A281" s="1466"/>
      <c r="B281" s="1197" t="s">
        <v>1353</v>
      </c>
      <c r="C281" s="1473"/>
      <c r="D281" s="159"/>
      <c r="E281" s="1236"/>
    </row>
    <row r="282" spans="1:5">
      <c r="A282" s="1466"/>
      <c r="B282" s="1472" t="s">
        <v>63</v>
      </c>
      <c r="C282" s="1336">
        <v>875</v>
      </c>
      <c r="D282" s="1525"/>
      <c r="E282" s="1474" t="str">
        <f>IF((D282&gt;0),SUM(C282*D282),"kn")</f>
        <v>kn</v>
      </c>
    </row>
    <row r="283" spans="1:5">
      <c r="A283" s="1466"/>
      <c r="B283" s="1197" t="s">
        <v>1354</v>
      </c>
      <c r="C283" s="1473"/>
      <c r="D283" s="159"/>
      <c r="E283" s="1236"/>
    </row>
    <row r="284" spans="1:5">
      <c r="A284" s="1466"/>
      <c r="B284" s="1472" t="s">
        <v>63</v>
      </c>
      <c r="C284" s="1336">
        <v>265</v>
      </c>
      <c r="D284" s="1525"/>
      <c r="E284" s="1474" t="str">
        <f>IF((D284&gt;0),SUM(C284*D284),"kn")</f>
        <v>kn</v>
      </c>
    </row>
    <row r="285" spans="1:5">
      <c r="A285" s="1466"/>
      <c r="B285" s="1197" t="s">
        <v>1355</v>
      </c>
      <c r="C285" s="1473"/>
      <c r="D285" s="159"/>
      <c r="E285" s="1236"/>
    </row>
    <row r="286" spans="1:5">
      <c r="A286" s="1466"/>
      <c r="B286" s="1472" t="s">
        <v>63</v>
      </c>
      <c r="C286" s="1336">
        <v>120</v>
      </c>
      <c r="D286" s="1525"/>
      <c r="E286" s="1474" t="str">
        <f>IF((D286&gt;0),SUM(C286*D286),"kn")</f>
        <v>kn</v>
      </c>
    </row>
    <row r="287" spans="1:5">
      <c r="A287" s="1466"/>
      <c r="B287" s="1197" t="s">
        <v>1356</v>
      </c>
      <c r="C287" s="1473"/>
      <c r="D287" s="159"/>
      <c r="E287" s="1236"/>
    </row>
    <row r="288" spans="1:5">
      <c r="A288" s="1465"/>
      <c r="B288" s="1475" t="s">
        <v>63</v>
      </c>
      <c r="C288" s="1343">
        <v>45</v>
      </c>
      <c r="D288" s="1526"/>
      <c r="E288" s="1477" t="str">
        <f>IF((D288&gt;0),SUM(C288*D288),"kn")</f>
        <v>kn</v>
      </c>
    </row>
    <row r="289" spans="1:5" ht="280.5">
      <c r="A289" s="1437" t="s">
        <v>1358</v>
      </c>
      <c r="B289" s="1193" t="s">
        <v>4737</v>
      </c>
      <c r="C289" s="599"/>
      <c r="D289" s="120"/>
      <c r="E289" s="1236"/>
    </row>
    <row r="290" spans="1:5">
      <c r="A290" s="1465"/>
      <c r="B290" s="1240" t="s">
        <v>32</v>
      </c>
      <c r="C290" s="1449">
        <v>42</v>
      </c>
      <c r="D290" s="1411"/>
      <c r="E290" s="1342" t="str">
        <f>IF((D290&gt;0),SUM(C290*D290),"kn")</f>
        <v>kn</v>
      </c>
    </row>
    <row r="291" spans="1:5" ht="288" customHeight="1">
      <c r="A291" s="1437" t="s">
        <v>1359</v>
      </c>
      <c r="B291" s="1170" t="s">
        <v>4738</v>
      </c>
      <c r="C291" s="599"/>
      <c r="D291" s="120"/>
      <c r="E291" s="1236"/>
    </row>
    <row r="292" spans="1:5">
      <c r="A292" s="1465"/>
      <c r="B292" s="1240" t="s">
        <v>32</v>
      </c>
      <c r="C292" s="1449">
        <v>13</v>
      </c>
      <c r="D292" s="1411"/>
      <c r="E292" s="1342" t="str">
        <f>IF((D292&gt;0),SUM(C292*D292),"kn")</f>
        <v>kn</v>
      </c>
    </row>
    <row r="293" spans="1:5" ht="280.5">
      <c r="A293" s="1437" t="s">
        <v>1360</v>
      </c>
      <c r="B293" s="1170" t="s">
        <v>4739</v>
      </c>
      <c r="C293" s="599"/>
      <c r="D293" s="120"/>
      <c r="E293" s="1236"/>
    </row>
    <row r="294" spans="1:5">
      <c r="A294" s="1465"/>
      <c r="B294" s="1240" t="s">
        <v>32</v>
      </c>
      <c r="C294" s="1449">
        <v>11</v>
      </c>
      <c r="D294" s="1411"/>
      <c r="E294" s="1342" t="str">
        <f>IF((D294&gt;0),SUM(C294*D294),"kn")</f>
        <v>kn</v>
      </c>
    </row>
    <row r="295" spans="1:5" ht="280.5">
      <c r="A295" s="1437" t="s">
        <v>1361</v>
      </c>
      <c r="B295" s="1193" t="s">
        <v>4279</v>
      </c>
      <c r="C295" s="599"/>
      <c r="D295" s="120"/>
      <c r="E295" s="1236"/>
    </row>
    <row r="296" spans="1:5">
      <c r="A296" s="1465"/>
      <c r="B296" s="1240" t="s">
        <v>32</v>
      </c>
      <c r="C296" s="1449">
        <v>11</v>
      </c>
      <c r="D296" s="1411"/>
      <c r="E296" s="1342" t="str">
        <f>IF((D296&gt;0),SUM(C296*D296),"kn")</f>
        <v>kn</v>
      </c>
    </row>
    <row r="297" spans="1:5" ht="280.5">
      <c r="A297" s="1437" t="s">
        <v>1362</v>
      </c>
      <c r="B297" s="1193" t="s">
        <v>4740</v>
      </c>
      <c r="C297" s="599"/>
      <c r="D297" s="120"/>
      <c r="E297" s="1236"/>
    </row>
    <row r="298" spans="1:5">
      <c r="A298" s="1465"/>
      <c r="B298" s="1240" t="s">
        <v>32</v>
      </c>
      <c r="C298" s="1449">
        <v>1</v>
      </c>
      <c r="D298" s="1411"/>
      <c r="E298" s="1342" t="str">
        <f>IF((D298&gt;0),SUM(C298*D298),"kn")</f>
        <v>kn</v>
      </c>
    </row>
    <row r="299" spans="1:5" ht="267.75">
      <c r="A299" s="1437" t="s">
        <v>1363</v>
      </c>
      <c r="B299" s="1193" t="s">
        <v>4741</v>
      </c>
      <c r="C299" s="599"/>
      <c r="D299" s="120"/>
      <c r="E299" s="1236"/>
    </row>
    <row r="300" spans="1:5">
      <c r="A300" s="1466"/>
      <c r="B300" s="1197"/>
      <c r="C300" s="599"/>
      <c r="D300" s="120"/>
      <c r="E300" s="1236"/>
    </row>
    <row r="301" spans="1:5">
      <c r="A301" s="1466"/>
      <c r="B301" s="1234" t="s">
        <v>32</v>
      </c>
      <c r="C301" s="1235">
        <v>2</v>
      </c>
      <c r="D301" s="1401"/>
      <c r="E301" s="1236" t="str">
        <f>IF((D301&gt;0),SUM(C301*D301),"kn")</f>
        <v>kn</v>
      </c>
    </row>
    <row r="302" spans="1:5" ht="280.5">
      <c r="A302" s="1437" t="s">
        <v>1364</v>
      </c>
      <c r="B302" s="1193" t="s">
        <v>4742</v>
      </c>
      <c r="C302" s="599"/>
      <c r="D302" s="120"/>
      <c r="E302" s="1236"/>
    </row>
    <row r="303" spans="1:5">
      <c r="A303" s="1465"/>
      <c r="B303" s="1240" t="s">
        <v>32</v>
      </c>
      <c r="C303" s="1449">
        <v>4</v>
      </c>
      <c r="D303" s="1411"/>
      <c r="E303" s="1342" t="str">
        <f>IF((D303&gt;0),SUM(C303*D303),"kn")</f>
        <v>kn</v>
      </c>
    </row>
    <row r="304" spans="1:5" ht="357">
      <c r="A304" s="1437" t="s">
        <v>1365</v>
      </c>
      <c r="B304" s="1440" t="s">
        <v>4285</v>
      </c>
      <c r="C304" s="599"/>
      <c r="D304" s="120"/>
      <c r="E304" s="1236"/>
    </row>
    <row r="305" spans="1:5">
      <c r="A305" s="1465"/>
      <c r="B305" s="1240" t="s">
        <v>32</v>
      </c>
      <c r="C305" s="1449">
        <v>19</v>
      </c>
      <c r="D305" s="1411"/>
      <c r="E305" s="1342" t="str">
        <f>IF((D305&gt;0),SUM(C305*D305),"kn")</f>
        <v>kn</v>
      </c>
    </row>
    <row r="306" spans="1:5" ht="357">
      <c r="A306" s="1437" t="s">
        <v>1366</v>
      </c>
      <c r="B306" s="1193" t="s">
        <v>4743</v>
      </c>
      <c r="C306" s="599"/>
      <c r="D306" s="120"/>
      <c r="E306" s="1236"/>
    </row>
    <row r="307" spans="1:5">
      <c r="A307" s="1466"/>
      <c r="B307" s="1234" t="s">
        <v>32</v>
      </c>
      <c r="C307" s="1235">
        <v>8</v>
      </c>
      <c r="D307" s="1401"/>
      <c r="E307" s="1236" t="str">
        <f>IF((D307&gt;0),SUM(C307*D307),"kn")</f>
        <v>kn</v>
      </c>
    </row>
    <row r="308" spans="1:5" ht="357">
      <c r="A308" s="1437" t="s">
        <v>1367</v>
      </c>
      <c r="B308" s="1440" t="s">
        <v>4759</v>
      </c>
      <c r="C308" s="599"/>
      <c r="D308" s="120"/>
      <c r="E308" s="1236"/>
    </row>
    <row r="309" spans="1:5">
      <c r="A309" s="1465"/>
      <c r="B309" s="1240" t="s">
        <v>32</v>
      </c>
      <c r="C309" s="1449">
        <v>5</v>
      </c>
      <c r="D309" s="1411"/>
      <c r="E309" s="1342" t="str">
        <f>IF((D309&gt;0),SUM(C309*D309),"kn")</f>
        <v>kn</v>
      </c>
    </row>
    <row r="310" spans="1:5" ht="357">
      <c r="A310" s="1437" t="s">
        <v>1368</v>
      </c>
      <c r="B310" s="1193" t="s">
        <v>4746</v>
      </c>
      <c r="C310" s="599"/>
      <c r="D310" s="120"/>
      <c r="E310" s="1236"/>
    </row>
    <row r="311" spans="1:5">
      <c r="A311" s="1465"/>
      <c r="B311" s="1240" t="s">
        <v>32</v>
      </c>
      <c r="C311" s="1449">
        <v>2</v>
      </c>
      <c r="D311" s="1411"/>
      <c r="E311" s="1342" t="str">
        <f>IF((D311&gt;0),SUM(C311*D311),"kn")</f>
        <v>kn</v>
      </c>
    </row>
    <row r="312" spans="1:5" ht="306">
      <c r="A312" s="1437" t="s">
        <v>1369</v>
      </c>
      <c r="B312" s="1170" t="s">
        <v>4744</v>
      </c>
      <c r="C312" s="599"/>
      <c r="D312" s="120"/>
      <c r="E312" s="1236"/>
    </row>
    <row r="313" spans="1:5">
      <c r="A313" s="1466"/>
      <c r="B313" s="1482"/>
      <c r="C313" s="599"/>
      <c r="D313" s="120"/>
      <c r="E313" s="1236"/>
    </row>
    <row r="314" spans="1:5">
      <c r="A314" s="1466"/>
      <c r="B314" s="1234" t="s">
        <v>32</v>
      </c>
      <c r="C314" s="1235">
        <v>4</v>
      </c>
      <c r="D314" s="1401"/>
      <c r="E314" s="1236" t="str">
        <f>IF((D314&gt;0),SUM(C314*D314),"kn")</f>
        <v>kn</v>
      </c>
    </row>
    <row r="315" spans="1:5" ht="306">
      <c r="A315" s="1437" t="s">
        <v>1370</v>
      </c>
      <c r="B315" s="1170" t="s">
        <v>4745</v>
      </c>
      <c r="C315" s="599"/>
      <c r="D315" s="120"/>
      <c r="E315" s="1236"/>
    </row>
    <row r="316" spans="1:5">
      <c r="A316" s="1465"/>
      <c r="B316" s="1240" t="s">
        <v>32</v>
      </c>
      <c r="C316" s="1449">
        <v>2</v>
      </c>
      <c r="D316" s="1411"/>
      <c r="E316" s="1342" t="str">
        <f>IF((D316&gt;0),SUM(C316*D316),"kn")</f>
        <v>kn</v>
      </c>
    </row>
    <row r="317" spans="1:5" ht="306">
      <c r="A317" s="1437" t="s">
        <v>1371</v>
      </c>
      <c r="B317" s="1193" t="s">
        <v>4748</v>
      </c>
      <c r="C317" s="599"/>
      <c r="D317" s="120"/>
      <c r="E317" s="1236"/>
    </row>
    <row r="318" spans="1:5">
      <c r="A318" s="1465"/>
      <c r="B318" s="1240" t="s">
        <v>32</v>
      </c>
      <c r="C318" s="1449">
        <v>1</v>
      </c>
      <c r="D318" s="1411"/>
      <c r="E318" s="1342" t="str">
        <f>IF((D318&gt;0),SUM(C318*D318),"kn")</f>
        <v>kn</v>
      </c>
    </row>
    <row r="319" spans="1:5" ht="293.25">
      <c r="A319" s="1437" t="s">
        <v>1372</v>
      </c>
      <c r="B319" s="1193" t="s">
        <v>4749</v>
      </c>
      <c r="C319" s="599"/>
      <c r="D319" s="120"/>
      <c r="E319" s="1236"/>
    </row>
    <row r="320" spans="1:5">
      <c r="A320" s="1466"/>
      <c r="B320" s="1234" t="s">
        <v>32</v>
      </c>
      <c r="C320" s="1235">
        <v>1</v>
      </c>
      <c r="D320" s="1401"/>
      <c r="E320" s="1236" t="str">
        <f>IF((D320&gt;0),SUM(C320*D320),"kn")</f>
        <v>kn</v>
      </c>
    </row>
    <row r="321" spans="1:5" ht="331.5">
      <c r="A321" s="1437" t="s">
        <v>1373</v>
      </c>
      <c r="B321" s="1440" t="s">
        <v>4747</v>
      </c>
      <c r="C321" s="599"/>
      <c r="D321" s="120"/>
      <c r="E321" s="1236"/>
    </row>
    <row r="322" spans="1:5">
      <c r="A322" s="1465"/>
      <c r="B322" s="1240" t="s">
        <v>32</v>
      </c>
      <c r="C322" s="1449">
        <v>1</v>
      </c>
      <c r="D322" s="1411"/>
      <c r="E322" s="1342" t="str">
        <f>IF((D322&gt;0),SUM(C322*D322),"kn")</f>
        <v>kn</v>
      </c>
    </row>
    <row r="323" spans="1:5" ht="331.5">
      <c r="A323" s="1437" t="s">
        <v>1374</v>
      </c>
      <c r="B323" s="1193" t="s">
        <v>4750</v>
      </c>
      <c r="C323" s="599"/>
      <c r="D323" s="120"/>
      <c r="E323" s="1236"/>
    </row>
    <row r="324" spans="1:5">
      <c r="A324" s="1465"/>
      <c r="B324" s="1240" t="s">
        <v>32</v>
      </c>
      <c r="C324" s="1449">
        <v>2</v>
      </c>
      <c r="D324" s="1411"/>
      <c r="E324" s="1342" t="str">
        <f>IF((D324&gt;0),SUM(C324*D324),"kn")</f>
        <v>kn</v>
      </c>
    </row>
    <row r="325" spans="1:5" ht="114.75">
      <c r="A325" s="1437" t="s">
        <v>1375</v>
      </c>
      <c r="B325" s="1193" t="s">
        <v>4286</v>
      </c>
      <c r="C325" s="599"/>
      <c r="D325" s="120"/>
      <c r="E325" s="1236"/>
    </row>
    <row r="326" spans="1:5">
      <c r="A326" s="1465"/>
      <c r="B326" s="1240" t="s">
        <v>790</v>
      </c>
      <c r="C326" s="1449">
        <v>1</v>
      </c>
      <c r="D326" s="1411"/>
      <c r="E326" s="1342" t="str">
        <f>IF((D326&gt;0),SUM(C326*D326),"kn")</f>
        <v>kn</v>
      </c>
    </row>
    <row r="327" spans="1:5" ht="63.75">
      <c r="A327" s="1437" t="s">
        <v>1376</v>
      </c>
      <c r="B327" s="1193" t="s">
        <v>4287</v>
      </c>
      <c r="C327" s="599"/>
      <c r="D327" s="120"/>
      <c r="E327" s="1236"/>
    </row>
    <row r="328" spans="1:5">
      <c r="A328" s="1465"/>
      <c r="B328" s="1240" t="s">
        <v>32</v>
      </c>
      <c r="C328" s="1449">
        <v>129</v>
      </c>
      <c r="D328" s="1411"/>
      <c r="E328" s="1342" t="str">
        <f>IF((D328&gt;0),SUM(C328*D328),"kn")</f>
        <v>kn</v>
      </c>
    </row>
    <row r="329" spans="1:5" ht="51">
      <c r="A329" s="1437" t="s">
        <v>1377</v>
      </c>
      <c r="B329" s="1193" t="s">
        <v>4288</v>
      </c>
      <c r="C329" s="599"/>
      <c r="D329" s="120"/>
      <c r="E329" s="1236"/>
    </row>
    <row r="330" spans="1:5">
      <c r="A330" s="1465"/>
      <c r="B330" s="1240" t="s">
        <v>32</v>
      </c>
      <c r="C330" s="1449">
        <v>129</v>
      </c>
      <c r="D330" s="1411"/>
      <c r="E330" s="1342" t="str">
        <f>IF((D330&gt;0),SUM(C330*D330),"kn")</f>
        <v>kn</v>
      </c>
    </row>
    <row r="331" spans="1:5" ht="153">
      <c r="A331" s="1437" t="s">
        <v>1378</v>
      </c>
      <c r="B331" s="1193" t="s">
        <v>4290</v>
      </c>
      <c r="C331" s="599"/>
      <c r="D331" s="120"/>
      <c r="E331" s="1236"/>
    </row>
    <row r="332" spans="1:5">
      <c r="A332" s="1450"/>
      <c r="B332" s="1240" t="s">
        <v>32</v>
      </c>
      <c r="C332" s="1449">
        <v>91</v>
      </c>
      <c r="D332" s="1411"/>
      <c r="E332" s="1342" t="str">
        <f>IF((D332&gt;0),SUM(C332*D332),"kn")</f>
        <v>kn</v>
      </c>
    </row>
    <row r="333" spans="1:5" ht="51">
      <c r="A333" s="1437" t="s">
        <v>1379</v>
      </c>
      <c r="B333" s="1193" t="s">
        <v>4289</v>
      </c>
      <c r="C333" s="599"/>
      <c r="D333" s="120"/>
      <c r="E333" s="1236"/>
    </row>
    <row r="334" spans="1:5">
      <c r="A334" s="1450"/>
      <c r="B334" s="1240" t="s">
        <v>32</v>
      </c>
      <c r="C334" s="1449">
        <v>30</v>
      </c>
      <c r="D334" s="1411"/>
      <c r="E334" s="1342" t="str">
        <f>IF((D334&gt;0),SUM(C334*D334),"kn")</f>
        <v>kn</v>
      </c>
    </row>
    <row r="335" spans="1:5" ht="76.5">
      <c r="A335" s="1437" t="s">
        <v>1380</v>
      </c>
      <c r="B335" s="1193" t="s">
        <v>4291</v>
      </c>
      <c r="C335" s="599"/>
      <c r="D335" s="120"/>
      <c r="E335" s="1236"/>
    </row>
    <row r="336" spans="1:5">
      <c r="A336" s="1455"/>
      <c r="B336" s="1234" t="s">
        <v>32</v>
      </c>
      <c r="C336" s="1235">
        <v>4</v>
      </c>
      <c r="D336" s="1401"/>
      <c r="E336" s="1236" t="str">
        <f>IF((D336&gt;0),SUM(C336*D336),"kn")</f>
        <v>kn</v>
      </c>
    </row>
    <row r="337" spans="1:5" ht="102">
      <c r="A337" s="1421" t="s">
        <v>1381</v>
      </c>
      <c r="B337" s="1156" t="s">
        <v>4292</v>
      </c>
      <c r="C337" s="1153"/>
      <c r="D337" s="190"/>
      <c r="E337" s="1232"/>
    </row>
    <row r="338" spans="1:5">
      <c r="A338" s="1466"/>
      <c r="B338" s="1197" t="s">
        <v>1316</v>
      </c>
      <c r="C338" s="599"/>
      <c r="D338" s="120"/>
      <c r="E338" s="1236"/>
    </row>
    <row r="339" spans="1:5">
      <c r="A339" s="1466"/>
      <c r="B339" s="1472" t="s">
        <v>32</v>
      </c>
      <c r="C339" s="1473">
        <v>6</v>
      </c>
      <c r="D339" s="1525"/>
      <c r="E339" s="1474" t="str">
        <f>IF((D339&gt;0),SUM(C339*D339),"kn")</f>
        <v>kn</v>
      </c>
    </row>
    <row r="340" spans="1:5">
      <c r="A340" s="1466"/>
      <c r="B340" s="1197" t="s">
        <v>1317</v>
      </c>
      <c r="C340" s="599"/>
      <c r="D340" s="120"/>
      <c r="E340" s="1236"/>
    </row>
    <row r="341" spans="1:5">
      <c r="A341" s="1466"/>
      <c r="B341" s="1472" t="s">
        <v>32</v>
      </c>
      <c r="C341" s="1473">
        <v>6</v>
      </c>
      <c r="D341" s="1525"/>
      <c r="E341" s="1474" t="str">
        <f>IF((D341&gt;0),SUM(C341*D341),"kn")</f>
        <v>kn</v>
      </c>
    </row>
    <row r="342" spans="1:5">
      <c r="A342" s="1466"/>
      <c r="B342" s="1197" t="s">
        <v>1318</v>
      </c>
      <c r="C342" s="599"/>
      <c r="D342" s="120"/>
      <c r="E342" s="1236"/>
    </row>
    <row r="343" spans="1:5">
      <c r="A343" s="1465"/>
      <c r="B343" s="1475" t="s">
        <v>32</v>
      </c>
      <c r="C343" s="1476">
        <v>22</v>
      </c>
      <c r="D343" s="1526"/>
      <c r="E343" s="1477" t="str">
        <f>IF((D343&gt;0),SUM(C343*D343),"kn")</f>
        <v>kn</v>
      </c>
    </row>
    <row r="344" spans="1:5" ht="102">
      <c r="A344" s="1437" t="s">
        <v>1382</v>
      </c>
      <c r="B344" s="1156" t="s">
        <v>4293</v>
      </c>
      <c r="C344" s="1153"/>
      <c r="D344" s="190"/>
      <c r="E344" s="1232"/>
    </row>
    <row r="345" spans="1:5">
      <c r="A345" s="1466"/>
      <c r="B345" s="1197" t="s">
        <v>1321</v>
      </c>
      <c r="C345" s="599"/>
      <c r="D345" s="120"/>
      <c r="E345" s="1236"/>
    </row>
    <row r="346" spans="1:5">
      <c r="A346" s="1466"/>
      <c r="B346" s="1472" t="s">
        <v>32</v>
      </c>
      <c r="C346" s="1473">
        <v>12</v>
      </c>
      <c r="D346" s="1525"/>
      <c r="E346" s="1474" t="str">
        <f>IF((D346&gt;0),SUM(C346*D346),"kn")</f>
        <v>kn</v>
      </c>
    </row>
    <row r="347" spans="1:5">
      <c r="A347" s="1466"/>
      <c r="B347" s="1197" t="s">
        <v>1322</v>
      </c>
      <c r="C347" s="599"/>
      <c r="D347" s="120"/>
      <c r="E347" s="1236"/>
    </row>
    <row r="348" spans="1:5">
      <c r="A348" s="1465"/>
      <c r="B348" s="1475" t="s">
        <v>32</v>
      </c>
      <c r="C348" s="1476">
        <v>2</v>
      </c>
      <c r="D348" s="1526"/>
      <c r="E348" s="1477" t="str">
        <f>IF((D348&gt;0),SUM(C348*D348),"kn")</f>
        <v>kn</v>
      </c>
    </row>
    <row r="349" spans="1:5" ht="63.75">
      <c r="A349" s="1437" t="s">
        <v>1383</v>
      </c>
      <c r="B349" s="1193" t="s">
        <v>4294</v>
      </c>
      <c r="C349" s="599"/>
      <c r="D349" s="120"/>
      <c r="E349" s="1236"/>
    </row>
    <row r="350" spans="1:5">
      <c r="A350" s="1466"/>
      <c r="B350" s="1197"/>
      <c r="C350" s="599"/>
      <c r="D350" s="120"/>
      <c r="E350" s="1236"/>
    </row>
    <row r="351" spans="1:5">
      <c r="A351" s="1465"/>
      <c r="B351" s="1475" t="s">
        <v>32</v>
      </c>
      <c r="C351" s="1476">
        <v>20</v>
      </c>
      <c r="D351" s="1526"/>
      <c r="E351" s="1477" t="str">
        <f>IF((D351&gt;0),SUM(C351*D351),"kn")</f>
        <v>kn</v>
      </c>
    </row>
    <row r="352" spans="1:5" ht="102">
      <c r="A352" s="1437" t="s">
        <v>1384</v>
      </c>
      <c r="B352" s="1193" t="s">
        <v>4295</v>
      </c>
      <c r="C352" s="599"/>
      <c r="D352" s="120"/>
      <c r="E352" s="1236"/>
    </row>
    <row r="353" spans="1:5">
      <c r="A353" s="1466"/>
      <c r="B353" s="1197"/>
      <c r="C353" s="599"/>
      <c r="D353" s="120"/>
      <c r="E353" s="1236"/>
    </row>
    <row r="354" spans="1:5">
      <c r="A354" s="1465"/>
      <c r="B354" s="1475" t="s">
        <v>32</v>
      </c>
      <c r="C354" s="1476">
        <v>70</v>
      </c>
      <c r="D354" s="1526"/>
      <c r="E354" s="1477" t="str">
        <f>IF((D354&gt;0),SUM(C354*D354),"kn")</f>
        <v>kn</v>
      </c>
    </row>
    <row r="355" spans="1:5" ht="140.25">
      <c r="A355" s="1437" t="s">
        <v>1385</v>
      </c>
      <c r="B355" s="1193" t="s">
        <v>4296</v>
      </c>
      <c r="C355" s="599"/>
      <c r="D355" s="120"/>
      <c r="E355" s="1236"/>
    </row>
    <row r="356" spans="1:5">
      <c r="A356" s="1465"/>
      <c r="B356" s="1475" t="s">
        <v>790</v>
      </c>
      <c r="C356" s="1476">
        <v>1</v>
      </c>
      <c r="D356" s="1526"/>
      <c r="E356" s="1477" t="str">
        <f>IF((D356&gt;0),SUM(C356*D356),"kn")</f>
        <v>kn</v>
      </c>
    </row>
    <row r="357" spans="1:5" ht="66">
      <c r="A357" s="1437" t="s">
        <v>1386</v>
      </c>
      <c r="B357" s="1193" t="s">
        <v>4297</v>
      </c>
      <c r="C357" s="599"/>
      <c r="D357" s="120"/>
      <c r="E357" s="1236"/>
    </row>
    <row r="358" spans="1:5">
      <c r="A358" s="1465"/>
      <c r="B358" s="1475" t="s">
        <v>63</v>
      </c>
      <c r="C358" s="1476">
        <v>15</v>
      </c>
      <c r="D358" s="1526"/>
      <c r="E358" s="1477" t="str">
        <f>IF((D358&gt;0),SUM(C358*D358),"kn")</f>
        <v>kn</v>
      </c>
    </row>
    <row r="359" spans="1:5" ht="89.25">
      <c r="A359" s="1437" t="s">
        <v>1387</v>
      </c>
      <c r="B359" s="1193" t="s">
        <v>4559</v>
      </c>
      <c r="C359" s="599"/>
      <c r="D359" s="120"/>
      <c r="E359" s="1236"/>
    </row>
    <row r="360" spans="1:5">
      <c r="A360" s="1465"/>
      <c r="B360" s="1475" t="s">
        <v>790</v>
      </c>
      <c r="C360" s="1476">
        <v>1</v>
      </c>
      <c r="D360" s="1526"/>
      <c r="E360" s="1477" t="str">
        <f>IF((D360&gt;0),SUM(C360*D360),"kn")</f>
        <v>kn</v>
      </c>
    </row>
    <row r="361" spans="1:5" ht="89.25">
      <c r="A361" s="1437" t="s">
        <v>1388</v>
      </c>
      <c r="B361" s="1193" t="s">
        <v>4751</v>
      </c>
      <c r="C361" s="599"/>
      <c r="D361" s="120"/>
      <c r="E361" s="1236"/>
    </row>
    <row r="362" spans="1:5">
      <c r="A362" s="1465"/>
      <c r="B362" s="1475" t="s">
        <v>790</v>
      </c>
      <c r="C362" s="1476">
        <v>1</v>
      </c>
      <c r="D362" s="1526"/>
      <c r="E362" s="1477" t="str">
        <f>IF((D362&gt;0),SUM(C362*D362),"kn")</f>
        <v>kn</v>
      </c>
    </row>
    <row r="363" spans="1:5" ht="105.75">
      <c r="A363" s="1437" t="s">
        <v>1389</v>
      </c>
      <c r="B363" s="1193" t="s">
        <v>4298</v>
      </c>
      <c r="C363" s="599"/>
      <c r="D363" s="120"/>
      <c r="E363" s="1236"/>
    </row>
    <row r="364" spans="1:5">
      <c r="A364" s="1465"/>
      <c r="B364" s="1475" t="s">
        <v>63</v>
      </c>
      <c r="C364" s="1476">
        <v>850</v>
      </c>
      <c r="D364" s="1526"/>
      <c r="E364" s="1477" t="str">
        <f>IF((D364&gt;0),SUM(C364*D364),"kn")</f>
        <v>kn</v>
      </c>
    </row>
    <row r="365" spans="1:5" ht="18" customHeight="1">
      <c r="A365" s="1483"/>
      <c r="B365" s="1468" t="s">
        <v>1018</v>
      </c>
      <c r="C365" s="1484"/>
      <c r="D365" s="1528"/>
      <c r="E365" s="1470"/>
    </row>
    <row r="366" spans="1:5" ht="63.75">
      <c r="A366" s="1437" t="s">
        <v>1390</v>
      </c>
      <c r="B366" s="1440" t="s">
        <v>4299</v>
      </c>
      <c r="C366" s="599"/>
      <c r="D366" s="120"/>
      <c r="E366" s="1236"/>
    </row>
    <row r="367" spans="1:5">
      <c r="A367" s="1466"/>
      <c r="B367" s="1197" t="s">
        <v>1349</v>
      </c>
      <c r="C367" s="599"/>
      <c r="D367" s="159"/>
      <c r="E367" s="1236"/>
    </row>
    <row r="368" spans="1:5">
      <c r="A368" s="1466"/>
      <c r="B368" s="1472" t="s">
        <v>63</v>
      </c>
      <c r="C368" s="1473">
        <v>20</v>
      </c>
      <c r="D368" s="1525"/>
      <c r="E368" s="1474" t="str">
        <f>IF((D368&gt;0),SUM(C368*D368),"kn")</f>
        <v>kn</v>
      </c>
    </row>
    <row r="369" spans="1:5">
      <c r="A369" s="1466"/>
      <c r="B369" s="1197" t="s">
        <v>1350</v>
      </c>
      <c r="C369" s="599"/>
      <c r="D369" s="159"/>
      <c r="E369" s="1236"/>
    </row>
    <row r="370" spans="1:5">
      <c r="A370" s="1466"/>
      <c r="B370" s="1472" t="s">
        <v>63</v>
      </c>
      <c r="C370" s="1473">
        <v>15</v>
      </c>
      <c r="D370" s="1525"/>
      <c r="E370" s="1474" t="str">
        <f>IF((D370&gt;0),SUM(C370*D370),"kn")</f>
        <v>kn</v>
      </c>
    </row>
    <row r="371" spans="1:5">
      <c r="A371" s="1466"/>
      <c r="B371" s="1197" t="s">
        <v>1351</v>
      </c>
      <c r="C371" s="599"/>
      <c r="D371" s="159"/>
      <c r="E371" s="1236"/>
    </row>
    <row r="372" spans="1:5">
      <c r="A372" s="1465"/>
      <c r="B372" s="1475" t="s">
        <v>63</v>
      </c>
      <c r="C372" s="1476">
        <v>20</v>
      </c>
      <c r="D372" s="1526"/>
      <c r="E372" s="1477" t="str">
        <f>IF((D372&gt;0),SUM(C372*D372),"kn")</f>
        <v>kn</v>
      </c>
    </row>
    <row r="373" spans="1:5" ht="51">
      <c r="A373" s="1437" t="s">
        <v>1391</v>
      </c>
      <c r="B373" s="1193" t="s">
        <v>4300</v>
      </c>
      <c r="C373" s="599"/>
      <c r="D373" s="120"/>
      <c r="E373" s="1236"/>
    </row>
    <row r="374" spans="1:5">
      <c r="A374" s="1466"/>
      <c r="B374" s="1197" t="s">
        <v>1349</v>
      </c>
      <c r="C374" s="1473"/>
      <c r="D374" s="159"/>
      <c r="E374" s="1236"/>
    </row>
    <row r="375" spans="1:5">
      <c r="A375" s="1466"/>
      <c r="B375" s="1472" t="s">
        <v>63</v>
      </c>
      <c r="C375" s="1336">
        <v>20</v>
      </c>
      <c r="D375" s="1525"/>
      <c r="E375" s="1474" t="str">
        <f>IF((D375&gt;0),SUM(C375*D375),"kn")</f>
        <v>kn</v>
      </c>
    </row>
    <row r="376" spans="1:5">
      <c r="A376" s="1466"/>
      <c r="B376" s="1197" t="s">
        <v>1350</v>
      </c>
      <c r="C376" s="1473"/>
      <c r="D376" s="159"/>
      <c r="E376" s="1236"/>
    </row>
    <row r="377" spans="1:5">
      <c r="A377" s="1466"/>
      <c r="B377" s="1472" t="s">
        <v>63</v>
      </c>
      <c r="C377" s="1336">
        <v>15</v>
      </c>
      <c r="D377" s="1525"/>
      <c r="E377" s="1474" t="str">
        <f>IF((D377&gt;0),SUM(C377*D377),"kn")</f>
        <v>kn</v>
      </c>
    </row>
    <row r="378" spans="1:5">
      <c r="A378" s="1466"/>
      <c r="B378" s="1197" t="s">
        <v>1351</v>
      </c>
      <c r="C378" s="1473"/>
      <c r="D378" s="159"/>
      <c r="E378" s="1236"/>
    </row>
    <row r="379" spans="1:5">
      <c r="A379" s="1465"/>
      <c r="B379" s="1475" t="s">
        <v>63</v>
      </c>
      <c r="C379" s="1343">
        <v>20</v>
      </c>
      <c r="D379" s="1526"/>
      <c r="E379" s="1477" t="str">
        <f>IF((D379&gt;0),SUM(C379*D379),"kn")</f>
        <v>kn</v>
      </c>
    </row>
    <row r="380" spans="1:5" ht="76.5">
      <c r="A380" s="1437" t="s">
        <v>1392</v>
      </c>
      <c r="B380" s="1193" t="s">
        <v>4301</v>
      </c>
      <c r="C380" s="599"/>
      <c r="D380" s="120"/>
      <c r="E380" s="1236"/>
    </row>
    <row r="381" spans="1:5">
      <c r="A381" s="1450"/>
      <c r="B381" s="1240" t="s">
        <v>63</v>
      </c>
      <c r="C381" s="1449">
        <v>9465</v>
      </c>
      <c r="D381" s="1411"/>
      <c r="E381" s="1342" t="str">
        <f>IF((D381&gt;0),SUM(C381*D381),"kn")</f>
        <v>kn</v>
      </c>
    </row>
    <row r="382" spans="1:5" ht="76.5">
      <c r="A382" s="1437" t="s">
        <v>1393</v>
      </c>
      <c r="B382" s="1193" t="s">
        <v>4210</v>
      </c>
      <c r="C382" s="599"/>
      <c r="D382" s="120"/>
      <c r="E382" s="1236"/>
    </row>
    <row r="383" spans="1:5">
      <c r="A383" s="1437"/>
      <c r="B383" s="1197"/>
      <c r="C383" s="599"/>
      <c r="D383" s="120"/>
      <c r="E383" s="1236"/>
    </row>
    <row r="384" spans="1:5" ht="15">
      <c r="A384" s="1450"/>
      <c r="B384" s="1240" t="s">
        <v>1247</v>
      </c>
      <c r="C384" s="1449">
        <v>1600</v>
      </c>
      <c r="D384" s="1411"/>
      <c r="E384" s="1342" t="str">
        <f>IF((D384&gt;0),SUM(C384*D384),"kn")</f>
        <v>kn</v>
      </c>
    </row>
    <row r="385" spans="1:5" ht="51">
      <c r="A385" s="1437" t="s">
        <v>1394</v>
      </c>
      <c r="B385" s="1193" t="s">
        <v>4211</v>
      </c>
      <c r="C385" s="599"/>
      <c r="D385" s="120"/>
      <c r="E385" s="1236"/>
    </row>
    <row r="386" spans="1:5">
      <c r="A386" s="1437"/>
      <c r="B386" s="1197"/>
      <c r="C386" s="599"/>
      <c r="D386" s="120"/>
      <c r="E386" s="1236"/>
    </row>
    <row r="387" spans="1:5">
      <c r="A387" s="1450"/>
      <c r="B387" s="1240" t="s">
        <v>63</v>
      </c>
      <c r="C387" s="1449">
        <v>2000</v>
      </c>
      <c r="D387" s="1411"/>
      <c r="E387" s="1342" t="str">
        <f>IF((D387&gt;0),SUM(C387*D387),"kn")</f>
        <v>kn</v>
      </c>
    </row>
    <row r="388" spans="1:5" ht="63.75">
      <c r="A388" s="1437" t="s">
        <v>1395</v>
      </c>
      <c r="B388" s="1193" t="s">
        <v>4302</v>
      </c>
      <c r="C388" s="599"/>
      <c r="D388" s="120"/>
      <c r="E388" s="1236"/>
    </row>
    <row r="389" spans="1:5">
      <c r="A389" s="1437"/>
      <c r="B389" s="1197"/>
      <c r="C389" s="599"/>
      <c r="D389" s="120"/>
      <c r="E389" s="1236"/>
    </row>
    <row r="390" spans="1:5">
      <c r="A390" s="1450"/>
      <c r="B390" s="1240" t="s">
        <v>63</v>
      </c>
      <c r="C390" s="1449">
        <v>100</v>
      </c>
      <c r="D390" s="1411"/>
      <c r="E390" s="1342" t="str">
        <f>IF((D390&gt;0),SUM(C390*D390),"kn")</f>
        <v>kn</v>
      </c>
    </row>
    <row r="391" spans="1:5" ht="255">
      <c r="A391" s="1437" t="s">
        <v>1396</v>
      </c>
      <c r="B391" s="1193" t="s">
        <v>4303</v>
      </c>
      <c r="C391" s="599"/>
      <c r="D391" s="120"/>
      <c r="E391" s="1236"/>
    </row>
    <row r="392" spans="1:5">
      <c r="A392" s="1450"/>
      <c r="B392" s="1240" t="s">
        <v>32</v>
      </c>
      <c r="C392" s="1449">
        <v>2</v>
      </c>
      <c r="D392" s="1411"/>
      <c r="E392" s="1342" t="str">
        <f>IF((D392&gt;0),SUM(C392*D392),"kn")</f>
        <v>kn</v>
      </c>
    </row>
    <row r="393" spans="1:5" ht="255">
      <c r="A393" s="1437" t="s">
        <v>1397</v>
      </c>
      <c r="B393" s="1193" t="s">
        <v>4304</v>
      </c>
      <c r="C393" s="599"/>
      <c r="D393" s="120"/>
      <c r="E393" s="1236"/>
    </row>
    <row r="394" spans="1:5">
      <c r="A394" s="1450"/>
      <c r="B394" s="1240" t="s">
        <v>32</v>
      </c>
      <c r="C394" s="1449">
        <v>1</v>
      </c>
      <c r="D394" s="1411"/>
      <c r="E394" s="1342" t="str">
        <f>IF((D394&gt;0),SUM(C394*D394),"kn")</f>
        <v>kn</v>
      </c>
    </row>
    <row r="395" spans="1:5" ht="255">
      <c r="A395" s="1437" t="s">
        <v>1398</v>
      </c>
      <c r="B395" s="1193" t="s">
        <v>4456</v>
      </c>
      <c r="C395" s="599"/>
      <c r="D395" s="120"/>
      <c r="E395" s="1236"/>
    </row>
    <row r="396" spans="1:5">
      <c r="A396" s="1437"/>
      <c r="B396" s="1197"/>
      <c r="C396" s="599"/>
      <c r="D396" s="120"/>
      <c r="E396" s="1236"/>
    </row>
    <row r="397" spans="1:5">
      <c r="A397" s="1450"/>
      <c r="B397" s="1240" t="s">
        <v>32</v>
      </c>
      <c r="C397" s="1449">
        <v>1</v>
      </c>
      <c r="D397" s="1411"/>
      <c r="E397" s="1342" t="str">
        <f>IF((D397&gt;0),SUM(C397*D397),"kn")</f>
        <v>kn</v>
      </c>
    </row>
    <row r="398" spans="1:5" ht="235.5" customHeight="1">
      <c r="A398" s="1437" t="s">
        <v>1399</v>
      </c>
      <c r="B398" s="1440" t="s">
        <v>1400</v>
      </c>
      <c r="C398" s="599"/>
      <c r="D398" s="120"/>
      <c r="E398" s="1236"/>
    </row>
    <row r="399" spans="1:5">
      <c r="A399" s="1450"/>
      <c r="B399" s="1240" t="s">
        <v>32</v>
      </c>
      <c r="C399" s="1449">
        <v>2</v>
      </c>
      <c r="D399" s="1411"/>
      <c r="E399" s="1342" t="str">
        <f>IF((D399&gt;0),SUM(C399*D399),"kn")</f>
        <v>kn</v>
      </c>
    </row>
    <row r="400" spans="1:5" ht="255">
      <c r="A400" s="1437" t="s">
        <v>1401</v>
      </c>
      <c r="B400" s="1193" t="s">
        <v>4213</v>
      </c>
      <c r="C400" s="599"/>
      <c r="D400" s="120"/>
      <c r="E400" s="1236"/>
    </row>
    <row r="401" spans="1:5">
      <c r="A401" s="1450"/>
      <c r="B401" s="1240" t="s">
        <v>32</v>
      </c>
      <c r="C401" s="1449">
        <v>2</v>
      </c>
      <c r="D401" s="1411"/>
      <c r="E401" s="1342" t="str">
        <f>IF((D401&gt;0),SUM(C401*D401),"kn")</f>
        <v>kn</v>
      </c>
    </row>
    <row r="402" spans="1:5" ht="255">
      <c r="A402" s="1437" t="s">
        <v>1402</v>
      </c>
      <c r="B402" s="1193" t="s">
        <v>4305</v>
      </c>
      <c r="C402" s="599"/>
      <c r="D402" s="120"/>
      <c r="E402" s="1236"/>
    </row>
    <row r="403" spans="1:5">
      <c r="A403" s="1450"/>
      <c r="B403" s="1240" t="s">
        <v>32</v>
      </c>
      <c r="C403" s="1449">
        <v>4</v>
      </c>
      <c r="D403" s="1411"/>
      <c r="E403" s="1342" t="str">
        <f>IF((D403&gt;0),SUM(C403*D403),"kn")</f>
        <v>kn</v>
      </c>
    </row>
    <row r="404" spans="1:5" ht="127.5">
      <c r="A404" s="1437" t="s">
        <v>1403</v>
      </c>
      <c r="B404" s="1193" t="s">
        <v>4306</v>
      </c>
      <c r="C404" s="599"/>
      <c r="D404" s="120"/>
      <c r="E404" s="1236"/>
    </row>
    <row r="405" spans="1:5">
      <c r="A405" s="1450"/>
      <c r="B405" s="1240" t="s">
        <v>32</v>
      </c>
      <c r="C405" s="1449">
        <v>3</v>
      </c>
      <c r="D405" s="1411"/>
      <c r="E405" s="1342" t="str">
        <f>IF((D405&gt;0),SUM(C405*D405),"kn")</f>
        <v>kn</v>
      </c>
    </row>
    <row r="406" spans="1:5" ht="153">
      <c r="A406" s="1437" t="s">
        <v>1404</v>
      </c>
      <c r="B406" s="1193" t="s">
        <v>4752</v>
      </c>
      <c r="C406" s="599"/>
      <c r="D406" s="120"/>
      <c r="E406" s="1236"/>
    </row>
    <row r="407" spans="1:5">
      <c r="A407" s="1455"/>
      <c r="B407" s="1234" t="s">
        <v>32</v>
      </c>
      <c r="C407" s="1235">
        <v>9</v>
      </c>
      <c r="D407" s="1401"/>
      <c r="E407" s="1236" t="str">
        <f>IF((D407&gt;0),SUM(C407*D407),"kn")</f>
        <v>kn</v>
      </c>
    </row>
    <row r="408" spans="1:5">
      <c r="A408" s="1448"/>
      <c r="B408" s="1252"/>
      <c r="C408" s="1485"/>
      <c r="D408" s="1529"/>
      <c r="E408" s="1342"/>
    </row>
    <row r="409" spans="1:5" ht="51">
      <c r="A409" s="1437" t="s">
        <v>1405</v>
      </c>
      <c r="B409" s="1193" t="s">
        <v>4307</v>
      </c>
      <c r="C409" s="599"/>
      <c r="D409" s="120"/>
      <c r="E409" s="1236"/>
    </row>
    <row r="410" spans="1:5">
      <c r="A410" s="1437"/>
      <c r="B410" s="1197"/>
      <c r="C410" s="599"/>
      <c r="D410" s="120"/>
      <c r="E410" s="1236"/>
    </row>
    <row r="411" spans="1:5">
      <c r="A411" s="1450"/>
      <c r="B411" s="1240" t="s">
        <v>32</v>
      </c>
      <c r="C411" s="1449">
        <v>206</v>
      </c>
      <c r="D411" s="1411"/>
      <c r="E411" s="1342" t="str">
        <f>IF((D411&gt;0),SUM(C411*D411),"kn")</f>
        <v>kn</v>
      </c>
    </row>
    <row r="412" spans="1:5" ht="25.5">
      <c r="A412" s="1437" t="s">
        <v>1406</v>
      </c>
      <c r="B412" s="1193" t="s">
        <v>1266</v>
      </c>
      <c r="C412" s="599"/>
      <c r="D412" s="120"/>
      <c r="E412" s="1236"/>
    </row>
    <row r="413" spans="1:5">
      <c r="A413" s="1437"/>
      <c r="B413" s="1197"/>
      <c r="C413" s="599"/>
      <c r="D413" s="120"/>
      <c r="E413" s="1236"/>
    </row>
    <row r="414" spans="1:5">
      <c r="A414" s="1450"/>
      <c r="B414" s="1240" t="s">
        <v>32</v>
      </c>
      <c r="C414" s="1449">
        <v>103</v>
      </c>
      <c r="D414" s="1411"/>
      <c r="E414" s="1342" t="str">
        <f>IF((D414&gt;0),SUM(C414*D414),"kn")</f>
        <v>kn</v>
      </c>
    </row>
    <row r="415" spans="1:5" ht="102">
      <c r="A415" s="1437" t="s">
        <v>1407</v>
      </c>
      <c r="B415" s="1193" t="s">
        <v>4308</v>
      </c>
      <c r="C415" s="599"/>
      <c r="D415" s="120"/>
      <c r="E415" s="1236"/>
    </row>
    <row r="416" spans="1:5">
      <c r="A416" s="1450"/>
      <c r="B416" s="1240" t="s">
        <v>32</v>
      </c>
      <c r="C416" s="1449">
        <v>12</v>
      </c>
      <c r="D416" s="1411"/>
      <c r="E416" s="1342" t="str">
        <f>IF((D416&gt;0),SUM(C416*D416),"kn")</f>
        <v>kn</v>
      </c>
    </row>
    <row r="417" spans="1:5" ht="102">
      <c r="A417" s="1437" t="s">
        <v>1408</v>
      </c>
      <c r="B417" s="1193" t="s">
        <v>4309</v>
      </c>
      <c r="C417" s="599"/>
      <c r="D417" s="120"/>
      <c r="E417" s="1236"/>
    </row>
    <row r="418" spans="1:5">
      <c r="A418" s="1450"/>
      <c r="B418" s="1240" t="s">
        <v>32</v>
      </c>
      <c r="C418" s="1449">
        <v>17</v>
      </c>
      <c r="D418" s="1411"/>
      <c r="E418" s="1342" t="str">
        <f>IF((D418&gt;0),SUM(C418*D418),"kn")</f>
        <v>kn</v>
      </c>
    </row>
    <row r="419" spans="1:5" ht="51">
      <c r="A419" s="1437" t="s">
        <v>1409</v>
      </c>
      <c r="B419" s="1193" t="s">
        <v>4310</v>
      </c>
      <c r="C419" s="599"/>
      <c r="D419" s="120"/>
      <c r="E419" s="1236"/>
    </row>
    <row r="420" spans="1:5">
      <c r="A420" s="1450"/>
      <c r="B420" s="1240" t="s">
        <v>32</v>
      </c>
      <c r="C420" s="1449">
        <v>3</v>
      </c>
      <c r="D420" s="1411"/>
      <c r="E420" s="1342" t="str">
        <f>IF((D420&gt;0),SUM(C420*D420),"kn")</f>
        <v>kn</v>
      </c>
    </row>
    <row r="421" spans="1:5" ht="89.25">
      <c r="A421" s="1437" t="s">
        <v>1410</v>
      </c>
      <c r="B421" s="1193" t="s">
        <v>4220</v>
      </c>
      <c r="C421" s="599"/>
      <c r="D421" s="120"/>
      <c r="E421" s="1236"/>
    </row>
    <row r="422" spans="1:5">
      <c r="A422" s="1437"/>
      <c r="B422" s="1197"/>
      <c r="C422" s="599"/>
      <c r="D422" s="120"/>
      <c r="E422" s="1236"/>
    </row>
    <row r="423" spans="1:5">
      <c r="A423" s="1450"/>
      <c r="B423" s="1240" t="s">
        <v>1270</v>
      </c>
      <c r="C423" s="1449">
        <v>210</v>
      </c>
      <c r="D423" s="1411"/>
      <c r="E423" s="1342" t="str">
        <f>IF((D423&gt;0),SUM(C423*D423),"kn")</f>
        <v>kn</v>
      </c>
    </row>
    <row r="424" spans="1:5" ht="18" customHeight="1">
      <c r="A424" s="1483"/>
      <c r="B424" s="1468" t="s">
        <v>1411</v>
      </c>
      <c r="C424" s="1484"/>
      <c r="D424" s="1528"/>
      <c r="E424" s="1470"/>
    </row>
    <row r="425" spans="1:5" ht="242.25">
      <c r="A425" s="1437" t="s">
        <v>1412</v>
      </c>
      <c r="B425" s="1193" t="s">
        <v>4761</v>
      </c>
      <c r="C425" s="599"/>
      <c r="D425" s="120"/>
      <c r="E425" s="1236"/>
    </row>
    <row r="426" spans="1:5" ht="114.75">
      <c r="A426" s="1437"/>
      <c r="B426" s="1196" t="s">
        <v>4760</v>
      </c>
      <c r="C426" s="599"/>
      <c r="D426" s="120"/>
      <c r="E426" s="1236"/>
    </row>
    <row r="427" spans="1:5" ht="384.75">
      <c r="A427" s="1437"/>
      <c r="B427" s="1196" t="s">
        <v>4311</v>
      </c>
      <c r="C427" s="599"/>
      <c r="D427" s="120"/>
      <c r="E427" s="1236"/>
    </row>
    <row r="428" spans="1:5" ht="127.5">
      <c r="A428" s="1437"/>
      <c r="B428" s="1196" t="s">
        <v>4312</v>
      </c>
      <c r="C428" s="599"/>
      <c r="D428" s="120"/>
      <c r="E428" s="1236"/>
    </row>
    <row r="429" spans="1:5" ht="76.5">
      <c r="A429" s="1437"/>
      <c r="B429" s="1196" t="s">
        <v>4313</v>
      </c>
      <c r="C429" s="599"/>
      <c r="D429" s="120"/>
      <c r="E429" s="1236"/>
    </row>
    <row r="430" spans="1:5">
      <c r="A430" s="1450"/>
      <c r="B430" s="1240" t="s">
        <v>32</v>
      </c>
      <c r="C430" s="1449">
        <v>1</v>
      </c>
      <c r="D430" s="1411"/>
      <c r="E430" s="1342" t="str">
        <f>IF((D430&gt;0),SUM(C430*D430),"kn")</f>
        <v>kn</v>
      </c>
    </row>
    <row r="431" spans="1:5" ht="242.25">
      <c r="A431" s="1437" t="s">
        <v>1413</v>
      </c>
      <c r="B431" s="1193" t="s">
        <v>4763</v>
      </c>
      <c r="C431" s="599"/>
      <c r="D431" s="120"/>
      <c r="E431" s="1236"/>
    </row>
    <row r="432" spans="1:5" ht="114.75">
      <c r="A432" s="1437"/>
      <c r="B432" s="1196" t="s">
        <v>4762</v>
      </c>
      <c r="C432" s="599"/>
      <c r="D432" s="120"/>
      <c r="E432" s="1236"/>
    </row>
    <row r="433" spans="1:5" ht="372">
      <c r="A433" s="1437"/>
      <c r="B433" s="1196" t="s">
        <v>4315</v>
      </c>
      <c r="C433" s="599"/>
      <c r="D433" s="120"/>
      <c r="E433" s="1236"/>
    </row>
    <row r="434" spans="1:5" ht="127.5">
      <c r="A434" s="1437"/>
      <c r="B434" s="1196" t="s">
        <v>4312</v>
      </c>
      <c r="C434" s="599"/>
      <c r="D434" s="120"/>
      <c r="E434" s="1236"/>
    </row>
    <row r="435" spans="1:5" ht="76.5">
      <c r="A435" s="1437"/>
      <c r="B435" s="1196" t="s">
        <v>4313</v>
      </c>
      <c r="C435" s="599"/>
      <c r="D435" s="120"/>
      <c r="E435" s="1236"/>
    </row>
    <row r="436" spans="1:5">
      <c r="A436" s="1455"/>
      <c r="B436" s="1234" t="s">
        <v>32</v>
      </c>
      <c r="C436" s="1235">
        <v>1</v>
      </c>
      <c r="D436" s="1401"/>
      <c r="E436" s="1236" t="str">
        <f>IF((D436&gt;0),SUM(C436*D436),"kn")</f>
        <v>kn</v>
      </c>
    </row>
    <row r="437" spans="1:5" ht="216.75">
      <c r="A437" s="1437" t="s">
        <v>1414</v>
      </c>
      <c r="B437" s="1193" t="s">
        <v>4317</v>
      </c>
      <c r="C437" s="599"/>
      <c r="D437" s="120"/>
      <c r="E437" s="1236"/>
    </row>
    <row r="438" spans="1:5" ht="114.75">
      <c r="A438" s="1437"/>
      <c r="B438" s="1196" t="s">
        <v>4764</v>
      </c>
      <c r="C438" s="599"/>
      <c r="D438" s="120"/>
      <c r="E438" s="1236"/>
    </row>
    <row r="439" spans="1:5" ht="384.75">
      <c r="A439" s="1437"/>
      <c r="B439" s="1196" t="s">
        <v>4318</v>
      </c>
      <c r="C439" s="599"/>
      <c r="D439" s="120"/>
      <c r="E439" s="1236"/>
    </row>
    <row r="440" spans="1:5" ht="153">
      <c r="A440" s="1437"/>
      <c r="B440" s="1196" t="s">
        <v>4319</v>
      </c>
      <c r="C440" s="599"/>
      <c r="D440" s="120"/>
      <c r="E440" s="1236"/>
    </row>
    <row r="441" spans="1:5" ht="76.5">
      <c r="A441" s="1437"/>
      <c r="B441" s="1196" t="s">
        <v>4316</v>
      </c>
      <c r="C441" s="599"/>
      <c r="D441" s="120"/>
      <c r="E441" s="1236"/>
    </row>
    <row r="442" spans="1:5">
      <c r="A442" s="1450"/>
      <c r="B442" s="1240" t="s">
        <v>32</v>
      </c>
      <c r="C442" s="1449">
        <v>1</v>
      </c>
      <c r="D442" s="1411"/>
      <c r="E442" s="1342" t="str">
        <f>IF((D442&gt;0),SUM(C442*D442),"kn")</f>
        <v>kn</v>
      </c>
    </row>
    <row r="443" spans="1:5" ht="242.25">
      <c r="A443" s="1437" t="s">
        <v>1415</v>
      </c>
      <c r="B443" s="1193" t="s">
        <v>4767</v>
      </c>
      <c r="C443" s="599"/>
      <c r="D443" s="120"/>
      <c r="E443" s="1236"/>
    </row>
    <row r="444" spans="1:5" ht="114.75">
      <c r="A444" s="1437"/>
      <c r="B444" s="1196" t="s">
        <v>4765</v>
      </c>
      <c r="C444" s="599"/>
      <c r="D444" s="120"/>
      <c r="E444" s="1236"/>
    </row>
    <row r="445" spans="1:5" ht="372">
      <c r="A445" s="1437"/>
      <c r="B445" s="1196" t="s">
        <v>4320</v>
      </c>
      <c r="C445" s="599"/>
      <c r="D445" s="120"/>
      <c r="E445" s="1236"/>
    </row>
    <row r="446" spans="1:5" ht="127.5">
      <c r="A446" s="1437"/>
      <c r="B446" s="1196" t="s">
        <v>4312</v>
      </c>
      <c r="C446" s="599"/>
      <c r="D446" s="120"/>
      <c r="E446" s="1236"/>
    </row>
    <row r="447" spans="1:5" ht="76.5">
      <c r="A447" s="1437"/>
      <c r="B447" s="1196" t="s">
        <v>4313</v>
      </c>
      <c r="C447" s="599"/>
      <c r="D447" s="120"/>
      <c r="E447" s="1236"/>
    </row>
    <row r="448" spans="1:5">
      <c r="A448" s="1450"/>
      <c r="B448" s="1240" t="s">
        <v>32</v>
      </c>
      <c r="C448" s="1449">
        <v>1</v>
      </c>
      <c r="D448" s="1411"/>
      <c r="E448" s="1342" t="str">
        <f>IF((D448&gt;0),SUM(C448*D448),"kn")</f>
        <v>kn</v>
      </c>
    </row>
    <row r="449" spans="1:5" ht="242.25">
      <c r="A449" s="1437" t="s">
        <v>1416</v>
      </c>
      <c r="B449" s="1193" t="s">
        <v>4766</v>
      </c>
      <c r="C449" s="599"/>
      <c r="D449" s="120"/>
      <c r="E449" s="1236"/>
    </row>
    <row r="450" spans="1:5" ht="114.75">
      <c r="A450" s="1437"/>
      <c r="B450" s="1196" t="s">
        <v>4768</v>
      </c>
      <c r="C450" s="599"/>
      <c r="D450" s="120"/>
      <c r="E450" s="1236"/>
    </row>
    <row r="451" spans="1:5" ht="372">
      <c r="A451" s="1437"/>
      <c r="B451" s="1196" t="s">
        <v>4320</v>
      </c>
      <c r="C451" s="599"/>
      <c r="D451" s="120"/>
      <c r="E451" s="1236"/>
    </row>
    <row r="452" spans="1:5" ht="127.5">
      <c r="A452" s="1437"/>
      <c r="B452" s="1196" t="s">
        <v>4312</v>
      </c>
      <c r="C452" s="599"/>
      <c r="D452" s="120"/>
      <c r="E452" s="1236"/>
    </row>
    <row r="453" spans="1:5" ht="76.5">
      <c r="A453" s="1437"/>
      <c r="B453" s="1196" t="s">
        <v>4313</v>
      </c>
      <c r="C453" s="599"/>
      <c r="D453" s="120"/>
      <c r="E453" s="1236"/>
    </row>
    <row r="454" spans="1:5">
      <c r="A454" s="1450"/>
      <c r="B454" s="1240" t="s">
        <v>32</v>
      </c>
      <c r="C454" s="1449">
        <v>1</v>
      </c>
      <c r="D454" s="1411"/>
      <c r="E454" s="1342" t="str">
        <f>IF((D454&gt;0),SUM(C454*D454),"kn")</f>
        <v>kn</v>
      </c>
    </row>
    <row r="455" spans="1:5" ht="216.75">
      <c r="A455" s="1437" t="s">
        <v>1417</v>
      </c>
      <c r="B455" s="1193" t="s">
        <v>4321</v>
      </c>
      <c r="C455" s="599"/>
      <c r="D455" s="120"/>
      <c r="E455" s="1236"/>
    </row>
    <row r="456" spans="1:5" ht="114.75">
      <c r="A456" s="1437"/>
      <c r="B456" s="1196" t="s">
        <v>4769</v>
      </c>
      <c r="C456" s="599"/>
      <c r="D456" s="120"/>
      <c r="E456" s="1236"/>
    </row>
    <row r="457" spans="1:5" ht="346.5">
      <c r="A457" s="1437"/>
      <c r="B457" s="1196" t="s">
        <v>4322</v>
      </c>
      <c r="C457" s="599"/>
      <c r="D457" s="120"/>
      <c r="E457" s="1236"/>
    </row>
    <row r="458" spans="1:5" ht="127.5">
      <c r="A458" s="1437"/>
      <c r="B458" s="1196" t="s">
        <v>4312</v>
      </c>
      <c r="C458" s="599"/>
      <c r="D458" s="120"/>
      <c r="E458" s="1236"/>
    </row>
    <row r="459" spans="1:5" ht="76.5">
      <c r="A459" s="1437"/>
      <c r="B459" s="1196" t="s">
        <v>4313</v>
      </c>
      <c r="C459" s="599"/>
      <c r="D459" s="120"/>
      <c r="E459" s="1236"/>
    </row>
    <row r="460" spans="1:5">
      <c r="A460" s="1450"/>
      <c r="B460" s="1240" t="s">
        <v>32</v>
      </c>
      <c r="C460" s="1449">
        <v>1</v>
      </c>
      <c r="D460" s="1411"/>
      <c r="E460" s="1342" t="str">
        <f>IF((D460&gt;0),SUM(C460*D460),"kn")</f>
        <v>kn</v>
      </c>
    </row>
    <row r="461" spans="1:5" ht="216.75">
      <c r="A461" s="1437" t="s">
        <v>1418</v>
      </c>
      <c r="B461" s="1193" t="s">
        <v>4323</v>
      </c>
      <c r="C461" s="599"/>
      <c r="D461" s="120"/>
      <c r="E461" s="1236"/>
    </row>
    <row r="462" spans="1:5" ht="114.75">
      <c r="A462" s="1437"/>
      <c r="B462" s="1196" t="s">
        <v>4769</v>
      </c>
      <c r="C462" s="599"/>
      <c r="D462" s="120"/>
      <c r="E462" s="1236"/>
    </row>
    <row r="463" spans="1:5" ht="346.5">
      <c r="A463" s="1437"/>
      <c r="B463" s="1196" t="s">
        <v>4322</v>
      </c>
      <c r="C463" s="599"/>
      <c r="D463" s="120"/>
      <c r="E463" s="1236"/>
    </row>
    <row r="464" spans="1:5" ht="127.5">
      <c r="A464" s="1437"/>
      <c r="B464" s="1196" t="s">
        <v>4312</v>
      </c>
      <c r="C464" s="599"/>
      <c r="D464" s="120"/>
      <c r="E464" s="1236"/>
    </row>
    <row r="465" spans="1:5" ht="76.5">
      <c r="A465" s="1437"/>
      <c r="B465" s="1196" t="s">
        <v>4313</v>
      </c>
      <c r="C465" s="599"/>
      <c r="D465" s="120"/>
      <c r="E465" s="1236"/>
    </row>
    <row r="466" spans="1:5">
      <c r="A466" s="1450"/>
      <c r="B466" s="1240" t="s">
        <v>32</v>
      </c>
      <c r="C466" s="1449">
        <v>1</v>
      </c>
      <c r="D466" s="1411"/>
      <c r="E466" s="1342" t="str">
        <f>IF((D466&gt;0),SUM(C466*D466),"kn")</f>
        <v>kn</v>
      </c>
    </row>
    <row r="467" spans="1:5" ht="95.25" customHeight="1">
      <c r="A467" s="1437" t="s">
        <v>1419</v>
      </c>
      <c r="B467" s="1193" t="s">
        <v>4770</v>
      </c>
      <c r="C467" s="599"/>
      <c r="D467" s="120"/>
      <c r="E467" s="1236"/>
    </row>
    <row r="468" spans="1:5">
      <c r="A468" s="1465"/>
      <c r="B468" s="1240" t="s">
        <v>790</v>
      </c>
      <c r="C468" s="1449">
        <v>7</v>
      </c>
      <c r="D468" s="1411"/>
      <c r="E468" s="1342" t="str">
        <f>IF((D468&gt;0),SUM(C468*D468),"kn")</f>
        <v>kn</v>
      </c>
    </row>
    <row r="469" spans="1:5" ht="51">
      <c r="A469" s="1437" t="s">
        <v>1420</v>
      </c>
      <c r="B469" s="1156" t="s">
        <v>4324</v>
      </c>
      <c r="C469" s="1153"/>
      <c r="D469" s="190"/>
      <c r="E469" s="1232"/>
    </row>
    <row r="470" spans="1:5">
      <c r="A470" s="1437"/>
      <c r="B470" s="1440"/>
      <c r="C470" s="599"/>
      <c r="D470" s="120"/>
      <c r="E470" s="1236"/>
    </row>
    <row r="471" spans="1:5">
      <c r="A471" s="1466"/>
      <c r="B471" s="1197" t="s">
        <v>1421</v>
      </c>
      <c r="C471" s="599"/>
      <c r="D471" s="120"/>
      <c r="E471" s="1236"/>
    </row>
    <row r="472" spans="1:5">
      <c r="A472" s="1466"/>
      <c r="B472" s="1472" t="s">
        <v>32</v>
      </c>
      <c r="C472" s="1473">
        <v>12</v>
      </c>
      <c r="D472" s="1525"/>
      <c r="E472" s="1474" t="str">
        <f>IF((D472&gt;0),SUM(C472*D472),"kn")</f>
        <v>kn</v>
      </c>
    </row>
    <row r="473" spans="1:5">
      <c r="A473" s="1466"/>
      <c r="B473" s="1197" t="s">
        <v>1316</v>
      </c>
      <c r="C473" s="599"/>
      <c r="D473" s="120"/>
      <c r="E473" s="1236"/>
    </row>
    <row r="474" spans="1:5">
      <c r="A474" s="1466"/>
      <c r="B474" s="1472" t="s">
        <v>32</v>
      </c>
      <c r="C474" s="1473">
        <v>6</v>
      </c>
      <c r="D474" s="1525"/>
      <c r="E474" s="1474" t="str">
        <f>IF((D474&gt;0),SUM(C474*D474),"kn")</f>
        <v>kn</v>
      </c>
    </row>
    <row r="475" spans="1:5">
      <c r="A475" s="1466"/>
      <c r="B475" s="1197" t="s">
        <v>1317</v>
      </c>
      <c r="C475" s="599"/>
      <c r="D475" s="120"/>
      <c r="E475" s="1236"/>
    </row>
    <row r="476" spans="1:5">
      <c r="A476" s="1466"/>
      <c r="B476" s="1472" t="s">
        <v>32</v>
      </c>
      <c r="C476" s="1473">
        <v>4</v>
      </c>
      <c r="D476" s="1525"/>
      <c r="E476" s="1474" t="str">
        <f>IF((D476&gt;0),SUM(C476*D476),"kn")</f>
        <v>kn</v>
      </c>
    </row>
    <row r="477" spans="1:5">
      <c r="A477" s="1466"/>
      <c r="B477" s="1197" t="s">
        <v>1318</v>
      </c>
      <c r="C477" s="599"/>
      <c r="D477" s="120"/>
      <c r="E477" s="1236"/>
    </row>
    <row r="478" spans="1:5">
      <c r="A478" s="1465"/>
      <c r="B478" s="1475" t="s">
        <v>32</v>
      </c>
      <c r="C478" s="1476">
        <v>2</v>
      </c>
      <c r="D478" s="1526"/>
      <c r="E478" s="1477" t="str">
        <f>IF((D478&gt;0),SUM(C478*D478),"kn")</f>
        <v>kn</v>
      </c>
    </row>
    <row r="479" spans="1:5" ht="51">
      <c r="A479" s="1437" t="s">
        <v>1422</v>
      </c>
      <c r="B479" s="1156" t="s">
        <v>4325</v>
      </c>
      <c r="C479" s="1153"/>
      <c r="D479" s="190"/>
      <c r="E479" s="1232"/>
    </row>
    <row r="480" spans="1:5">
      <c r="A480" s="1437"/>
      <c r="B480" s="1440"/>
      <c r="C480" s="599"/>
      <c r="D480" s="120"/>
      <c r="E480" s="1236"/>
    </row>
    <row r="481" spans="1:5">
      <c r="A481" s="1466"/>
      <c r="B481" s="1197" t="s">
        <v>1321</v>
      </c>
      <c r="C481" s="599"/>
      <c r="D481" s="120"/>
      <c r="E481" s="1236"/>
    </row>
    <row r="482" spans="1:5">
      <c r="A482" s="1465"/>
      <c r="B482" s="1475" t="s">
        <v>32</v>
      </c>
      <c r="C482" s="1476">
        <v>2</v>
      </c>
      <c r="D482" s="1526"/>
      <c r="E482" s="1477" t="str">
        <f>IF((D482&gt;0),SUM(C482*D482),"kn")</f>
        <v>kn</v>
      </c>
    </row>
    <row r="483" spans="1:5" ht="140.25">
      <c r="A483" s="1437" t="s">
        <v>1423</v>
      </c>
      <c r="B483" s="1193" t="s">
        <v>4199</v>
      </c>
      <c r="C483" s="599"/>
      <c r="D483" s="120"/>
      <c r="E483" s="1236"/>
    </row>
    <row r="484" spans="1:5">
      <c r="A484" s="1448"/>
      <c r="B484" s="1240" t="s">
        <v>30</v>
      </c>
      <c r="C484" s="1449">
        <v>16540</v>
      </c>
      <c r="D484" s="1411"/>
      <c r="E484" s="1342" t="str">
        <f>IF((D484&gt;0),SUM(C484*D484),"kn")</f>
        <v>kn</v>
      </c>
    </row>
    <row r="485" spans="1:5" ht="153">
      <c r="A485" s="1437" t="s">
        <v>1424</v>
      </c>
      <c r="B485" s="1193" t="s">
        <v>4326</v>
      </c>
      <c r="C485" s="599"/>
      <c r="D485" s="120"/>
      <c r="E485" s="1236"/>
    </row>
    <row r="486" spans="1:5">
      <c r="A486" s="1448"/>
      <c r="B486" s="1240" t="s">
        <v>30</v>
      </c>
      <c r="C486" s="1449">
        <v>4287</v>
      </c>
      <c r="D486" s="1411"/>
      <c r="E486" s="1342" t="str">
        <f>IF((D486&gt;0),SUM(C486*D486),"kn")</f>
        <v>kn</v>
      </c>
    </row>
    <row r="487" spans="1:5" ht="89.25">
      <c r="A487" s="1437" t="s">
        <v>1425</v>
      </c>
      <c r="B487" s="1193" t="s">
        <v>4327</v>
      </c>
      <c r="C487" s="599"/>
      <c r="D487" s="120"/>
      <c r="E487" s="1236"/>
    </row>
    <row r="488" spans="1:5">
      <c r="A488" s="1455"/>
      <c r="B488" s="1213"/>
      <c r="C488" s="599"/>
      <c r="D488" s="120"/>
      <c r="E488" s="1236"/>
    </row>
    <row r="489" spans="1:5" ht="15">
      <c r="A489" s="1448"/>
      <c r="B489" s="1240" t="s">
        <v>1247</v>
      </c>
      <c r="C489" s="1449">
        <v>808</v>
      </c>
      <c r="D489" s="1411"/>
      <c r="E489" s="1342" t="str">
        <f>IF((D489&gt;0),SUM(C489*D489),"kn")</f>
        <v>kn</v>
      </c>
    </row>
    <row r="490" spans="1:5" ht="51">
      <c r="A490" s="1437" t="s">
        <v>1426</v>
      </c>
      <c r="B490" s="1440" t="s">
        <v>4203</v>
      </c>
      <c r="C490" s="599"/>
      <c r="D490" s="120"/>
      <c r="E490" s="1236"/>
    </row>
    <row r="491" spans="1:5">
      <c r="A491" s="1455"/>
      <c r="B491" s="1213"/>
      <c r="C491" s="599"/>
      <c r="D491" s="120"/>
      <c r="E491" s="1236"/>
    </row>
    <row r="492" spans="1:5" ht="15">
      <c r="A492" s="1448"/>
      <c r="B492" s="1240" t="s">
        <v>1247</v>
      </c>
      <c r="C492" s="1449">
        <v>343</v>
      </c>
      <c r="D492" s="1411"/>
      <c r="E492" s="1342" t="str">
        <f>IF((D492&gt;0),SUM(C492*D492),"kn")</f>
        <v>kn</v>
      </c>
    </row>
    <row r="493" spans="1:5" ht="76.5">
      <c r="A493" s="1437" t="s">
        <v>1427</v>
      </c>
      <c r="B493" s="1193" t="s">
        <v>4328</v>
      </c>
      <c r="C493" s="599"/>
      <c r="D493" s="120"/>
      <c r="E493" s="1236"/>
    </row>
    <row r="494" spans="1:5">
      <c r="A494" s="1437"/>
      <c r="B494" s="1440"/>
      <c r="C494" s="599"/>
      <c r="D494" s="120"/>
      <c r="E494" s="1236"/>
    </row>
    <row r="495" spans="1:5">
      <c r="A495" s="1455"/>
      <c r="B495" s="1213" t="s">
        <v>4786</v>
      </c>
      <c r="C495" s="599"/>
      <c r="D495" s="120"/>
      <c r="E495" s="1236"/>
    </row>
    <row r="496" spans="1:5">
      <c r="A496" s="1486"/>
      <c r="B496" s="1234" t="s">
        <v>63</v>
      </c>
      <c r="C496" s="1235">
        <v>278</v>
      </c>
      <c r="D496" s="1401"/>
      <c r="E496" s="1236" t="str">
        <f>IF((D496&gt;0),SUM(C496*D496),"kn")</f>
        <v>kn</v>
      </c>
    </row>
    <row r="497" spans="1:5">
      <c r="A497" s="1455"/>
      <c r="B497" s="1213" t="s">
        <v>4785</v>
      </c>
      <c r="C497" s="599"/>
      <c r="D497" s="120"/>
      <c r="E497" s="1236"/>
    </row>
    <row r="498" spans="1:5">
      <c r="A498" s="1486"/>
      <c r="B498" s="1234" t="s">
        <v>63</v>
      </c>
      <c r="C498" s="1235">
        <v>352</v>
      </c>
      <c r="D498" s="1401"/>
      <c r="E498" s="1236" t="str">
        <f>IF((D498&gt;0),SUM(C498*D498),"kn")</f>
        <v>kn</v>
      </c>
    </row>
    <row r="499" spans="1:5">
      <c r="A499" s="1455"/>
      <c r="B499" s="1213" t="s">
        <v>4784</v>
      </c>
      <c r="C499" s="599"/>
      <c r="D499" s="120"/>
      <c r="E499" s="1236"/>
    </row>
    <row r="500" spans="1:5">
      <c r="A500" s="1486"/>
      <c r="B500" s="1234" t="s">
        <v>63</v>
      </c>
      <c r="C500" s="1235">
        <v>8</v>
      </c>
      <c r="D500" s="1401"/>
      <c r="E500" s="1236" t="str">
        <f>IF((D500&gt;0),SUM(C500*D500),"kn")</f>
        <v>kn</v>
      </c>
    </row>
    <row r="501" spans="1:5">
      <c r="A501" s="1455"/>
      <c r="B501" s="1213" t="s">
        <v>4787</v>
      </c>
      <c r="C501" s="599"/>
      <c r="D501" s="120"/>
      <c r="E501" s="1236"/>
    </row>
    <row r="502" spans="1:5">
      <c r="A502" s="1448"/>
      <c r="B502" s="1240" t="s">
        <v>63</v>
      </c>
      <c r="C502" s="1449">
        <v>12</v>
      </c>
      <c r="D502" s="1411"/>
      <c r="E502" s="1342" t="str">
        <f>IF((D502&gt;0),SUM(C502*D502),"kn")</f>
        <v>kn</v>
      </c>
    </row>
    <row r="503" spans="1:5" ht="206.25">
      <c r="A503" s="1437" t="s">
        <v>1428</v>
      </c>
      <c r="B503" s="1193" t="s">
        <v>4329</v>
      </c>
      <c r="C503" s="599"/>
      <c r="D503" s="120"/>
      <c r="E503" s="1236"/>
    </row>
    <row r="504" spans="1:5">
      <c r="A504" s="1465"/>
      <c r="B504" s="1240" t="s">
        <v>32</v>
      </c>
      <c r="C504" s="1449">
        <v>7</v>
      </c>
      <c r="D504" s="1411"/>
      <c r="E504" s="1342" t="str">
        <f>IF((D504&gt;0),SUM(C504*D504),"kn")</f>
        <v>kn</v>
      </c>
    </row>
    <row r="505" spans="1:5" ht="102">
      <c r="A505" s="1437" t="s">
        <v>1429</v>
      </c>
      <c r="B505" s="1193" t="s">
        <v>4330</v>
      </c>
      <c r="C505" s="599"/>
      <c r="D505" s="120"/>
      <c r="E505" s="1236"/>
    </row>
    <row r="506" spans="1:5">
      <c r="A506" s="1450"/>
      <c r="B506" s="1240" t="s">
        <v>32</v>
      </c>
      <c r="C506" s="1449">
        <v>7</v>
      </c>
      <c r="D506" s="1411"/>
      <c r="E506" s="1342" t="str">
        <f>IF((D506&gt;0),SUM(C506*D506),"kn")</f>
        <v>kn</v>
      </c>
    </row>
    <row r="507" spans="1:5" ht="76.5">
      <c r="A507" s="1437" t="s">
        <v>1430</v>
      </c>
      <c r="B507" s="1193" t="s">
        <v>4331</v>
      </c>
      <c r="C507" s="599"/>
      <c r="D507" s="120"/>
      <c r="E507" s="1236"/>
    </row>
    <row r="508" spans="1:5">
      <c r="A508" s="1450"/>
      <c r="B508" s="1240" t="s">
        <v>32</v>
      </c>
      <c r="C508" s="1449">
        <v>1</v>
      </c>
      <c r="D508" s="1411"/>
      <c r="E508" s="1342" t="str">
        <f>IF((D508&gt;0),SUM(C508*D508),"kn")</f>
        <v>kn</v>
      </c>
    </row>
    <row r="509" spans="1:5" ht="206.25">
      <c r="A509" s="1437" t="s">
        <v>1431</v>
      </c>
      <c r="B509" s="1193" t="s">
        <v>4332</v>
      </c>
      <c r="C509" s="599"/>
      <c r="D509" s="120"/>
      <c r="E509" s="1236"/>
    </row>
    <row r="510" spans="1:5">
      <c r="A510" s="1465"/>
      <c r="B510" s="1240" t="s">
        <v>32</v>
      </c>
      <c r="C510" s="1449">
        <v>5</v>
      </c>
      <c r="D510" s="1411"/>
      <c r="E510" s="1342" t="str">
        <f>IF((D510&gt;0),SUM(C510*D510),"kn")</f>
        <v>kn</v>
      </c>
    </row>
    <row r="511" spans="1:5" ht="102">
      <c r="A511" s="1437" t="s">
        <v>1432</v>
      </c>
      <c r="B511" s="1440" t="s">
        <v>4333</v>
      </c>
      <c r="C511" s="599"/>
      <c r="D511" s="120"/>
      <c r="E511" s="1236"/>
    </row>
    <row r="512" spans="1:5">
      <c r="A512" s="1450"/>
      <c r="B512" s="1240" t="s">
        <v>32</v>
      </c>
      <c r="C512" s="1449">
        <v>5</v>
      </c>
      <c r="D512" s="1411"/>
      <c r="E512" s="1342" t="str">
        <f>IF((D512&gt;0),SUM(C512*D512),"kn")</f>
        <v>kn</v>
      </c>
    </row>
    <row r="513" spans="1:5" ht="76.5">
      <c r="A513" s="1437" t="s">
        <v>1433</v>
      </c>
      <c r="B513" s="1193" t="s">
        <v>4334</v>
      </c>
      <c r="C513" s="599"/>
      <c r="D513" s="120"/>
      <c r="E513" s="1236"/>
    </row>
    <row r="514" spans="1:5">
      <c r="A514" s="1450"/>
      <c r="B514" s="1240" t="s">
        <v>32</v>
      </c>
      <c r="C514" s="1449">
        <v>1</v>
      </c>
      <c r="D514" s="1411"/>
      <c r="E514" s="1342" t="str">
        <f>IF((D514&gt;0),SUM(C514*D514),"kn")</f>
        <v>kn</v>
      </c>
    </row>
    <row r="515" spans="1:5" ht="206.25">
      <c r="A515" s="1437" t="s">
        <v>1434</v>
      </c>
      <c r="B515" s="1193" t="s">
        <v>4335</v>
      </c>
      <c r="C515" s="599"/>
      <c r="D515" s="120"/>
      <c r="E515" s="1236"/>
    </row>
    <row r="516" spans="1:5">
      <c r="A516" s="1466"/>
      <c r="B516" s="1234" t="s">
        <v>32</v>
      </c>
      <c r="C516" s="1235">
        <v>6</v>
      </c>
      <c r="D516" s="1401"/>
      <c r="E516" s="1236" t="str">
        <f>IF((D516&gt;0),SUM(C516*D516),"kn")</f>
        <v>kn</v>
      </c>
    </row>
    <row r="517" spans="1:5">
      <c r="A517" s="1448"/>
      <c r="B517" s="1252"/>
      <c r="C517" s="1485"/>
      <c r="D517" s="1529"/>
      <c r="E517" s="1342"/>
    </row>
    <row r="518" spans="1:5" ht="102">
      <c r="A518" s="1437" t="s">
        <v>1435</v>
      </c>
      <c r="B518" s="1193" t="s">
        <v>4336</v>
      </c>
      <c r="C518" s="599"/>
      <c r="D518" s="120"/>
      <c r="E518" s="1236"/>
    </row>
    <row r="519" spans="1:5">
      <c r="A519" s="1450"/>
      <c r="B519" s="1240" t="s">
        <v>32</v>
      </c>
      <c r="C519" s="1449">
        <v>6</v>
      </c>
      <c r="D519" s="1411"/>
      <c r="E519" s="1342" t="str">
        <f>IF((D519&gt;0),SUM(C519*D519),"kn")</f>
        <v>kn</v>
      </c>
    </row>
    <row r="520" spans="1:5" ht="76.5">
      <c r="A520" s="1437" t="s">
        <v>1436</v>
      </c>
      <c r="B520" s="1193" t="s">
        <v>4337</v>
      </c>
      <c r="C520" s="599"/>
      <c r="D520" s="120"/>
      <c r="E520" s="1236"/>
    </row>
    <row r="521" spans="1:5">
      <c r="A521" s="1450"/>
      <c r="B521" s="1240" t="s">
        <v>32</v>
      </c>
      <c r="C521" s="1449">
        <v>1</v>
      </c>
      <c r="D521" s="1411"/>
      <c r="E521" s="1342" t="str">
        <f>IF((D521&gt;0),SUM(C521*D521),"kn")</f>
        <v>kn</v>
      </c>
    </row>
    <row r="522" spans="1:5" ht="206.25">
      <c r="A522" s="1437" t="s">
        <v>1437</v>
      </c>
      <c r="B522" s="1193" t="s">
        <v>4338</v>
      </c>
      <c r="C522" s="599"/>
      <c r="D522" s="120"/>
      <c r="E522" s="1236"/>
    </row>
    <row r="523" spans="1:5">
      <c r="A523" s="1466"/>
      <c r="B523" s="1234" t="s">
        <v>32</v>
      </c>
      <c r="C523" s="1235">
        <v>6</v>
      </c>
      <c r="D523" s="1401"/>
      <c r="E523" s="1236" t="str">
        <f>IF((D523&gt;0),SUM(C523*D523),"kn")</f>
        <v>kn</v>
      </c>
    </row>
    <row r="524" spans="1:5">
      <c r="A524" s="1448"/>
      <c r="B524" s="1252"/>
      <c r="C524" s="1485"/>
      <c r="D524" s="1529"/>
      <c r="E524" s="1342"/>
    </row>
    <row r="525" spans="1:5" ht="102">
      <c r="A525" s="1437" t="s">
        <v>1438</v>
      </c>
      <c r="B525" s="1193" t="s">
        <v>4339</v>
      </c>
      <c r="C525" s="599"/>
      <c r="D525" s="120"/>
      <c r="E525" s="1236"/>
    </row>
    <row r="526" spans="1:5">
      <c r="A526" s="1450"/>
      <c r="B526" s="1240" t="s">
        <v>32</v>
      </c>
      <c r="C526" s="1449">
        <v>6</v>
      </c>
      <c r="D526" s="1411"/>
      <c r="E526" s="1342" t="str">
        <f>IF((D526&gt;0),SUM(C526*D526),"kn")</f>
        <v>kn</v>
      </c>
    </row>
    <row r="527" spans="1:5" ht="76.5">
      <c r="A527" s="1437" t="s">
        <v>1439</v>
      </c>
      <c r="B527" s="1440" t="s">
        <v>4340</v>
      </c>
      <c r="C527" s="599"/>
      <c r="D527" s="120"/>
      <c r="E527" s="1236"/>
    </row>
    <row r="528" spans="1:5">
      <c r="A528" s="1450"/>
      <c r="B528" s="1240" t="s">
        <v>32</v>
      </c>
      <c r="C528" s="1449">
        <v>1</v>
      </c>
      <c r="D528" s="1411"/>
      <c r="E528" s="1342" t="str">
        <f>IF((D528&gt;0),SUM(C528*D528),"kn")</f>
        <v>kn</v>
      </c>
    </row>
    <row r="529" spans="1:5" ht="184.5">
      <c r="A529" s="1437" t="s">
        <v>1440</v>
      </c>
      <c r="B529" s="1193" t="s">
        <v>4771</v>
      </c>
      <c r="C529" s="599"/>
      <c r="D529" s="120"/>
      <c r="E529" s="1236"/>
    </row>
    <row r="530" spans="1:5">
      <c r="A530" s="1465"/>
      <c r="B530" s="1240" t="s">
        <v>32</v>
      </c>
      <c r="C530" s="1449">
        <v>176</v>
      </c>
      <c r="D530" s="1411"/>
      <c r="E530" s="1342" t="str">
        <f>IF((D530&gt;0),SUM(C530*D530),"kn")</f>
        <v>kn</v>
      </c>
    </row>
    <row r="531" spans="1:5" ht="180.75">
      <c r="A531" s="1421" t="s">
        <v>1441</v>
      </c>
      <c r="B531" s="1156" t="s">
        <v>4772</v>
      </c>
      <c r="C531" s="1153"/>
      <c r="D531" s="190"/>
      <c r="E531" s="1232"/>
    </row>
    <row r="532" spans="1:5">
      <c r="A532" s="1465"/>
      <c r="B532" s="1240" t="s">
        <v>32</v>
      </c>
      <c r="C532" s="1449">
        <v>68</v>
      </c>
      <c r="D532" s="1411"/>
      <c r="E532" s="1342" t="str">
        <f>IF((D532&gt;0),SUM(C532*D532),"kn")</f>
        <v>kn</v>
      </c>
    </row>
    <row r="533" spans="1:5" ht="180.75">
      <c r="A533" s="1437" t="s">
        <v>1442</v>
      </c>
      <c r="B533" s="1193" t="s">
        <v>4773</v>
      </c>
      <c r="C533" s="599"/>
      <c r="D533" s="120"/>
      <c r="E533" s="1236"/>
    </row>
    <row r="534" spans="1:5">
      <c r="A534" s="1465"/>
      <c r="B534" s="1240" t="s">
        <v>32</v>
      </c>
      <c r="C534" s="1449">
        <v>28</v>
      </c>
      <c r="D534" s="1411"/>
      <c r="E534" s="1342" t="str">
        <f>IF((D534&gt;0),SUM(C534*D534),"kn")</f>
        <v>kn</v>
      </c>
    </row>
    <row r="535" spans="1:5" ht="180.75">
      <c r="A535" s="1421" t="s">
        <v>1443</v>
      </c>
      <c r="B535" s="1168" t="s">
        <v>4774</v>
      </c>
      <c r="C535" s="1153"/>
      <c r="D535" s="190"/>
      <c r="E535" s="1232"/>
    </row>
    <row r="536" spans="1:5">
      <c r="A536" s="1465"/>
      <c r="B536" s="1240" t="s">
        <v>32</v>
      </c>
      <c r="C536" s="1449">
        <v>32</v>
      </c>
      <c r="D536" s="1411"/>
      <c r="E536" s="1342" t="str">
        <f>IF((D536&gt;0),SUM(C536*D536),"kn")</f>
        <v>kn</v>
      </c>
    </row>
    <row r="537" spans="1:5" ht="180.75">
      <c r="A537" s="1421" t="s">
        <v>1444</v>
      </c>
      <c r="B537" s="1168" t="s">
        <v>4775</v>
      </c>
      <c r="C537" s="1153"/>
      <c r="D537" s="190"/>
      <c r="E537" s="1232"/>
    </row>
    <row r="538" spans="1:5">
      <c r="A538" s="1465"/>
      <c r="B538" s="1240" t="s">
        <v>32</v>
      </c>
      <c r="C538" s="1449">
        <v>4</v>
      </c>
      <c r="D538" s="1411"/>
      <c r="E538" s="1342" t="str">
        <f>IF((D538&gt;0),SUM(C538*D538),"kn")</f>
        <v>kn</v>
      </c>
    </row>
    <row r="539" spans="1:5" ht="180" customHeight="1">
      <c r="A539" s="1421" t="s">
        <v>1445</v>
      </c>
      <c r="B539" s="1168" t="s">
        <v>4783</v>
      </c>
      <c r="C539" s="1153"/>
      <c r="D539" s="190"/>
      <c r="E539" s="1232"/>
    </row>
    <row r="540" spans="1:5">
      <c r="A540" s="1465"/>
      <c r="B540" s="1240" t="s">
        <v>32</v>
      </c>
      <c r="C540" s="1449">
        <v>6</v>
      </c>
      <c r="D540" s="1411"/>
      <c r="E540" s="1342" t="str">
        <f>IF((D540&gt;0),SUM(C540*D540),"kn")</f>
        <v>kn</v>
      </c>
    </row>
    <row r="541" spans="1:5" ht="155.25">
      <c r="A541" s="1437" t="s">
        <v>1446</v>
      </c>
      <c r="B541" s="1170" t="s">
        <v>4776</v>
      </c>
      <c r="C541" s="599"/>
      <c r="D541" s="120"/>
      <c r="E541" s="1236"/>
    </row>
    <row r="542" spans="1:5">
      <c r="A542" s="1465"/>
      <c r="B542" s="1240" t="s">
        <v>32</v>
      </c>
      <c r="C542" s="1449">
        <v>1</v>
      </c>
      <c r="D542" s="1411"/>
      <c r="E542" s="1342" t="str">
        <f>IF((D542&gt;0),SUM(C542*D542),"kn")</f>
        <v>kn</v>
      </c>
    </row>
    <row r="543" spans="1:5" ht="117">
      <c r="A543" s="1421" t="s">
        <v>1447</v>
      </c>
      <c r="B543" s="1168" t="s">
        <v>4342</v>
      </c>
      <c r="C543" s="1153"/>
      <c r="D543" s="190"/>
      <c r="E543" s="1232"/>
    </row>
    <row r="544" spans="1:5">
      <c r="A544" s="1465"/>
      <c r="B544" s="1240" t="s">
        <v>32</v>
      </c>
      <c r="C544" s="1449">
        <v>4</v>
      </c>
      <c r="D544" s="1411"/>
      <c r="E544" s="1342" t="str">
        <f>IF((D544&gt;0),SUM(C544*D544),"kn")</f>
        <v>kn</v>
      </c>
    </row>
    <row r="545" spans="1:5" ht="104.25">
      <c r="A545" s="1421" t="s">
        <v>1448</v>
      </c>
      <c r="B545" s="1168" t="s">
        <v>4341</v>
      </c>
      <c r="C545" s="1153"/>
      <c r="D545" s="190"/>
      <c r="E545" s="1232"/>
    </row>
    <row r="546" spans="1:5">
      <c r="A546" s="1465"/>
      <c r="B546" s="1240" t="s">
        <v>32</v>
      </c>
      <c r="C546" s="1449">
        <v>80</v>
      </c>
      <c r="D546" s="1411"/>
      <c r="E546" s="1342" t="str">
        <f>IF((D546&gt;0),SUM(C546*D546),"kn")</f>
        <v>kn</v>
      </c>
    </row>
    <row r="547" spans="1:5" ht="117">
      <c r="A547" s="1437" t="s">
        <v>1449</v>
      </c>
      <c r="B547" s="1170" t="s">
        <v>4343</v>
      </c>
      <c r="C547" s="599"/>
      <c r="D547" s="120"/>
      <c r="E547" s="1236"/>
    </row>
    <row r="548" spans="1:5">
      <c r="A548" s="1465"/>
      <c r="B548" s="1240" t="s">
        <v>32</v>
      </c>
      <c r="C548" s="1449">
        <v>4</v>
      </c>
      <c r="D548" s="1411"/>
      <c r="E548" s="1342" t="str">
        <f>IF((D548&gt;0),SUM(C548*D548),"kn")</f>
        <v>kn</v>
      </c>
    </row>
    <row r="549" spans="1:5" ht="51">
      <c r="A549" s="1437" t="s">
        <v>1450</v>
      </c>
      <c r="B549" s="1193" t="s">
        <v>4344</v>
      </c>
      <c r="C549" s="599"/>
      <c r="D549" s="120"/>
      <c r="E549" s="1236"/>
    </row>
    <row r="550" spans="1:5">
      <c r="A550" s="1466"/>
      <c r="B550" s="1440"/>
      <c r="C550" s="599"/>
      <c r="D550" s="120"/>
      <c r="E550" s="1236"/>
    </row>
    <row r="551" spans="1:5">
      <c r="A551" s="1466"/>
      <c r="B551" s="1440" t="s">
        <v>1451</v>
      </c>
      <c r="C551" s="599"/>
      <c r="D551" s="120"/>
      <c r="E551" s="1236"/>
    </row>
    <row r="552" spans="1:5">
      <c r="A552" s="1466"/>
      <c r="B552" s="1234" t="s">
        <v>63</v>
      </c>
      <c r="C552" s="1235">
        <v>50</v>
      </c>
      <c r="D552" s="1401"/>
      <c r="E552" s="1236" t="str">
        <f>IF((D552&gt;0),SUM(C552*D552),"kn")</f>
        <v>kn</v>
      </c>
    </row>
    <row r="553" spans="1:5">
      <c r="A553" s="1466"/>
      <c r="B553" s="1440" t="s">
        <v>1452</v>
      </c>
      <c r="C553" s="599"/>
      <c r="D553" s="120"/>
      <c r="E553" s="1236"/>
    </row>
    <row r="554" spans="1:5">
      <c r="A554" s="1465"/>
      <c r="B554" s="1240" t="s">
        <v>63</v>
      </c>
      <c r="C554" s="1449">
        <v>4</v>
      </c>
      <c r="D554" s="1411"/>
      <c r="E554" s="1342" t="str">
        <f>IF((D554&gt;0),SUM(C554*D554),"kn")</f>
        <v>kn</v>
      </c>
    </row>
    <row r="555" spans="1:5" ht="102">
      <c r="A555" s="1437" t="s">
        <v>1453</v>
      </c>
      <c r="B555" s="1170" t="s">
        <v>4345</v>
      </c>
      <c r="C555" s="599"/>
      <c r="D555" s="120"/>
      <c r="E555" s="1236"/>
    </row>
    <row r="556" spans="1:5">
      <c r="A556" s="1465"/>
      <c r="B556" s="1240" t="s">
        <v>32</v>
      </c>
      <c r="C556" s="1449">
        <v>4</v>
      </c>
      <c r="D556" s="1411"/>
      <c r="E556" s="1342" t="str">
        <f>IF((D556&gt;0),SUM(C556*D556),"kn")</f>
        <v>kn</v>
      </c>
    </row>
    <row r="557" spans="1:5" ht="102">
      <c r="A557" s="1421" t="s">
        <v>1454</v>
      </c>
      <c r="B557" s="1156" t="s">
        <v>4346</v>
      </c>
      <c r="C557" s="1153"/>
      <c r="D557" s="190"/>
      <c r="E557" s="1232"/>
    </row>
    <row r="558" spans="1:5">
      <c r="A558" s="1465"/>
      <c r="B558" s="1240" t="s">
        <v>32</v>
      </c>
      <c r="C558" s="1449">
        <v>3</v>
      </c>
      <c r="D558" s="1411"/>
      <c r="E558" s="1342" t="str">
        <f>IF((D558&gt;0),SUM(C558*D558),"kn")</f>
        <v>kn</v>
      </c>
    </row>
    <row r="559" spans="1:5" ht="165.75">
      <c r="A559" s="1437" t="s">
        <v>1455</v>
      </c>
      <c r="B559" s="1170" t="s">
        <v>4347</v>
      </c>
      <c r="C559" s="599"/>
      <c r="D559" s="120"/>
      <c r="E559" s="1236"/>
    </row>
    <row r="560" spans="1:5">
      <c r="A560" s="1466"/>
      <c r="B560" s="1440" t="s">
        <v>1456</v>
      </c>
      <c r="C560" s="599"/>
      <c r="D560" s="120"/>
      <c r="E560" s="1236"/>
    </row>
    <row r="561" spans="1:5">
      <c r="A561" s="1466"/>
      <c r="B561" s="1234" t="s">
        <v>32</v>
      </c>
      <c r="C561" s="1235">
        <v>8</v>
      </c>
      <c r="D561" s="1401"/>
      <c r="E561" s="1236" t="str">
        <f>IF((D561&gt;0),SUM(C561*D561),"kn")</f>
        <v>kn</v>
      </c>
    </row>
    <row r="562" spans="1:5">
      <c r="A562" s="1487"/>
      <c r="B562" s="1488" t="s">
        <v>1457</v>
      </c>
      <c r="C562" s="601"/>
      <c r="D562" s="121"/>
      <c r="E562" s="1489"/>
    </row>
    <row r="563" spans="1:5">
      <c r="A563" s="1487"/>
      <c r="B563" s="1490" t="s">
        <v>32</v>
      </c>
      <c r="C563" s="1491">
        <v>21</v>
      </c>
      <c r="D563" s="1530"/>
      <c r="E563" s="1489" t="str">
        <f>IF((D563&gt;0),SUM(C563*D563),"kn")</f>
        <v>kn</v>
      </c>
    </row>
    <row r="564" spans="1:5">
      <c r="A564" s="1487"/>
      <c r="B564" s="1488" t="s">
        <v>1458</v>
      </c>
      <c r="C564" s="601"/>
      <c r="D564" s="121"/>
      <c r="E564" s="1489"/>
    </row>
    <row r="565" spans="1:5">
      <c r="A565" s="1465"/>
      <c r="B565" s="1240" t="s">
        <v>32</v>
      </c>
      <c r="C565" s="1449">
        <v>16</v>
      </c>
      <c r="D565" s="1411"/>
      <c r="E565" s="1342" t="str">
        <f>IF((D565&gt;0),SUM(C565*D565),"kn")</f>
        <v>kn</v>
      </c>
    </row>
    <row r="566" spans="1:5" ht="165.75">
      <c r="A566" s="1421" t="s">
        <v>1459</v>
      </c>
      <c r="B566" s="1168" t="s">
        <v>4348</v>
      </c>
      <c r="C566" s="1153"/>
      <c r="D566" s="190"/>
      <c r="E566" s="1232"/>
    </row>
    <row r="567" spans="1:5">
      <c r="A567" s="1465"/>
      <c r="B567" s="1240" t="s">
        <v>32</v>
      </c>
      <c r="C567" s="1449">
        <v>10</v>
      </c>
      <c r="D567" s="1411"/>
      <c r="E567" s="1342" t="str">
        <f>IF((D567&gt;0),SUM(C567*D567),"kn")</f>
        <v>kn</v>
      </c>
    </row>
    <row r="568" spans="1:5" ht="63.75">
      <c r="A568" s="1437" t="s">
        <v>1460</v>
      </c>
      <c r="B568" s="1193" t="s">
        <v>4349</v>
      </c>
      <c r="C568" s="599"/>
      <c r="D568" s="120"/>
      <c r="E568" s="1236"/>
    </row>
    <row r="569" spans="1:5">
      <c r="A569" s="1466"/>
      <c r="B569" s="1440" t="s">
        <v>1461</v>
      </c>
      <c r="C569" s="599"/>
      <c r="D569" s="120"/>
      <c r="E569" s="1236"/>
    </row>
    <row r="570" spans="1:5">
      <c r="A570" s="1466"/>
      <c r="B570" s="1234" t="s">
        <v>32</v>
      </c>
      <c r="C570" s="1235">
        <v>4</v>
      </c>
      <c r="D570" s="1401"/>
      <c r="E570" s="1236" t="str">
        <f>IF((D570&gt;0),SUM(C570*D570),"kn")</f>
        <v>kn</v>
      </c>
    </row>
    <row r="571" spans="1:5">
      <c r="A571" s="1466"/>
      <c r="B571" s="1440" t="s">
        <v>1462</v>
      </c>
      <c r="C571" s="599"/>
      <c r="D571" s="120"/>
      <c r="E571" s="1236"/>
    </row>
    <row r="572" spans="1:5">
      <c r="A572" s="1466"/>
      <c r="B572" s="1234" t="s">
        <v>32</v>
      </c>
      <c r="C572" s="1235">
        <v>1</v>
      </c>
      <c r="D572" s="1401"/>
      <c r="E572" s="1236" t="str">
        <f>IF((D572&gt;0),SUM(C572*D572),"kn")</f>
        <v>kn</v>
      </c>
    </row>
    <row r="573" spans="1:5">
      <c r="A573" s="1466"/>
      <c r="B573" s="1440" t="s">
        <v>1463</v>
      </c>
      <c r="C573" s="599"/>
      <c r="D573" s="120"/>
      <c r="E573" s="1236"/>
    </row>
    <row r="574" spans="1:5">
      <c r="A574" s="1465"/>
      <c r="B574" s="1240" t="s">
        <v>32</v>
      </c>
      <c r="C574" s="1449">
        <v>1</v>
      </c>
      <c r="D574" s="1411"/>
      <c r="E574" s="1342" t="str">
        <f>IF((D574&gt;0),SUM(C574*D574),"kn")</f>
        <v>kn</v>
      </c>
    </row>
    <row r="575" spans="1:5" ht="168">
      <c r="A575" s="1421" t="s">
        <v>1464</v>
      </c>
      <c r="B575" s="1168" t="s">
        <v>4777</v>
      </c>
      <c r="C575" s="1153"/>
      <c r="D575" s="190"/>
      <c r="E575" s="1232"/>
    </row>
    <row r="576" spans="1:5">
      <c r="A576" s="1465"/>
      <c r="B576" s="1240" t="s">
        <v>32</v>
      </c>
      <c r="C576" s="1449">
        <v>3</v>
      </c>
      <c r="D576" s="1411"/>
      <c r="E576" s="1342" t="str">
        <f>IF((D576&gt;0),SUM(C576*D576),"kn")</f>
        <v>kn</v>
      </c>
    </row>
    <row r="577" spans="1:5" ht="168">
      <c r="A577" s="1421" t="s">
        <v>1465</v>
      </c>
      <c r="B577" s="1168" t="s">
        <v>4778</v>
      </c>
      <c r="C577" s="1153"/>
      <c r="D577" s="190"/>
      <c r="E577" s="1232"/>
    </row>
    <row r="578" spans="1:5">
      <c r="A578" s="1465"/>
      <c r="B578" s="1240" t="s">
        <v>32</v>
      </c>
      <c r="C578" s="1449">
        <v>4</v>
      </c>
      <c r="D578" s="1411"/>
      <c r="E578" s="1342" t="str">
        <f>IF((D578&gt;0),SUM(C578*D578),"kn")</f>
        <v>kn</v>
      </c>
    </row>
    <row r="579" spans="1:5" ht="168">
      <c r="A579" s="1421" t="s">
        <v>1466</v>
      </c>
      <c r="B579" s="1156" t="s">
        <v>4779</v>
      </c>
      <c r="C579" s="1153"/>
      <c r="D579" s="190"/>
      <c r="E579" s="1232"/>
    </row>
    <row r="580" spans="1:5">
      <c r="A580" s="1465"/>
      <c r="B580" s="1240" t="s">
        <v>32</v>
      </c>
      <c r="C580" s="1449">
        <v>3</v>
      </c>
      <c r="D580" s="1411"/>
      <c r="E580" s="1342" t="str">
        <f>IF((D580&gt;0),SUM(C580*D580),"kn")</f>
        <v>kn</v>
      </c>
    </row>
    <row r="581" spans="1:5" ht="117">
      <c r="A581" s="1421" t="s">
        <v>1467</v>
      </c>
      <c r="B581" s="1471" t="s">
        <v>4350</v>
      </c>
      <c r="C581" s="1153"/>
      <c r="D581" s="190"/>
      <c r="E581" s="1232"/>
    </row>
    <row r="582" spans="1:5">
      <c r="A582" s="1465"/>
      <c r="B582" s="1240" t="s">
        <v>32</v>
      </c>
      <c r="C582" s="1449">
        <v>1</v>
      </c>
      <c r="D582" s="1411"/>
      <c r="E582" s="1342" t="str">
        <f>IF((D582&gt;0),SUM(C582*D582),"kn")</f>
        <v>kn</v>
      </c>
    </row>
    <row r="583" spans="1:5" ht="127.5">
      <c r="A583" s="1437" t="s">
        <v>1468</v>
      </c>
      <c r="B583" s="1193" t="s">
        <v>4351</v>
      </c>
      <c r="C583" s="599"/>
      <c r="D583" s="120"/>
      <c r="E583" s="1236"/>
    </row>
    <row r="584" spans="1:5">
      <c r="A584" s="1437"/>
      <c r="B584" s="1440"/>
      <c r="C584" s="599"/>
      <c r="D584" s="120"/>
      <c r="E584" s="1236"/>
    </row>
    <row r="585" spans="1:5">
      <c r="A585" s="1466"/>
      <c r="B585" s="1440" t="s">
        <v>1469</v>
      </c>
      <c r="C585" s="599"/>
      <c r="D585" s="120"/>
      <c r="E585" s="1236"/>
    </row>
    <row r="586" spans="1:5">
      <c r="A586" s="1466"/>
      <c r="B586" s="1234" t="s">
        <v>32</v>
      </c>
      <c r="C586" s="1235">
        <v>4</v>
      </c>
      <c r="D586" s="1401"/>
      <c r="E586" s="1236" t="str">
        <f>IF((D586&gt;0),SUM(C586*D586),"kn")</f>
        <v>kn</v>
      </c>
    </row>
    <row r="587" spans="1:5">
      <c r="A587" s="1487"/>
      <c r="B587" s="1488" t="s">
        <v>1470</v>
      </c>
      <c r="C587" s="601"/>
      <c r="D587" s="121"/>
      <c r="E587" s="1489"/>
    </row>
    <row r="588" spans="1:5">
      <c r="A588" s="1465"/>
      <c r="B588" s="1240" t="s">
        <v>32</v>
      </c>
      <c r="C588" s="1449">
        <v>6</v>
      </c>
      <c r="D588" s="1411"/>
      <c r="E588" s="1342" t="str">
        <f>IF((D588&gt;0),SUM(C588*D588),"kn")</f>
        <v>kn</v>
      </c>
    </row>
    <row r="589" spans="1:5" ht="127.5">
      <c r="A589" s="1437" t="s">
        <v>1471</v>
      </c>
      <c r="B589" s="1193" t="s">
        <v>4352</v>
      </c>
      <c r="C589" s="599"/>
      <c r="D589" s="120"/>
      <c r="E589" s="1236"/>
    </row>
    <row r="590" spans="1:5">
      <c r="A590" s="1437"/>
      <c r="B590" s="1440"/>
      <c r="C590" s="599"/>
      <c r="D590" s="120"/>
      <c r="E590" s="1236"/>
    </row>
    <row r="591" spans="1:5">
      <c r="A591" s="1466"/>
      <c r="B591" s="1440" t="s">
        <v>1472</v>
      </c>
      <c r="C591" s="599"/>
      <c r="D591" s="120"/>
      <c r="E591" s="1236"/>
    </row>
    <row r="592" spans="1:5">
      <c r="A592" s="1466"/>
      <c r="B592" s="1234" t="s">
        <v>32</v>
      </c>
      <c r="C592" s="1235">
        <v>2</v>
      </c>
      <c r="D592" s="1401"/>
      <c r="E592" s="1236" t="str">
        <f>IF((D592&gt;0),SUM(C592*D592),"kn")</f>
        <v>kn</v>
      </c>
    </row>
    <row r="593" spans="1:5">
      <c r="A593" s="1466"/>
      <c r="B593" s="1440" t="s">
        <v>1473</v>
      </c>
      <c r="C593" s="599"/>
      <c r="D593" s="120"/>
      <c r="E593" s="1236"/>
    </row>
    <row r="594" spans="1:5">
      <c r="A594" s="1465"/>
      <c r="B594" s="1240" t="s">
        <v>32</v>
      </c>
      <c r="C594" s="1449">
        <v>4</v>
      </c>
      <c r="D594" s="1411"/>
      <c r="E594" s="1342" t="str">
        <f>IF((D594&gt;0),SUM(C594*D594),"kn")</f>
        <v>kn</v>
      </c>
    </row>
    <row r="595" spans="1:5" ht="165.75">
      <c r="A595" s="1437" t="s">
        <v>1474</v>
      </c>
      <c r="B595" s="1193" t="s">
        <v>4353</v>
      </c>
      <c r="C595" s="599"/>
      <c r="D595" s="120"/>
      <c r="E595" s="1236"/>
    </row>
    <row r="596" spans="1:5">
      <c r="A596" s="1437"/>
      <c r="B596" s="1440"/>
      <c r="C596" s="599"/>
      <c r="D596" s="120"/>
      <c r="E596" s="1236"/>
    </row>
    <row r="597" spans="1:5">
      <c r="A597" s="1465"/>
      <c r="B597" s="1240" t="s">
        <v>790</v>
      </c>
      <c r="C597" s="1449">
        <v>1</v>
      </c>
      <c r="D597" s="1411"/>
      <c r="E597" s="1342" t="str">
        <f>IF((D597&gt;0),SUM(C597*D597),"kn")</f>
        <v>kn</v>
      </c>
    </row>
    <row r="598" spans="1:5" ht="140.25">
      <c r="A598" s="1437" t="s">
        <v>1475</v>
      </c>
      <c r="B598" s="1193" t="s">
        <v>4354</v>
      </c>
      <c r="C598" s="599"/>
      <c r="D598" s="120"/>
      <c r="E598" s="1236"/>
    </row>
    <row r="599" spans="1:5">
      <c r="A599" s="1492"/>
      <c r="B599" s="1488"/>
      <c r="C599" s="601"/>
      <c r="D599" s="121"/>
      <c r="E599" s="1489"/>
    </row>
    <row r="600" spans="1:5">
      <c r="A600" s="1465"/>
      <c r="B600" s="1240" t="s">
        <v>790</v>
      </c>
      <c r="C600" s="1449">
        <v>1</v>
      </c>
      <c r="D600" s="1411"/>
      <c r="E600" s="1342" t="str">
        <f>IF((D600&gt;0),SUM(C600*D600),"kn")</f>
        <v>kn</v>
      </c>
    </row>
    <row r="601" spans="1:5" ht="140.25">
      <c r="A601" s="1437" t="s">
        <v>1476</v>
      </c>
      <c r="B601" s="1440" t="s">
        <v>4355</v>
      </c>
      <c r="C601" s="599"/>
      <c r="D601" s="120"/>
      <c r="E601" s="1236"/>
    </row>
    <row r="602" spans="1:5">
      <c r="A602" s="1437"/>
      <c r="B602" s="1440"/>
      <c r="C602" s="599"/>
      <c r="D602" s="120"/>
      <c r="E602" s="1236"/>
    </row>
    <row r="603" spans="1:5">
      <c r="A603" s="1465"/>
      <c r="B603" s="1240" t="s">
        <v>790</v>
      </c>
      <c r="C603" s="1449">
        <v>1</v>
      </c>
      <c r="D603" s="1411"/>
      <c r="E603" s="1342" t="str">
        <f>IF((D603&gt;0),SUM(C603*D603),"kn")</f>
        <v>kn</v>
      </c>
    </row>
    <row r="604" spans="1:5" ht="127.5">
      <c r="A604" s="1421" t="s">
        <v>1477</v>
      </c>
      <c r="B604" s="1156" t="s">
        <v>4356</v>
      </c>
      <c r="C604" s="1153"/>
      <c r="D604" s="190"/>
      <c r="E604" s="1232"/>
    </row>
    <row r="605" spans="1:5">
      <c r="A605" s="1492"/>
      <c r="B605" s="1488"/>
      <c r="C605" s="601"/>
      <c r="D605" s="121"/>
      <c r="E605" s="1489"/>
    </row>
    <row r="606" spans="1:5">
      <c r="A606" s="1465"/>
      <c r="B606" s="1240" t="s">
        <v>790</v>
      </c>
      <c r="C606" s="1449">
        <v>1</v>
      </c>
      <c r="D606" s="1411"/>
      <c r="E606" s="1342" t="str">
        <f>IF((D606&gt;0),SUM(C606*D606),"kn")</f>
        <v>kn</v>
      </c>
    </row>
    <row r="607" spans="1:5" ht="131.25">
      <c r="A607" s="1437" t="s">
        <v>1478</v>
      </c>
      <c r="B607" s="1193" t="s">
        <v>4358</v>
      </c>
      <c r="C607" s="599"/>
      <c r="D607" s="120"/>
      <c r="E607" s="1236"/>
    </row>
    <row r="608" spans="1:5">
      <c r="A608" s="1437"/>
      <c r="B608" s="1440"/>
      <c r="C608" s="599"/>
      <c r="D608" s="120"/>
      <c r="E608" s="1236"/>
    </row>
    <row r="609" spans="1:5">
      <c r="A609" s="1465"/>
      <c r="B609" s="1240" t="s">
        <v>117</v>
      </c>
      <c r="C609" s="1449">
        <v>1</v>
      </c>
      <c r="D609" s="1411"/>
      <c r="E609" s="1342" t="str">
        <f>IF((D609&gt;0),SUM(C609*D609),"kn")</f>
        <v>kn</v>
      </c>
    </row>
    <row r="610" spans="1:5" ht="38.25">
      <c r="A610" s="1493"/>
      <c r="B610" s="1494" t="s">
        <v>4357</v>
      </c>
      <c r="C610" s="1495"/>
      <c r="D610" s="1531"/>
      <c r="E610" s="1454"/>
    </row>
    <row r="611" spans="1:5" ht="38.25">
      <c r="A611" s="1496"/>
      <c r="B611" s="1497" t="s">
        <v>4359</v>
      </c>
      <c r="C611" s="1498"/>
      <c r="D611" s="1403"/>
      <c r="E611" s="1236"/>
    </row>
    <row r="612" spans="1:5">
      <c r="A612" s="1437" t="s">
        <v>1479</v>
      </c>
      <c r="B612" s="1440" t="s">
        <v>1480</v>
      </c>
      <c r="C612" s="599"/>
      <c r="D612" s="120"/>
      <c r="E612" s="1236"/>
    </row>
    <row r="613" spans="1:5">
      <c r="A613" s="1466"/>
      <c r="B613" s="1197"/>
      <c r="C613" s="599"/>
      <c r="D613" s="120"/>
      <c r="E613" s="1236"/>
    </row>
    <row r="614" spans="1:5">
      <c r="A614" s="1465"/>
      <c r="B614" s="1240" t="s">
        <v>63</v>
      </c>
      <c r="C614" s="1449">
        <v>85</v>
      </c>
      <c r="D614" s="1411"/>
      <c r="E614" s="1342" t="str">
        <f>IF((D614&gt;0),SUM(C614*D614),"kn")</f>
        <v>kn</v>
      </c>
    </row>
    <row r="615" spans="1:5" ht="51">
      <c r="A615" s="1437" t="s">
        <v>1481</v>
      </c>
      <c r="B615" s="1193" t="s">
        <v>4362</v>
      </c>
      <c r="C615" s="599"/>
      <c r="D615" s="120"/>
      <c r="E615" s="1236"/>
    </row>
    <row r="616" spans="1:5" ht="15">
      <c r="A616" s="1450"/>
      <c r="B616" s="1240" t="s">
        <v>1482</v>
      </c>
      <c r="C616" s="1449">
        <v>85</v>
      </c>
      <c r="D616" s="1411"/>
      <c r="E616" s="1342" t="str">
        <f>IF((D616&gt;0),SUM(C616*D616),"kn")</f>
        <v>kn</v>
      </c>
    </row>
    <row r="617" spans="1:5" ht="38.25">
      <c r="A617" s="1437" t="s">
        <v>1483</v>
      </c>
      <c r="B617" s="1193" t="s">
        <v>4363</v>
      </c>
      <c r="C617" s="599"/>
      <c r="D617" s="120"/>
      <c r="E617" s="1236"/>
    </row>
    <row r="618" spans="1:5" ht="15">
      <c r="A618" s="1450"/>
      <c r="B618" s="1240" t="s">
        <v>1482</v>
      </c>
      <c r="C618" s="1449">
        <v>7.7</v>
      </c>
      <c r="D618" s="1411"/>
      <c r="E618" s="1342" t="str">
        <f>IF((D618&gt;0),SUM(C618*D618),"kn")</f>
        <v>kn</v>
      </c>
    </row>
    <row r="619" spans="1:5" ht="38.25">
      <c r="A619" s="1437" t="s">
        <v>1484</v>
      </c>
      <c r="B619" s="1193" t="s">
        <v>4364</v>
      </c>
      <c r="C619" s="599"/>
      <c r="D619" s="120"/>
      <c r="E619" s="1236"/>
    </row>
    <row r="620" spans="1:5">
      <c r="A620" s="1437"/>
      <c r="B620" s="1197"/>
      <c r="C620" s="599"/>
      <c r="D620" s="120"/>
      <c r="E620" s="1236"/>
    </row>
    <row r="621" spans="1:5" ht="15">
      <c r="A621" s="1450"/>
      <c r="B621" s="1240" t="s">
        <v>1482</v>
      </c>
      <c r="C621" s="1449">
        <v>15.4</v>
      </c>
      <c r="D621" s="1411"/>
      <c r="E621" s="1342" t="str">
        <f>IF((D621&gt;0),SUM(C621*D621),"kn")</f>
        <v>kn</v>
      </c>
    </row>
    <row r="622" spans="1:5" ht="38.25">
      <c r="A622" s="1437" t="s">
        <v>1485</v>
      </c>
      <c r="B622" s="1193" t="s">
        <v>4365</v>
      </c>
      <c r="C622" s="599"/>
      <c r="D622" s="120"/>
      <c r="E622" s="1236"/>
    </row>
    <row r="623" spans="1:5">
      <c r="A623" s="1437"/>
      <c r="B623" s="1197"/>
      <c r="C623" s="599"/>
      <c r="D623" s="120"/>
      <c r="E623" s="1236"/>
    </row>
    <row r="624" spans="1:5" ht="15">
      <c r="A624" s="1450"/>
      <c r="B624" s="1240" t="s">
        <v>1482</v>
      </c>
      <c r="C624" s="1449">
        <v>23.1</v>
      </c>
      <c r="D624" s="1411"/>
      <c r="E624" s="1342" t="str">
        <f>IF((D624&gt;0),SUM(C624*D624),"kn")</f>
        <v>kn</v>
      </c>
    </row>
    <row r="625" spans="1:5" ht="38.25">
      <c r="A625" s="1437" t="s">
        <v>1486</v>
      </c>
      <c r="B625" s="1193" t="s">
        <v>4366</v>
      </c>
      <c r="C625" s="599"/>
      <c r="D625" s="120"/>
      <c r="E625" s="1236"/>
    </row>
    <row r="626" spans="1:5">
      <c r="A626" s="1437"/>
      <c r="B626" s="1197"/>
      <c r="C626" s="599"/>
      <c r="D626" s="120"/>
      <c r="E626" s="1236"/>
    </row>
    <row r="627" spans="1:5" ht="15">
      <c r="A627" s="1450"/>
      <c r="B627" s="1240" t="s">
        <v>1482</v>
      </c>
      <c r="C627" s="1449">
        <v>38.799999999999997</v>
      </c>
      <c r="D627" s="1411"/>
      <c r="E627" s="1342" t="str">
        <f>IF((D627&gt;0),SUM(C627*D627),"kn")</f>
        <v>kn</v>
      </c>
    </row>
    <row r="628" spans="1:5" ht="51">
      <c r="A628" s="1437" t="s">
        <v>1487</v>
      </c>
      <c r="B628" s="1193" t="s">
        <v>4367</v>
      </c>
      <c r="C628" s="599"/>
      <c r="D628" s="120"/>
      <c r="E628" s="1236"/>
    </row>
    <row r="629" spans="1:5">
      <c r="A629" s="1450"/>
      <c r="B629" s="1240" t="s">
        <v>63</v>
      </c>
      <c r="C629" s="1449">
        <v>85</v>
      </c>
      <c r="D629" s="1411"/>
      <c r="E629" s="1342" t="str">
        <f>IF((D629&gt;0),SUM(C629*D629),"kn")</f>
        <v>kn</v>
      </c>
    </row>
    <row r="630" spans="1:5" ht="51">
      <c r="A630" s="1437" t="s">
        <v>1488</v>
      </c>
      <c r="B630" s="1193" t="s">
        <v>4368</v>
      </c>
      <c r="C630" s="599"/>
      <c r="D630" s="120"/>
      <c r="E630" s="1236"/>
    </row>
    <row r="631" spans="1:5">
      <c r="A631" s="1450"/>
      <c r="B631" s="1240" t="s">
        <v>63</v>
      </c>
      <c r="C631" s="1449">
        <v>85</v>
      </c>
      <c r="D631" s="1411"/>
      <c r="E631" s="1342" t="str">
        <f>IF((D631&gt;0),SUM(C631*D631),"kn")</f>
        <v>kn</v>
      </c>
    </row>
    <row r="632" spans="1:5" ht="38.25">
      <c r="A632" s="1455"/>
      <c r="B632" s="1497" t="s">
        <v>4360</v>
      </c>
      <c r="C632" s="1235"/>
      <c r="D632" s="1401"/>
      <c r="E632" s="1236"/>
    </row>
    <row r="633" spans="1:5" ht="63.75">
      <c r="A633" s="1437" t="s">
        <v>1489</v>
      </c>
      <c r="B633" s="1193" t="s">
        <v>4361</v>
      </c>
      <c r="C633" s="599"/>
      <c r="D633" s="120"/>
      <c r="E633" s="1236"/>
    </row>
    <row r="634" spans="1:5">
      <c r="A634" s="1465"/>
      <c r="B634" s="1240" t="s">
        <v>790</v>
      </c>
      <c r="C634" s="1449">
        <v>1</v>
      </c>
      <c r="D634" s="1411"/>
      <c r="E634" s="1342" t="str">
        <f>IF((D634&gt;0),SUM(C634*D634),"kn")</f>
        <v>kn</v>
      </c>
    </row>
    <row r="635" spans="1:5" ht="51">
      <c r="A635" s="1437" t="s">
        <v>1490</v>
      </c>
      <c r="B635" s="1193" t="s">
        <v>4369</v>
      </c>
      <c r="C635" s="599"/>
      <c r="D635" s="120"/>
      <c r="E635" s="1236"/>
    </row>
    <row r="636" spans="1:5">
      <c r="A636" s="1465"/>
      <c r="B636" s="1240" t="s">
        <v>790</v>
      </c>
      <c r="C636" s="1449">
        <v>1</v>
      </c>
      <c r="D636" s="1411"/>
      <c r="E636" s="1342" t="str">
        <f>IF((D636&gt;0),SUM(C636*D636),"kn")</f>
        <v>kn</v>
      </c>
    </row>
    <row r="637" spans="1:5" ht="51">
      <c r="A637" s="1437" t="s">
        <v>1491</v>
      </c>
      <c r="B637" s="1193" t="s">
        <v>4603</v>
      </c>
      <c r="C637" s="599"/>
      <c r="D637" s="120"/>
      <c r="E637" s="1236"/>
    </row>
    <row r="638" spans="1:5">
      <c r="A638" s="1465"/>
      <c r="B638" s="1240" t="s">
        <v>790</v>
      </c>
      <c r="C638" s="1449">
        <v>1</v>
      </c>
      <c r="D638" s="1411"/>
      <c r="E638" s="1342" t="str">
        <f>IF((D638&gt;0),SUM(C638*D638),"kn")</f>
        <v>kn</v>
      </c>
    </row>
    <row r="639" spans="1:5" ht="63.75">
      <c r="A639" s="1437" t="s">
        <v>1492</v>
      </c>
      <c r="B639" s="1193" t="s">
        <v>4373</v>
      </c>
      <c r="C639" s="599"/>
      <c r="D639" s="120"/>
      <c r="E639" s="1236"/>
    </row>
    <row r="640" spans="1:5">
      <c r="A640" s="1465"/>
      <c r="B640" s="1240" t="s">
        <v>63</v>
      </c>
      <c r="C640" s="1449">
        <v>85</v>
      </c>
      <c r="D640" s="1411"/>
      <c r="E640" s="1342" t="str">
        <f>IF((D640&gt;0),SUM(C640*D640),"kn")</f>
        <v>kn</v>
      </c>
    </row>
    <row r="641" spans="1:5" ht="51">
      <c r="A641" s="1437" t="s">
        <v>1493</v>
      </c>
      <c r="B641" s="1193" t="s">
        <v>4370</v>
      </c>
      <c r="C641" s="599"/>
      <c r="D641" s="120"/>
      <c r="E641" s="1236"/>
    </row>
    <row r="642" spans="1:5">
      <c r="A642" s="1465"/>
      <c r="B642" s="1240" t="s">
        <v>32</v>
      </c>
      <c r="C642" s="1449">
        <v>1</v>
      </c>
      <c r="D642" s="1411"/>
      <c r="E642" s="1342" t="str">
        <f>IF((D642&gt;0),SUM(C642*D642),"kn")</f>
        <v>kn</v>
      </c>
    </row>
    <row r="643" spans="1:5" ht="76.5">
      <c r="A643" s="1437" t="s">
        <v>1494</v>
      </c>
      <c r="B643" s="1193" t="s">
        <v>4372</v>
      </c>
      <c r="C643" s="599"/>
      <c r="D643" s="120"/>
      <c r="E643" s="1236"/>
    </row>
    <row r="644" spans="1:5">
      <c r="A644" s="1465"/>
      <c r="B644" s="1240" t="s">
        <v>63</v>
      </c>
      <c r="C644" s="1449">
        <v>3</v>
      </c>
      <c r="D644" s="1411"/>
      <c r="E644" s="1342" t="str">
        <f>IF((D644&gt;0),SUM(C644*D644),"kn")</f>
        <v>kn</v>
      </c>
    </row>
    <row r="645" spans="1:5" ht="242.25">
      <c r="A645" s="1437" t="s">
        <v>1495</v>
      </c>
      <c r="B645" s="1193" t="s">
        <v>4371</v>
      </c>
      <c r="C645" s="599"/>
      <c r="D645" s="120"/>
      <c r="E645" s="1236"/>
    </row>
    <row r="646" spans="1:5">
      <c r="A646" s="1466"/>
      <c r="B646" s="1499"/>
      <c r="C646" s="599"/>
      <c r="D646" s="120"/>
      <c r="E646" s="1236"/>
    </row>
    <row r="647" spans="1:5">
      <c r="A647" s="1465"/>
      <c r="B647" s="1240" t="s">
        <v>117</v>
      </c>
      <c r="C647" s="1449">
        <v>1</v>
      </c>
      <c r="D647" s="1411"/>
      <c r="E647" s="1342" t="str">
        <f>IF((D647&gt;0),SUM(C647*D647),"kn")</f>
        <v>kn</v>
      </c>
    </row>
    <row r="648" spans="1:5" ht="63.75">
      <c r="A648" s="1437" t="s">
        <v>1496</v>
      </c>
      <c r="B648" s="1193" t="s">
        <v>4374</v>
      </c>
      <c r="C648" s="599"/>
      <c r="D648" s="120"/>
      <c r="E648" s="1236"/>
    </row>
    <row r="649" spans="1:5">
      <c r="A649" s="1465"/>
      <c r="B649" s="1240" t="s">
        <v>63</v>
      </c>
      <c r="C649" s="1449">
        <v>15</v>
      </c>
      <c r="D649" s="1411"/>
      <c r="E649" s="1342" t="str">
        <f>IF((D649&gt;0),SUM(C649*D649),"kn")</f>
        <v>kn</v>
      </c>
    </row>
    <row r="650" spans="1:5" ht="63.75">
      <c r="A650" s="1437" t="s">
        <v>1497</v>
      </c>
      <c r="B650" s="1193" t="s">
        <v>4375</v>
      </c>
      <c r="C650" s="599"/>
      <c r="D650" s="120"/>
      <c r="E650" s="1236"/>
    </row>
    <row r="651" spans="1:5">
      <c r="A651" s="1465"/>
      <c r="B651" s="1240" t="s">
        <v>32</v>
      </c>
      <c r="C651" s="1449">
        <v>3</v>
      </c>
      <c r="D651" s="1411"/>
      <c r="E651" s="1342" t="str">
        <f>IF((D651&gt;0),SUM(C651*D651),"kn")</f>
        <v>kn</v>
      </c>
    </row>
    <row r="652" spans="1:5" ht="63.75">
      <c r="A652" s="1437" t="s">
        <v>1498</v>
      </c>
      <c r="B652" s="1193" t="s">
        <v>4376</v>
      </c>
      <c r="C652" s="599"/>
      <c r="D652" s="120"/>
      <c r="E652" s="1236"/>
    </row>
    <row r="653" spans="1:5">
      <c r="A653" s="1450"/>
      <c r="B653" s="1240" t="s">
        <v>32</v>
      </c>
      <c r="C653" s="1449">
        <v>1</v>
      </c>
      <c r="D653" s="1411"/>
      <c r="E653" s="1342" t="str">
        <f>IF((D653&gt;0),SUM(C653*D653),"kn")</f>
        <v>kn</v>
      </c>
    </row>
    <row r="654" spans="1:5" ht="63.75">
      <c r="A654" s="1437" t="s">
        <v>1499</v>
      </c>
      <c r="B654" s="1193" t="s">
        <v>4377</v>
      </c>
      <c r="C654" s="599"/>
      <c r="D654" s="120"/>
      <c r="E654" s="1236"/>
    </row>
    <row r="655" spans="1:5">
      <c r="A655" s="1450"/>
      <c r="B655" s="1240" t="s">
        <v>32</v>
      </c>
      <c r="C655" s="1449">
        <v>1</v>
      </c>
      <c r="D655" s="1411"/>
      <c r="E655" s="1342" t="str">
        <f>IF((D655&gt;0),SUM(C655*D655),"kn")</f>
        <v>kn</v>
      </c>
    </row>
    <row r="656" spans="1:5" ht="63.75">
      <c r="A656" s="1437" t="s">
        <v>1500</v>
      </c>
      <c r="B656" s="1193" t="s">
        <v>4378</v>
      </c>
      <c r="C656" s="599"/>
      <c r="D656" s="120"/>
      <c r="E656" s="1236"/>
    </row>
    <row r="657" spans="1:5">
      <c r="A657" s="1465"/>
      <c r="B657" s="1240" t="s">
        <v>63</v>
      </c>
      <c r="C657" s="1449">
        <v>18</v>
      </c>
      <c r="D657" s="1411"/>
      <c r="E657" s="1342" t="str">
        <f>IF((D657&gt;0),SUM(C657*D657),"kn")</f>
        <v>kn</v>
      </c>
    </row>
    <row r="658" spans="1:5" ht="63.75">
      <c r="A658" s="1437" t="s">
        <v>1501</v>
      </c>
      <c r="B658" s="1193" t="s">
        <v>4379</v>
      </c>
      <c r="C658" s="599"/>
      <c r="D658" s="120"/>
      <c r="E658" s="1236"/>
    </row>
    <row r="659" spans="1:5">
      <c r="A659" s="1465"/>
      <c r="B659" s="1240" t="s">
        <v>63</v>
      </c>
      <c r="C659" s="1449">
        <v>27</v>
      </c>
      <c r="D659" s="1411"/>
      <c r="E659" s="1342" t="str">
        <f>IF((D659&gt;0),SUM(C659*D659),"kn")</f>
        <v>kn</v>
      </c>
    </row>
    <row r="660" spans="1:5" ht="63.75">
      <c r="A660" s="1437" t="s">
        <v>1502</v>
      </c>
      <c r="B660" s="1193" t="s">
        <v>4380</v>
      </c>
      <c r="C660" s="599"/>
      <c r="D660" s="120"/>
      <c r="E660" s="1236"/>
    </row>
    <row r="661" spans="1:5">
      <c r="A661" s="1465"/>
      <c r="B661" s="1240" t="s">
        <v>63</v>
      </c>
      <c r="C661" s="1449">
        <v>8</v>
      </c>
      <c r="D661" s="1411"/>
      <c r="E661" s="1342" t="str">
        <f>IF((D661&gt;0),SUM(C661*D661),"kn")</f>
        <v>kn</v>
      </c>
    </row>
    <row r="662" spans="1:5" ht="63.75">
      <c r="A662" s="1437" t="s">
        <v>1503</v>
      </c>
      <c r="B662" s="1193" t="s">
        <v>4381</v>
      </c>
      <c r="C662" s="599"/>
      <c r="D662" s="120"/>
      <c r="E662" s="1236"/>
    </row>
    <row r="663" spans="1:5">
      <c r="A663" s="1465"/>
      <c r="B663" s="1240" t="s">
        <v>63</v>
      </c>
      <c r="C663" s="1449">
        <v>24</v>
      </c>
      <c r="D663" s="1411"/>
      <c r="E663" s="1342" t="str">
        <f>IF((D663&gt;0),SUM(C663*D663),"kn")</f>
        <v>kn</v>
      </c>
    </row>
    <row r="664" spans="1:5" ht="63.75">
      <c r="A664" s="1437" t="s">
        <v>1504</v>
      </c>
      <c r="B664" s="1193" t="s">
        <v>4382</v>
      </c>
      <c r="C664" s="599"/>
      <c r="D664" s="120"/>
      <c r="E664" s="1236"/>
    </row>
    <row r="665" spans="1:5">
      <c r="A665" s="1450"/>
      <c r="B665" s="1240" t="s">
        <v>32</v>
      </c>
      <c r="C665" s="1449">
        <v>1</v>
      </c>
      <c r="D665" s="1411"/>
      <c r="E665" s="1342" t="str">
        <f>IF((D665&gt;0),SUM(C665*D665),"kn")</f>
        <v>kn</v>
      </c>
    </row>
    <row r="666" spans="1:5" ht="51">
      <c r="A666" s="1437" t="s">
        <v>1505</v>
      </c>
      <c r="B666" s="1193" t="s">
        <v>4383</v>
      </c>
      <c r="C666" s="599"/>
      <c r="D666" s="120"/>
      <c r="E666" s="1236"/>
    </row>
    <row r="667" spans="1:5">
      <c r="A667" s="1450"/>
      <c r="B667" s="1240" t="s">
        <v>32</v>
      </c>
      <c r="C667" s="1449">
        <v>1</v>
      </c>
      <c r="D667" s="1411"/>
      <c r="E667" s="1342" t="str">
        <f>IF((D667&gt;0),SUM(C667*D667),"kn")</f>
        <v>kn</v>
      </c>
    </row>
    <row r="668" spans="1:5" ht="51">
      <c r="A668" s="1437" t="s">
        <v>1506</v>
      </c>
      <c r="B668" s="1193" t="s">
        <v>4384</v>
      </c>
      <c r="C668" s="599"/>
      <c r="D668" s="120"/>
      <c r="E668" s="1236"/>
    </row>
    <row r="669" spans="1:5">
      <c r="A669" s="1450"/>
      <c r="B669" s="1240" t="s">
        <v>32</v>
      </c>
      <c r="C669" s="1449">
        <v>2</v>
      </c>
      <c r="D669" s="1411"/>
      <c r="E669" s="1342" t="str">
        <f>IF((D669&gt;0),SUM(C669*D669),"kn")</f>
        <v>kn</v>
      </c>
    </row>
    <row r="670" spans="1:5" ht="51">
      <c r="A670" s="1437" t="s">
        <v>1507</v>
      </c>
      <c r="B670" s="1193" t="s">
        <v>4385</v>
      </c>
      <c r="C670" s="599"/>
      <c r="D670" s="120"/>
      <c r="E670" s="1236"/>
    </row>
    <row r="671" spans="1:5">
      <c r="A671" s="1450"/>
      <c r="B671" s="1240" t="s">
        <v>32</v>
      </c>
      <c r="C671" s="1449">
        <v>2</v>
      </c>
      <c r="D671" s="1411"/>
      <c r="E671" s="1342" t="str">
        <f>IF((D671&gt;0),SUM(C671*D671),"kn")</f>
        <v>kn</v>
      </c>
    </row>
    <row r="672" spans="1:5" ht="63.75">
      <c r="A672" s="1437" t="s">
        <v>1508</v>
      </c>
      <c r="B672" s="1193" t="s">
        <v>4386</v>
      </c>
      <c r="C672" s="599"/>
      <c r="D672" s="120"/>
      <c r="E672" s="1236"/>
    </row>
    <row r="673" spans="1:5">
      <c r="A673" s="1450"/>
      <c r="B673" s="1240" t="s">
        <v>32</v>
      </c>
      <c r="C673" s="1449">
        <v>2</v>
      </c>
      <c r="D673" s="1411"/>
      <c r="E673" s="1342" t="str">
        <f>IF((D673&gt;0),SUM(C673*D673),"kn")</f>
        <v>kn</v>
      </c>
    </row>
    <row r="674" spans="1:5" ht="63.75">
      <c r="A674" s="1437" t="s">
        <v>1509</v>
      </c>
      <c r="B674" s="1193" t="s">
        <v>4387</v>
      </c>
      <c r="C674" s="599"/>
      <c r="D674" s="120"/>
      <c r="E674" s="1236"/>
    </row>
    <row r="675" spans="1:5">
      <c r="A675" s="1450"/>
      <c r="B675" s="1240" t="s">
        <v>32</v>
      </c>
      <c r="C675" s="1449">
        <v>2</v>
      </c>
      <c r="D675" s="1411"/>
      <c r="E675" s="1342" t="str">
        <f>IF((D675&gt;0),SUM(C675*D675),"kn")</f>
        <v>kn</v>
      </c>
    </row>
    <row r="676" spans="1:5" ht="51">
      <c r="A676" s="1437" t="s">
        <v>1510</v>
      </c>
      <c r="B676" s="1193" t="s">
        <v>4388</v>
      </c>
      <c r="C676" s="599"/>
      <c r="D676" s="120"/>
      <c r="E676" s="1236"/>
    </row>
    <row r="677" spans="1:5">
      <c r="A677" s="1465"/>
      <c r="B677" s="1240" t="s">
        <v>32</v>
      </c>
      <c r="C677" s="1449">
        <v>1</v>
      </c>
      <c r="D677" s="1411"/>
      <c r="E677" s="1342" t="str">
        <f>IF((D677&gt;0),SUM(C677*D677),"kn")</f>
        <v>kn</v>
      </c>
    </row>
    <row r="678" spans="1:5" ht="63.75">
      <c r="A678" s="1437" t="s">
        <v>1511</v>
      </c>
      <c r="B678" s="1193" t="s">
        <v>4389</v>
      </c>
      <c r="C678" s="599"/>
      <c r="D678" s="120"/>
      <c r="E678" s="1236"/>
    </row>
    <row r="679" spans="1:5">
      <c r="A679" s="1450"/>
      <c r="B679" s="1240" t="s">
        <v>790</v>
      </c>
      <c r="C679" s="1449">
        <v>1</v>
      </c>
      <c r="D679" s="1411"/>
      <c r="E679" s="1342" t="str">
        <f>IF((D679&gt;0),SUM(C679*D679),"kn")</f>
        <v>kn</v>
      </c>
    </row>
    <row r="680" spans="1:5" ht="51">
      <c r="A680" s="1437" t="s">
        <v>1512</v>
      </c>
      <c r="B680" s="1193" t="s">
        <v>4390</v>
      </c>
      <c r="C680" s="599"/>
      <c r="D680" s="120"/>
      <c r="E680" s="1236"/>
    </row>
    <row r="681" spans="1:5">
      <c r="A681" s="1450"/>
      <c r="B681" s="1240" t="s">
        <v>790</v>
      </c>
      <c r="C681" s="1449">
        <v>1</v>
      </c>
      <c r="D681" s="1411"/>
      <c r="E681" s="1342" t="str">
        <f>IF((D681&gt;0),SUM(C681*D681),"kn")</f>
        <v>kn</v>
      </c>
    </row>
    <row r="682" spans="1:5" ht="38.25">
      <c r="A682" s="1500"/>
      <c r="B682" s="1468" t="s">
        <v>4391</v>
      </c>
      <c r="C682" s="1501"/>
      <c r="D682" s="1532"/>
      <c r="E682" s="1502"/>
    </row>
    <row r="683" spans="1:5" ht="38.25">
      <c r="A683" s="1466"/>
      <c r="B683" s="1497" t="s">
        <v>4392</v>
      </c>
      <c r="C683" s="1235"/>
      <c r="D683" s="1401"/>
      <c r="E683" s="1236"/>
    </row>
    <row r="684" spans="1:5" ht="76.5">
      <c r="A684" s="1437" t="s">
        <v>1513</v>
      </c>
      <c r="B684" s="1193" t="s">
        <v>4538</v>
      </c>
      <c r="C684" s="599"/>
      <c r="D684" s="120"/>
      <c r="E684" s="1236"/>
    </row>
    <row r="685" spans="1:5">
      <c r="A685" s="1465"/>
      <c r="B685" s="1240" t="s">
        <v>32</v>
      </c>
      <c r="C685" s="1449">
        <v>1</v>
      </c>
      <c r="D685" s="1411"/>
      <c r="E685" s="1342" t="str">
        <f>IF((D685&gt;0),SUM(C685*D685),"kn")</f>
        <v>kn</v>
      </c>
    </row>
    <row r="686" spans="1:5" ht="89.25">
      <c r="A686" s="1437" t="s">
        <v>1514</v>
      </c>
      <c r="B686" s="1193" t="s">
        <v>4539</v>
      </c>
      <c r="C686" s="599"/>
      <c r="D686" s="120"/>
      <c r="E686" s="1236"/>
    </row>
    <row r="687" spans="1:5">
      <c r="A687" s="1465"/>
      <c r="B687" s="1240" t="s">
        <v>32</v>
      </c>
      <c r="C687" s="1449">
        <v>16</v>
      </c>
      <c r="D687" s="1411"/>
      <c r="E687" s="1342" t="str">
        <f>IF((D687&gt;0),SUM(C687*D687),"kn")</f>
        <v>kn</v>
      </c>
    </row>
    <row r="688" spans="1:5" ht="89.25">
      <c r="A688" s="1437" t="s">
        <v>1515</v>
      </c>
      <c r="B688" s="1193" t="s">
        <v>4540</v>
      </c>
      <c r="C688" s="599"/>
      <c r="D688" s="120"/>
      <c r="E688" s="1236"/>
    </row>
    <row r="689" spans="1:5">
      <c r="A689" s="1465"/>
      <c r="B689" s="1240" t="s">
        <v>32</v>
      </c>
      <c r="C689" s="1449">
        <v>6</v>
      </c>
      <c r="D689" s="1411"/>
      <c r="E689" s="1342" t="str">
        <f>IF((D689&gt;0),SUM(C689*D689),"kn")</f>
        <v>kn</v>
      </c>
    </row>
    <row r="690" spans="1:5" ht="76.5">
      <c r="A690" s="1421" t="s">
        <v>1516</v>
      </c>
      <c r="B690" s="1156" t="s">
        <v>4541</v>
      </c>
      <c r="C690" s="1153"/>
      <c r="D690" s="190"/>
      <c r="E690" s="1232"/>
    </row>
    <row r="691" spans="1:5">
      <c r="A691" s="1465"/>
      <c r="B691" s="1240" t="s">
        <v>32</v>
      </c>
      <c r="C691" s="1449">
        <v>1</v>
      </c>
      <c r="D691" s="1411"/>
      <c r="E691" s="1342" t="str">
        <f>IF((D691&gt;0),SUM(C691*D691),"kn")</f>
        <v>kn</v>
      </c>
    </row>
    <row r="692" spans="1:5" ht="63.75">
      <c r="A692" s="1437" t="s">
        <v>1517</v>
      </c>
      <c r="B692" s="1193" t="s">
        <v>4393</v>
      </c>
      <c r="C692" s="599"/>
      <c r="D692" s="120"/>
      <c r="E692" s="1236"/>
    </row>
    <row r="693" spans="1:5">
      <c r="A693" s="1465"/>
      <c r="B693" s="1240" t="s">
        <v>32</v>
      </c>
      <c r="C693" s="1449">
        <v>2</v>
      </c>
      <c r="D693" s="1411"/>
      <c r="E693" s="1342" t="str">
        <f>IF((D693&gt;0),SUM(C693*D693),"kn")</f>
        <v>kn</v>
      </c>
    </row>
    <row r="694" spans="1:5" ht="38.25">
      <c r="A694" s="1437" t="s">
        <v>1518</v>
      </c>
      <c r="B694" s="1193" t="s">
        <v>4394</v>
      </c>
      <c r="C694" s="599"/>
      <c r="D694" s="120"/>
      <c r="E694" s="1236"/>
    </row>
    <row r="695" spans="1:5">
      <c r="A695" s="1465"/>
      <c r="B695" s="1240" t="s">
        <v>32</v>
      </c>
      <c r="C695" s="1449">
        <v>2</v>
      </c>
      <c r="D695" s="1411"/>
      <c r="E695" s="1342" t="str">
        <f>IF((D695&gt;0),SUM(C695*D695),"kn")</f>
        <v>kn</v>
      </c>
    </row>
    <row r="696" spans="1:5" ht="38.25">
      <c r="A696" s="1437" t="s">
        <v>1519</v>
      </c>
      <c r="B696" s="1193" t="s">
        <v>4403</v>
      </c>
      <c r="C696" s="599"/>
      <c r="D696" s="120"/>
      <c r="E696" s="1236"/>
    </row>
    <row r="697" spans="1:5">
      <c r="A697" s="1465"/>
      <c r="B697" s="1240" t="s">
        <v>32</v>
      </c>
      <c r="C697" s="1449">
        <v>2</v>
      </c>
      <c r="D697" s="1411"/>
      <c r="E697" s="1342" t="str">
        <f>IF((D697&gt;0),SUM(C697*D697),"kn")</f>
        <v>kn</v>
      </c>
    </row>
    <row r="698" spans="1:5" ht="89.25">
      <c r="A698" s="1437" t="s">
        <v>1520</v>
      </c>
      <c r="B698" s="1193" t="s">
        <v>4395</v>
      </c>
      <c r="C698" s="599"/>
      <c r="D698" s="120"/>
      <c r="E698" s="1236"/>
    </row>
    <row r="699" spans="1:5">
      <c r="A699" s="1465"/>
      <c r="B699" s="1240" t="s">
        <v>32</v>
      </c>
      <c r="C699" s="1449">
        <v>4</v>
      </c>
      <c r="D699" s="1411"/>
      <c r="E699" s="1342" t="str">
        <f>IF((D699&gt;0),SUM(C699*D699),"kn")</f>
        <v>kn</v>
      </c>
    </row>
    <row r="700" spans="1:5" ht="114.75">
      <c r="A700" s="1437" t="s">
        <v>1521</v>
      </c>
      <c r="B700" s="1193" t="s">
        <v>4402</v>
      </c>
      <c r="C700" s="599"/>
      <c r="D700" s="120"/>
      <c r="E700" s="1236"/>
    </row>
    <row r="701" spans="1:5">
      <c r="A701" s="1466"/>
      <c r="B701" s="1234" t="s">
        <v>32</v>
      </c>
      <c r="C701" s="1235">
        <v>2</v>
      </c>
      <c r="D701" s="1401"/>
      <c r="E701" s="1236" t="str">
        <f>IF((D701&gt;0),SUM(C701*D701),"kn")</f>
        <v>kn</v>
      </c>
    </row>
    <row r="702" spans="1:5" ht="114.75">
      <c r="A702" s="1421" t="s">
        <v>1522</v>
      </c>
      <c r="B702" s="1156" t="s">
        <v>4396</v>
      </c>
      <c r="C702" s="1153"/>
      <c r="D702" s="190"/>
      <c r="E702" s="1232"/>
    </row>
    <row r="703" spans="1:5">
      <c r="A703" s="1465"/>
      <c r="B703" s="1240" t="s">
        <v>32</v>
      </c>
      <c r="C703" s="1449">
        <v>2</v>
      </c>
      <c r="D703" s="1411"/>
      <c r="E703" s="1342" t="str">
        <f>IF((D703&gt;0),SUM(C703*D703),"kn")</f>
        <v>kn</v>
      </c>
    </row>
    <row r="704" spans="1:5" ht="89.25">
      <c r="A704" s="1421" t="s">
        <v>1523</v>
      </c>
      <c r="B704" s="1156" t="s">
        <v>4397</v>
      </c>
      <c r="C704" s="1153"/>
      <c r="D704" s="190"/>
      <c r="E704" s="1232"/>
    </row>
    <row r="705" spans="1:5">
      <c r="A705" s="1465"/>
      <c r="B705" s="1240" t="s">
        <v>32</v>
      </c>
      <c r="C705" s="1449">
        <v>2</v>
      </c>
      <c r="D705" s="1411"/>
      <c r="E705" s="1342" t="str">
        <f>IF((D705&gt;0),SUM(C705*D705),"kn")</f>
        <v>kn</v>
      </c>
    </row>
    <row r="706" spans="1:5" ht="127.5">
      <c r="A706" s="1437" t="s">
        <v>1524</v>
      </c>
      <c r="B706" s="1193" t="s">
        <v>4398</v>
      </c>
      <c r="C706" s="599"/>
      <c r="D706" s="120"/>
      <c r="E706" s="1236"/>
    </row>
    <row r="707" spans="1:5">
      <c r="A707" s="1465"/>
      <c r="B707" s="1240" t="s">
        <v>32</v>
      </c>
      <c r="C707" s="1449">
        <v>1</v>
      </c>
      <c r="D707" s="1411"/>
      <c r="E707" s="1342" t="str">
        <f>IF((D707&gt;0),SUM(C707*D707),"kn")</f>
        <v>kn</v>
      </c>
    </row>
    <row r="708" spans="1:5" ht="127.5">
      <c r="A708" s="1437" t="s">
        <v>1525</v>
      </c>
      <c r="B708" s="1193" t="s">
        <v>4399</v>
      </c>
      <c r="C708" s="599"/>
      <c r="D708" s="120"/>
      <c r="E708" s="1236"/>
    </row>
    <row r="709" spans="1:5">
      <c r="A709" s="1465"/>
      <c r="B709" s="1240" t="s">
        <v>32</v>
      </c>
      <c r="C709" s="1449">
        <v>1</v>
      </c>
      <c r="D709" s="1411"/>
      <c r="E709" s="1342" t="str">
        <f>IF((D709&gt;0),SUM(C709*D709),"kn")</f>
        <v>kn</v>
      </c>
    </row>
    <row r="710" spans="1:5" ht="114.75">
      <c r="A710" s="1437" t="s">
        <v>1526</v>
      </c>
      <c r="B710" s="1193" t="s">
        <v>4401</v>
      </c>
      <c r="C710" s="599"/>
      <c r="D710" s="120"/>
      <c r="E710" s="1236"/>
    </row>
    <row r="711" spans="1:5">
      <c r="A711" s="1465"/>
      <c r="B711" s="1240" t="s">
        <v>32</v>
      </c>
      <c r="C711" s="1449">
        <v>1</v>
      </c>
      <c r="D711" s="1411"/>
      <c r="E711" s="1342" t="str">
        <f>IF((D711&gt;0),SUM(C711*D711),"kn")</f>
        <v>kn</v>
      </c>
    </row>
    <row r="712" spans="1:5" ht="127.5">
      <c r="A712" s="1437" t="s">
        <v>1527</v>
      </c>
      <c r="B712" s="1193" t="s">
        <v>4399</v>
      </c>
      <c r="C712" s="599"/>
      <c r="D712" s="120"/>
      <c r="E712" s="1236"/>
    </row>
    <row r="713" spans="1:5">
      <c r="A713" s="1465"/>
      <c r="B713" s="1240" t="s">
        <v>117</v>
      </c>
      <c r="C713" s="1449">
        <v>1</v>
      </c>
      <c r="D713" s="1411"/>
      <c r="E713" s="1342" t="str">
        <f>IF((D713&gt;0),SUM(C713*D713),"kn")</f>
        <v>kn</v>
      </c>
    </row>
    <row r="714" spans="1:5" ht="38.25">
      <c r="A714" s="1466"/>
      <c r="B714" s="1503" t="s">
        <v>4400</v>
      </c>
      <c r="C714" s="1498"/>
      <c r="D714" s="1403"/>
      <c r="E714" s="1236"/>
    </row>
    <row r="715" spans="1:5" ht="51">
      <c r="A715" s="1437" t="s">
        <v>1528</v>
      </c>
      <c r="B715" s="1193" t="s">
        <v>4404</v>
      </c>
      <c r="C715" s="599"/>
      <c r="D715" s="120"/>
      <c r="E715" s="1236"/>
    </row>
    <row r="716" spans="1:5">
      <c r="A716" s="1466"/>
      <c r="B716" s="1234" t="s">
        <v>32</v>
      </c>
      <c r="C716" s="1235">
        <v>2</v>
      </c>
      <c r="D716" s="1401"/>
      <c r="E716" s="1236" t="str">
        <f>IF((D716&gt;0),SUM(C716*D716),"kn")</f>
        <v>kn</v>
      </c>
    </row>
    <row r="717" spans="1:5" ht="63.75">
      <c r="A717" s="1437" t="s">
        <v>1529</v>
      </c>
      <c r="B717" s="1193" t="s">
        <v>4405</v>
      </c>
      <c r="C717" s="599"/>
      <c r="D717" s="120"/>
      <c r="E717" s="1236"/>
    </row>
    <row r="718" spans="1:5">
      <c r="A718" s="1465"/>
      <c r="B718" s="1240" t="s">
        <v>32</v>
      </c>
      <c r="C718" s="1449">
        <v>1</v>
      </c>
      <c r="D718" s="1411"/>
      <c r="E718" s="1342" t="str">
        <f>IF((D718&gt;0),SUM(C718*D718),"kn")</f>
        <v>kn</v>
      </c>
    </row>
    <row r="719" spans="1:5" ht="63.75">
      <c r="A719" s="1437" t="s">
        <v>1530</v>
      </c>
      <c r="B719" s="1193" t="s">
        <v>4406</v>
      </c>
      <c r="C719" s="599"/>
      <c r="D719" s="120"/>
      <c r="E719" s="1236"/>
    </row>
    <row r="720" spans="1:5">
      <c r="A720" s="1465"/>
      <c r="B720" s="1240" t="s">
        <v>32</v>
      </c>
      <c r="C720" s="1449">
        <v>2</v>
      </c>
      <c r="D720" s="1411"/>
      <c r="E720" s="1342" t="str">
        <f>IF((D720&gt;0),SUM(C720*D720),"kn")</f>
        <v>kn</v>
      </c>
    </row>
    <row r="721" spans="1:5" ht="63.75">
      <c r="A721" s="1437" t="s">
        <v>1531</v>
      </c>
      <c r="B721" s="1440" t="s">
        <v>4407</v>
      </c>
      <c r="C721" s="599"/>
      <c r="D721" s="120"/>
      <c r="E721" s="1236"/>
    </row>
    <row r="722" spans="1:5">
      <c r="A722" s="1465"/>
      <c r="B722" s="1240" t="s">
        <v>32</v>
      </c>
      <c r="C722" s="1449">
        <v>1</v>
      </c>
      <c r="D722" s="1411"/>
      <c r="E722" s="1342" t="str">
        <f>IF((D722&gt;0),SUM(C722*D722),"kn")</f>
        <v>kn</v>
      </c>
    </row>
    <row r="723" spans="1:5" ht="63.75">
      <c r="A723" s="1437" t="s">
        <v>1532</v>
      </c>
      <c r="B723" s="1193" t="s">
        <v>4408</v>
      </c>
      <c r="C723" s="599"/>
      <c r="D723" s="120"/>
      <c r="E723" s="1236"/>
    </row>
    <row r="724" spans="1:5">
      <c r="A724" s="1465"/>
      <c r="B724" s="1240" t="s">
        <v>32</v>
      </c>
      <c r="C724" s="1449">
        <v>1</v>
      </c>
      <c r="D724" s="1411"/>
      <c r="E724" s="1342" t="str">
        <f>IF((D724&gt;0),SUM(C724*D724),"kn")</f>
        <v>kn</v>
      </c>
    </row>
    <row r="725" spans="1:5" ht="63.75">
      <c r="A725" s="1421" t="s">
        <v>1533</v>
      </c>
      <c r="B725" s="1156" t="s">
        <v>4409</v>
      </c>
      <c r="C725" s="1153"/>
      <c r="D725" s="190"/>
      <c r="E725" s="1232"/>
    </row>
    <row r="726" spans="1:5">
      <c r="A726" s="1465"/>
      <c r="B726" s="1240" t="s">
        <v>32</v>
      </c>
      <c r="C726" s="1449">
        <v>4</v>
      </c>
      <c r="D726" s="1411"/>
      <c r="E726" s="1342" t="str">
        <f>IF((D726&gt;0),SUM(C726*D726),"kn")</f>
        <v>kn</v>
      </c>
    </row>
    <row r="727" spans="1:5" ht="76.5">
      <c r="A727" s="1421" t="s">
        <v>1534</v>
      </c>
      <c r="B727" s="1156" t="s">
        <v>4410</v>
      </c>
      <c r="C727" s="1153"/>
      <c r="D727" s="190"/>
      <c r="E727" s="1232"/>
    </row>
    <row r="728" spans="1:5">
      <c r="A728" s="1465"/>
      <c r="B728" s="1240" t="s">
        <v>32</v>
      </c>
      <c r="C728" s="1449">
        <v>5</v>
      </c>
      <c r="D728" s="1411"/>
      <c r="E728" s="1342" t="str">
        <f>IF((D728&gt;0),SUM(C728*D728),"kn")</f>
        <v>kn</v>
      </c>
    </row>
    <row r="729" spans="1:5" ht="76.5">
      <c r="A729" s="1437" t="s">
        <v>1535</v>
      </c>
      <c r="B729" s="1193" t="s">
        <v>4411</v>
      </c>
      <c r="C729" s="599"/>
      <c r="D729" s="120"/>
      <c r="E729" s="1236"/>
    </row>
    <row r="730" spans="1:5">
      <c r="A730" s="1465"/>
      <c r="B730" s="1240" t="s">
        <v>32</v>
      </c>
      <c r="C730" s="1449">
        <v>5</v>
      </c>
      <c r="D730" s="1411"/>
      <c r="E730" s="1342" t="str">
        <f>IF((D730&gt;0),SUM(C730*D730),"kn")</f>
        <v>kn</v>
      </c>
    </row>
    <row r="731" spans="1:5" ht="102">
      <c r="A731" s="1421" t="s">
        <v>1536</v>
      </c>
      <c r="B731" s="1156" t="s">
        <v>4412</v>
      </c>
      <c r="C731" s="1153"/>
      <c r="D731" s="190"/>
      <c r="E731" s="1232"/>
    </row>
    <row r="732" spans="1:5">
      <c r="A732" s="1465"/>
      <c r="B732" s="1240" t="s">
        <v>32</v>
      </c>
      <c r="C732" s="1449">
        <v>1</v>
      </c>
      <c r="D732" s="1411"/>
      <c r="E732" s="1342" t="str">
        <f>IF((D732&gt;0),SUM(C732*D732),"kn")</f>
        <v>kn</v>
      </c>
    </row>
    <row r="733" spans="1:5" ht="102">
      <c r="A733" s="1437" t="s">
        <v>1537</v>
      </c>
      <c r="B733" s="1193" t="s">
        <v>4413</v>
      </c>
      <c r="C733" s="599"/>
      <c r="D733" s="120"/>
      <c r="E733" s="1236"/>
    </row>
    <row r="734" spans="1:5">
      <c r="A734" s="1465"/>
      <c r="B734" s="1240" t="s">
        <v>32</v>
      </c>
      <c r="C734" s="1449">
        <v>1</v>
      </c>
      <c r="D734" s="1411"/>
      <c r="E734" s="1342" t="str">
        <f>IF((D734&gt;0),SUM(C734*D734),"kn")</f>
        <v>kn</v>
      </c>
    </row>
    <row r="735" spans="1:5" ht="127.5">
      <c r="A735" s="1421" t="s">
        <v>1538</v>
      </c>
      <c r="B735" s="1156" t="s">
        <v>4414</v>
      </c>
      <c r="C735" s="1153"/>
      <c r="D735" s="190"/>
      <c r="E735" s="1232"/>
    </row>
    <row r="736" spans="1:5">
      <c r="A736" s="1465"/>
      <c r="B736" s="1240" t="s">
        <v>32</v>
      </c>
      <c r="C736" s="1449">
        <v>1</v>
      </c>
      <c r="D736" s="1411"/>
      <c r="E736" s="1342" t="str">
        <f>IF((D736&gt;0),SUM(C736*D736),"kn")</f>
        <v>kn</v>
      </c>
    </row>
    <row r="737" spans="1:5" ht="51">
      <c r="A737" s="1421" t="s">
        <v>1539</v>
      </c>
      <c r="B737" s="1156" t="s">
        <v>4415</v>
      </c>
      <c r="C737" s="1153"/>
      <c r="D737" s="190"/>
      <c r="E737" s="1232"/>
    </row>
    <row r="738" spans="1:5">
      <c r="A738" s="1465"/>
      <c r="B738" s="1240" t="s">
        <v>32</v>
      </c>
      <c r="C738" s="1449">
        <v>1</v>
      </c>
      <c r="D738" s="1411"/>
      <c r="E738" s="1342" t="str">
        <f>IF((D738&gt;0),SUM(C738*D738),"kn")</f>
        <v>kn</v>
      </c>
    </row>
    <row r="739" spans="1:5" ht="127.5">
      <c r="A739" s="1421" t="s">
        <v>1540</v>
      </c>
      <c r="B739" s="1156" t="s">
        <v>4416</v>
      </c>
      <c r="C739" s="1153"/>
      <c r="D739" s="190"/>
      <c r="E739" s="1232"/>
    </row>
    <row r="740" spans="1:5">
      <c r="A740" s="1465"/>
      <c r="B740" s="1240" t="s">
        <v>32</v>
      </c>
      <c r="C740" s="1449">
        <v>1</v>
      </c>
      <c r="D740" s="1411"/>
      <c r="E740" s="1342" t="str">
        <f>IF((D740&gt;0),SUM(C740*D740),"kn")</f>
        <v>kn</v>
      </c>
    </row>
    <row r="741" spans="1:5" ht="51">
      <c r="A741" s="1437" t="s">
        <v>1541</v>
      </c>
      <c r="B741" s="1193" t="s">
        <v>4417</v>
      </c>
      <c r="C741" s="599"/>
      <c r="D741" s="120"/>
      <c r="E741" s="1236"/>
    </row>
    <row r="742" spans="1:5">
      <c r="A742" s="1465"/>
      <c r="B742" s="1240" t="s">
        <v>32</v>
      </c>
      <c r="C742" s="1449">
        <v>1</v>
      </c>
      <c r="D742" s="1411"/>
      <c r="E742" s="1342" t="str">
        <f>IF((D742&gt;0),SUM(C742*D742),"kn")</f>
        <v>kn</v>
      </c>
    </row>
    <row r="743" spans="1:5" ht="76.5">
      <c r="A743" s="1437" t="s">
        <v>1542</v>
      </c>
      <c r="B743" s="1440" t="s">
        <v>4418</v>
      </c>
      <c r="C743" s="599"/>
      <c r="D743" s="120"/>
      <c r="E743" s="1236"/>
    </row>
    <row r="744" spans="1:5">
      <c r="A744" s="1465"/>
      <c r="B744" s="1240" t="s">
        <v>32</v>
      </c>
      <c r="C744" s="1449">
        <v>1</v>
      </c>
      <c r="D744" s="1411"/>
      <c r="E744" s="1342" t="str">
        <f>IF((D744&gt;0),SUM(C744*D744),"kn")</f>
        <v>kn</v>
      </c>
    </row>
    <row r="745" spans="1:5">
      <c r="A745" s="1465"/>
      <c r="B745" s="1252"/>
      <c r="C745" s="1485"/>
      <c r="D745" s="1529"/>
      <c r="E745" s="1342"/>
    </row>
    <row r="746" spans="1:5" ht="38.25">
      <c r="A746" s="1467"/>
      <c r="B746" s="1504" t="s">
        <v>4419</v>
      </c>
      <c r="C746" s="1484"/>
      <c r="D746" s="1528"/>
      <c r="E746" s="1470"/>
    </row>
    <row r="747" spans="1:5" ht="382.5">
      <c r="A747" s="1437" t="s">
        <v>1543</v>
      </c>
      <c r="B747" s="1193" t="s">
        <v>4420</v>
      </c>
      <c r="C747" s="599"/>
      <c r="D747" s="120"/>
      <c r="E747" s="1236"/>
    </row>
    <row r="748" spans="1:5">
      <c r="A748" s="1465"/>
      <c r="B748" s="1240" t="s">
        <v>790</v>
      </c>
      <c r="C748" s="1449">
        <v>1</v>
      </c>
      <c r="D748" s="1411"/>
      <c r="E748" s="1342" t="str">
        <f>IF((D748&gt;0),SUM(C748*D748),"kn")</f>
        <v>kn</v>
      </c>
    </row>
    <row r="749" spans="1:5" ht="38.25">
      <c r="A749" s="1466"/>
      <c r="B749" s="1503" t="s">
        <v>4425</v>
      </c>
      <c r="C749" s="1498"/>
      <c r="D749" s="1403"/>
      <c r="E749" s="1236"/>
    </row>
    <row r="750" spans="1:5">
      <c r="A750" s="1466"/>
      <c r="B750" s="1505" t="s">
        <v>1544</v>
      </c>
      <c r="C750" s="1498"/>
      <c r="D750" s="1403"/>
      <c r="E750" s="1236"/>
    </row>
    <row r="751" spans="1:5" ht="114.75">
      <c r="A751" s="1437" t="s">
        <v>1545</v>
      </c>
      <c r="B751" s="1193" t="s">
        <v>4426</v>
      </c>
      <c r="C751" s="599"/>
      <c r="D751" s="120"/>
      <c r="E751" s="1236"/>
    </row>
    <row r="752" spans="1:5">
      <c r="A752" s="1466"/>
      <c r="B752" s="1234" t="s">
        <v>790</v>
      </c>
      <c r="C752" s="1235">
        <v>1</v>
      </c>
      <c r="D752" s="1401"/>
      <c r="E752" s="1236" t="str">
        <f>IF((D752&gt;0),SUM(C752*D752),"kn")</f>
        <v>kn</v>
      </c>
    </row>
    <row r="753" spans="1:5">
      <c r="A753" s="1465"/>
      <c r="B753" s="1252"/>
      <c r="C753" s="1485"/>
      <c r="D753" s="1529"/>
      <c r="E753" s="1342"/>
    </row>
    <row r="754" spans="1:5" ht="102">
      <c r="A754" s="1437" t="s">
        <v>1546</v>
      </c>
      <c r="B754" s="1193" t="s">
        <v>4427</v>
      </c>
      <c r="C754" s="599"/>
      <c r="D754" s="120"/>
      <c r="E754" s="1236"/>
    </row>
    <row r="755" spans="1:5">
      <c r="A755" s="1465"/>
      <c r="B755" s="1240" t="s">
        <v>790</v>
      </c>
      <c r="C755" s="1449">
        <v>1</v>
      </c>
      <c r="D755" s="1411"/>
      <c r="E755" s="1342" t="str">
        <f>IF((D755&gt;0),SUM(C755*D755),"kn")</f>
        <v>kn</v>
      </c>
    </row>
    <row r="756" spans="1:5" ht="89.25">
      <c r="A756" s="1437" t="s">
        <v>1547</v>
      </c>
      <c r="B756" s="1440" t="s">
        <v>4780</v>
      </c>
      <c r="C756" s="599"/>
      <c r="D756" s="120"/>
      <c r="E756" s="1236"/>
    </row>
    <row r="757" spans="1:5">
      <c r="A757" s="1465"/>
      <c r="B757" s="1240" t="s">
        <v>790</v>
      </c>
      <c r="C757" s="1449">
        <v>1</v>
      </c>
      <c r="D757" s="1411"/>
      <c r="E757" s="1342" t="str">
        <f>IF((D757&gt;0),SUM(C757*D757),"kn")</f>
        <v>kn</v>
      </c>
    </row>
    <row r="758" spans="1:5" ht="69" customHeight="1">
      <c r="A758" s="1437" t="s">
        <v>1548</v>
      </c>
      <c r="B758" s="1193" t="s">
        <v>4428</v>
      </c>
      <c r="C758" s="599"/>
      <c r="D758" s="120"/>
      <c r="E758" s="1236"/>
    </row>
    <row r="759" spans="1:5">
      <c r="A759" s="1465"/>
      <c r="B759" s="1240" t="s">
        <v>790</v>
      </c>
      <c r="C759" s="1449">
        <v>1</v>
      </c>
      <c r="D759" s="1411"/>
      <c r="E759" s="1342" t="str">
        <f>IF((D759&gt;0),SUM(C759*D759),"kn")</f>
        <v>kn</v>
      </c>
    </row>
    <row r="760" spans="1:5" ht="38.25">
      <c r="A760" s="1466"/>
      <c r="B760" s="1505" t="s">
        <v>4429</v>
      </c>
      <c r="C760" s="1498"/>
      <c r="D760" s="1403"/>
      <c r="E760" s="1236"/>
    </row>
    <row r="761" spans="1:5" ht="76.5">
      <c r="A761" s="1437" t="s">
        <v>1549</v>
      </c>
      <c r="B761" s="1440" t="s">
        <v>4430</v>
      </c>
      <c r="C761" s="599"/>
      <c r="D761" s="120"/>
      <c r="E761" s="1236"/>
    </row>
    <row r="762" spans="1:5">
      <c r="A762" s="1465"/>
      <c r="B762" s="1240" t="s">
        <v>790</v>
      </c>
      <c r="C762" s="1449">
        <v>1</v>
      </c>
      <c r="D762" s="1411"/>
      <c r="E762" s="1342" t="str">
        <f>IF((D762&gt;0),SUM(C762*D762),"kn")</f>
        <v>kn</v>
      </c>
    </row>
    <row r="763" spans="1:5" ht="38.25">
      <c r="A763" s="1466"/>
      <c r="B763" s="1503" t="s">
        <v>4447</v>
      </c>
      <c r="C763" s="1235"/>
      <c r="D763" s="1401"/>
      <c r="E763" s="1236"/>
    </row>
    <row r="764" spans="1:5" ht="204">
      <c r="A764" s="1437" t="s">
        <v>1550</v>
      </c>
      <c r="B764" s="1193" t="s">
        <v>4431</v>
      </c>
      <c r="C764" s="599"/>
      <c r="D764" s="120"/>
      <c r="E764" s="1236"/>
    </row>
    <row r="765" spans="1:5">
      <c r="A765" s="1465"/>
      <c r="B765" s="1240" t="s">
        <v>790</v>
      </c>
      <c r="C765" s="1449">
        <v>1</v>
      </c>
      <c r="D765" s="1411"/>
      <c r="E765" s="1342" t="str">
        <f>IF((D765&gt;0),SUM(C765*D765),"kn")</f>
        <v>kn</v>
      </c>
    </row>
    <row r="766" spans="1:5" ht="178.5">
      <c r="A766" s="1437" t="s">
        <v>1551</v>
      </c>
      <c r="B766" s="1193" t="s">
        <v>4432</v>
      </c>
      <c r="C766" s="599"/>
      <c r="D766" s="120"/>
      <c r="E766" s="1236"/>
    </row>
    <row r="767" spans="1:5">
      <c r="A767" s="1465"/>
      <c r="B767" s="1240" t="s">
        <v>790</v>
      </c>
      <c r="C767" s="1449">
        <v>1</v>
      </c>
      <c r="D767" s="1411"/>
      <c r="E767" s="1342" t="str">
        <f>IF((D767&gt;0),SUM(C767*D767),"kn")</f>
        <v>kn</v>
      </c>
    </row>
    <row r="768" spans="1:5" ht="255">
      <c r="A768" s="1437" t="s">
        <v>1552</v>
      </c>
      <c r="B768" s="1193" t="s">
        <v>4433</v>
      </c>
      <c r="C768" s="599"/>
      <c r="D768" s="120"/>
      <c r="E768" s="1236"/>
    </row>
    <row r="769" spans="1:5">
      <c r="A769" s="1465"/>
      <c r="B769" s="1240" t="s">
        <v>790</v>
      </c>
      <c r="C769" s="1449">
        <v>1</v>
      </c>
      <c r="D769" s="1411"/>
      <c r="E769" s="1342" t="str">
        <f>IF((D769&gt;0),SUM(C769*D769),"kn")</f>
        <v>kn</v>
      </c>
    </row>
    <row r="770" spans="1:5" ht="89.25">
      <c r="A770" s="1437" t="s">
        <v>1553</v>
      </c>
      <c r="B770" s="1440" t="s">
        <v>4434</v>
      </c>
      <c r="C770" s="599"/>
      <c r="D770" s="120"/>
      <c r="E770" s="1236"/>
    </row>
    <row r="771" spans="1:5">
      <c r="A771" s="1465"/>
      <c r="B771" s="1240" t="s">
        <v>790</v>
      </c>
      <c r="C771" s="1449">
        <v>1</v>
      </c>
      <c r="D771" s="1411"/>
      <c r="E771" s="1342" t="str">
        <f>IF((D771&gt;0),SUM(C771*D771),"kn")</f>
        <v>kn</v>
      </c>
    </row>
    <row r="772" spans="1:5" ht="76.5">
      <c r="A772" s="1437" t="s">
        <v>1554</v>
      </c>
      <c r="B772" s="1193" t="s">
        <v>4435</v>
      </c>
      <c r="C772" s="599"/>
      <c r="D772" s="120"/>
      <c r="E772" s="1236"/>
    </row>
    <row r="773" spans="1:5">
      <c r="A773" s="1466"/>
      <c r="B773" s="1440"/>
      <c r="C773" s="599"/>
      <c r="D773" s="120"/>
      <c r="E773" s="1236"/>
    </row>
    <row r="774" spans="1:5">
      <c r="A774" s="1465"/>
      <c r="B774" s="1240" t="s">
        <v>790</v>
      </c>
      <c r="C774" s="1449">
        <v>1</v>
      </c>
      <c r="D774" s="1411"/>
      <c r="E774" s="1342" t="str">
        <f>IF((D774&gt;0),SUM(C774*D774),"kn")</f>
        <v>kn</v>
      </c>
    </row>
    <row r="775" spans="1:5" ht="114.75">
      <c r="A775" s="1437" t="s">
        <v>1555</v>
      </c>
      <c r="B775" s="1193" t="s">
        <v>4436</v>
      </c>
      <c r="C775" s="599"/>
      <c r="D775" s="120"/>
      <c r="E775" s="1236"/>
    </row>
    <row r="776" spans="1:5">
      <c r="A776" s="1465"/>
      <c r="B776" s="1240" t="s">
        <v>790</v>
      </c>
      <c r="C776" s="1449">
        <v>1</v>
      </c>
      <c r="D776" s="1411"/>
      <c r="E776" s="1342" t="str">
        <f>IF((D776&gt;0),SUM(C776*D776),"kn")</f>
        <v>kn</v>
      </c>
    </row>
    <row r="777" spans="1:5" ht="38.25">
      <c r="A777" s="1506"/>
      <c r="B777" s="1494" t="s">
        <v>4438</v>
      </c>
      <c r="C777" s="1507"/>
      <c r="D777" s="1533"/>
      <c r="E777" s="1508"/>
    </row>
    <row r="778" spans="1:5" ht="63.75">
      <c r="A778" s="1437" t="s">
        <v>1556</v>
      </c>
      <c r="B778" s="1440" t="s">
        <v>4437</v>
      </c>
      <c r="C778" s="599"/>
      <c r="D778" s="120"/>
      <c r="E778" s="1236"/>
    </row>
    <row r="779" spans="1:5">
      <c r="A779" s="1465"/>
      <c r="B779" s="1240" t="s">
        <v>790</v>
      </c>
      <c r="C779" s="1449">
        <v>1</v>
      </c>
      <c r="D779" s="1411"/>
      <c r="E779" s="1342" t="str">
        <f>IF((D779&gt;0),SUM(C779*D779),"kn")</f>
        <v>kn</v>
      </c>
    </row>
    <row r="780" spans="1:5" ht="114.75">
      <c r="A780" s="1437" t="s">
        <v>1557</v>
      </c>
      <c r="B780" s="1440" t="s">
        <v>4439</v>
      </c>
      <c r="C780" s="599"/>
      <c r="D780" s="120"/>
      <c r="E780" s="1236"/>
    </row>
    <row r="781" spans="1:5">
      <c r="A781" s="1465"/>
      <c r="B781" s="1240" t="s">
        <v>790</v>
      </c>
      <c r="C781" s="1449">
        <v>1</v>
      </c>
      <c r="D781" s="1411"/>
      <c r="E781" s="1342" t="str">
        <f>IF((D781&gt;0),SUM(C781*D781),"kn")</f>
        <v>kn</v>
      </c>
    </row>
    <row r="782" spans="1:5" ht="51">
      <c r="A782" s="1437" t="s">
        <v>1558</v>
      </c>
      <c r="B782" s="1440" t="s">
        <v>4440</v>
      </c>
      <c r="C782" s="599"/>
      <c r="D782" s="120"/>
      <c r="E782" s="1236"/>
    </row>
    <row r="783" spans="1:5" ht="15">
      <c r="A783" s="1465"/>
      <c r="B783" s="1240" t="s">
        <v>1247</v>
      </c>
      <c r="C783" s="1449">
        <v>50</v>
      </c>
      <c r="D783" s="1411"/>
      <c r="E783" s="1342" t="str">
        <f>IF((D783&gt;0),SUM(C783*D783),"kn")</f>
        <v>kn</v>
      </c>
    </row>
    <row r="784" spans="1:5" ht="51">
      <c r="A784" s="1437" t="s">
        <v>1559</v>
      </c>
      <c r="B784" s="1440" t="s">
        <v>1561</v>
      </c>
      <c r="C784" s="599"/>
      <c r="D784" s="120"/>
      <c r="E784" s="1236"/>
    </row>
    <row r="785" spans="1:5">
      <c r="A785" s="1437"/>
      <c r="B785" s="1440"/>
      <c r="C785" s="599"/>
      <c r="D785" s="120"/>
      <c r="E785" s="1236"/>
    </row>
    <row r="786" spans="1:5">
      <c r="A786" s="1466"/>
      <c r="B786" s="1197" t="s">
        <v>4441</v>
      </c>
      <c r="C786" s="599"/>
      <c r="D786" s="120"/>
      <c r="E786" s="1236"/>
    </row>
    <row r="787" spans="1:5">
      <c r="A787" s="1466"/>
      <c r="B787" s="1234" t="s">
        <v>32</v>
      </c>
      <c r="C787" s="1235">
        <v>105</v>
      </c>
      <c r="D787" s="1401"/>
      <c r="E787" s="1236" t="str">
        <f>IF((D787&gt;0),SUM(C787*D787),"kn")</f>
        <v>kn</v>
      </c>
    </row>
    <row r="788" spans="1:5">
      <c r="A788" s="1466"/>
      <c r="B788" s="1197" t="s">
        <v>1452</v>
      </c>
      <c r="C788" s="599"/>
      <c r="D788" s="120"/>
      <c r="E788" s="1236"/>
    </row>
    <row r="789" spans="1:5">
      <c r="A789" s="1465"/>
      <c r="B789" s="1240" t="s">
        <v>32</v>
      </c>
      <c r="C789" s="1449">
        <v>4</v>
      </c>
      <c r="D789" s="1411"/>
      <c r="E789" s="1342" t="str">
        <f>IF((D789&gt;0),SUM(C789*D789),"kn")</f>
        <v>kn</v>
      </c>
    </row>
    <row r="790" spans="1:5" ht="51">
      <c r="A790" s="1437" t="s">
        <v>1560</v>
      </c>
      <c r="B790" s="1193" t="s">
        <v>4442</v>
      </c>
      <c r="C790" s="599"/>
      <c r="D790" s="120"/>
      <c r="E790" s="1236"/>
    </row>
    <row r="791" spans="1:5">
      <c r="A791" s="1465"/>
      <c r="B791" s="1240" t="s">
        <v>30</v>
      </c>
      <c r="C791" s="1449">
        <v>1500</v>
      </c>
      <c r="D791" s="1411"/>
      <c r="E791" s="1342" t="str">
        <f>IF((D791&gt;0),SUM(C791*D791),"kn")</f>
        <v>kn</v>
      </c>
    </row>
    <row r="792" spans="1:5" ht="38.25">
      <c r="A792" s="1437" t="s">
        <v>1562</v>
      </c>
      <c r="B792" s="1193" t="s">
        <v>4443</v>
      </c>
      <c r="C792" s="599"/>
      <c r="D792" s="120"/>
      <c r="E792" s="1236"/>
    </row>
    <row r="793" spans="1:5">
      <c r="A793" s="1465"/>
      <c r="B793" s="1240" t="s">
        <v>790</v>
      </c>
      <c r="C793" s="1449">
        <v>1</v>
      </c>
      <c r="D793" s="1411"/>
      <c r="E793" s="1342" t="str">
        <f>IF((D793&gt;0),SUM(C793*D793),"kn")</f>
        <v>kn</v>
      </c>
    </row>
    <row r="794" spans="1:5" ht="38.25">
      <c r="A794" s="1437" t="s">
        <v>1563</v>
      </c>
      <c r="B794" s="1193" t="s">
        <v>4444</v>
      </c>
      <c r="C794" s="599"/>
      <c r="D794" s="120"/>
      <c r="E794" s="1236"/>
    </row>
    <row r="795" spans="1:5">
      <c r="A795" s="1465"/>
      <c r="B795" s="1240" t="s">
        <v>790</v>
      </c>
      <c r="C795" s="1449">
        <v>1</v>
      </c>
      <c r="D795" s="1411"/>
      <c r="E795" s="1342" t="str">
        <f>IF((D795&gt;0),SUM(C795*D795),"kn")</f>
        <v>kn</v>
      </c>
    </row>
    <row r="796" spans="1:5" ht="63.75">
      <c r="A796" s="1437" t="s">
        <v>1564</v>
      </c>
      <c r="B796" s="1193" t="s">
        <v>4445</v>
      </c>
      <c r="C796" s="599"/>
      <c r="D796" s="120"/>
      <c r="E796" s="1236"/>
    </row>
    <row r="797" spans="1:5">
      <c r="A797" s="1465"/>
      <c r="B797" s="1240" t="s">
        <v>790</v>
      </c>
      <c r="C797" s="1449">
        <v>1</v>
      </c>
      <c r="D797" s="1411"/>
      <c r="E797" s="1342" t="str">
        <f>IF((D797&gt;0),SUM(C797*D797),"kn")</f>
        <v>kn</v>
      </c>
    </row>
    <row r="798" spans="1:5" ht="89.25">
      <c r="A798" s="1437" t="s">
        <v>1565</v>
      </c>
      <c r="B798" s="1191" t="s">
        <v>4782</v>
      </c>
      <c r="C798" s="599"/>
      <c r="D798" s="120"/>
      <c r="E798" s="1236"/>
    </row>
    <row r="799" spans="1:5">
      <c r="A799" s="1465"/>
      <c r="B799" s="1509" t="s">
        <v>790</v>
      </c>
      <c r="C799" s="1449">
        <v>1</v>
      </c>
      <c r="D799" s="1411"/>
      <c r="E799" s="1342" t="str">
        <f>IF((D799&gt;0),SUM(C799*D799),"kn")</f>
        <v>kn</v>
      </c>
    </row>
    <row r="800" spans="1:5" ht="51">
      <c r="A800" s="1437" t="s">
        <v>1566</v>
      </c>
      <c r="B800" s="1191" t="s">
        <v>4781</v>
      </c>
      <c r="C800" s="599"/>
      <c r="D800" s="120"/>
      <c r="E800" s="1236"/>
    </row>
    <row r="801" spans="1:5">
      <c r="A801" s="1465"/>
      <c r="B801" s="1240" t="s">
        <v>790</v>
      </c>
      <c r="C801" s="1449">
        <v>1</v>
      </c>
      <c r="D801" s="1411"/>
      <c r="E801" s="1342" t="str">
        <f>IF((D801&gt;0),SUM(C801*D801),"kn")</f>
        <v>kn</v>
      </c>
    </row>
    <row r="802" spans="1:5" ht="63.75">
      <c r="A802" s="1437" t="s">
        <v>1567</v>
      </c>
      <c r="B802" s="1193" t="s">
        <v>4562</v>
      </c>
      <c r="C802" s="599"/>
      <c r="D802" s="120"/>
      <c r="E802" s="1236"/>
    </row>
    <row r="803" spans="1:5">
      <c r="A803" s="1465"/>
      <c r="B803" s="1240" t="s">
        <v>790</v>
      </c>
      <c r="C803" s="1449">
        <v>1</v>
      </c>
      <c r="D803" s="1411"/>
      <c r="E803" s="1342" t="str">
        <f>IF((D803&gt;0),SUM(C803*D803),"kn")</f>
        <v>kn</v>
      </c>
    </row>
    <row r="804" spans="1:5" ht="76.5">
      <c r="A804" s="1437" t="s">
        <v>1568</v>
      </c>
      <c r="B804" s="1193" t="s">
        <v>4446</v>
      </c>
      <c r="C804" s="599"/>
      <c r="D804" s="120"/>
      <c r="E804" s="1236"/>
    </row>
    <row r="805" spans="1:5">
      <c r="A805" s="1465"/>
      <c r="B805" s="1240" t="s">
        <v>790</v>
      </c>
      <c r="C805" s="1449">
        <v>1</v>
      </c>
      <c r="D805" s="1411"/>
      <c r="E805" s="1342" t="str">
        <f>IF((D805&gt;0),SUM(C805*D805),"kn")</f>
        <v>kn</v>
      </c>
    </row>
    <row r="806" spans="1:5">
      <c r="A806" s="1455"/>
      <c r="B806" s="1213"/>
      <c r="C806" s="599"/>
      <c r="D806" s="120"/>
      <c r="E806" s="1510"/>
    </row>
    <row r="807" spans="1:5" ht="21" customHeight="1">
      <c r="A807" s="1511" t="s">
        <v>1271</v>
      </c>
      <c r="B807" s="1512" t="s">
        <v>2231</v>
      </c>
      <c r="C807" s="1513"/>
      <c r="D807" s="1534"/>
      <c r="E807" s="1514">
        <f>SUM(E104:E805)</f>
        <v>0</v>
      </c>
    </row>
    <row r="808" spans="1:5" ht="13.5">
      <c r="A808" s="1225"/>
      <c r="B808" s="1515"/>
      <c r="C808" s="1516"/>
      <c r="D808" s="1535"/>
      <c r="E808" s="1517"/>
    </row>
    <row r="809" spans="1:5" ht="13.5">
      <c r="B809" s="1518"/>
      <c r="C809" s="1519"/>
      <c r="D809" s="1535"/>
      <c r="E809" s="1517"/>
    </row>
    <row r="810" spans="1:5" ht="13.5">
      <c r="B810" s="1518" t="s">
        <v>2232</v>
      </c>
      <c r="C810" s="1519"/>
      <c r="D810" s="1535"/>
      <c r="E810" s="1517"/>
    </row>
    <row r="811" spans="1:5" ht="13.5">
      <c r="B811" s="1518"/>
      <c r="C811" s="1519"/>
      <c r="D811" s="1535"/>
      <c r="E811" s="1517"/>
    </row>
    <row r="812" spans="1:5" ht="14.25" customHeight="1">
      <c r="A812" s="970" t="s">
        <v>1234</v>
      </c>
      <c r="B812" s="970" t="str">
        <f>B19</f>
        <v>INSTALACIJA GRIJANJA, HLAĐENJA i VENTILACIJE SPORTSKE DVORANE</v>
      </c>
      <c r="C812" s="971"/>
      <c r="D812" s="1130"/>
      <c r="E812" s="739">
        <f>SUM(E41:E94)</f>
        <v>0</v>
      </c>
    </row>
    <row r="813" spans="1:5" ht="13.5" customHeight="1">
      <c r="A813" s="974" t="s">
        <v>1271</v>
      </c>
      <c r="B813" s="974" t="str">
        <f>B98</f>
        <v>INSTALACIJA GRIJANJA, HLAĐENJA i VENTILACIJE ŠKOLE</v>
      </c>
      <c r="C813" s="975"/>
      <c r="D813" s="1115"/>
      <c r="E813" s="741">
        <f>SUM(E98:E805)</f>
        <v>0</v>
      </c>
    </row>
    <row r="814" spans="1:5">
      <c r="A814" s="438"/>
      <c r="B814" s="438"/>
      <c r="C814" s="1360"/>
      <c r="D814" s="1536"/>
      <c r="E814" s="1392"/>
    </row>
    <row r="815" spans="1:5">
      <c r="A815" s="438"/>
      <c r="B815" s="1225" t="s">
        <v>1570</v>
      </c>
      <c r="C815" s="1360"/>
      <c r="D815" s="1536"/>
      <c r="E815" s="1520">
        <f>SUM(E812:E814)</f>
        <v>0</v>
      </c>
    </row>
    <row r="875" ht="15.75" customHeight="1"/>
    <row r="876" ht="15.75" customHeight="1"/>
  </sheetData>
  <sheetProtection algorithmName="SHA-512" hashValue="O4ELphlA5M2oBhua6pwTDlMA8XyZGtK2n43NyqutnYtQtaIesrSW6ozQaAtsu+anHg1DBctPBLkza9JBMXUUcA==" saltValue="nx/02BgPC11p0CWG+zKo7w==" spinCount="100000" sheet="1" objects="1" scenarios="1" selectLockedCells="1"/>
  <pageMargins left="0.78740157480314965" right="0.59055118110236227" top="0.78740157480314965" bottom="0.78740157480314965" header="0.70866141732283472" footer="0.55118110236220474"/>
  <pageSetup paperSize="9" scale="80" orientation="portrait" r:id="rId1"/>
  <headerFooter>
    <oddFooter>&amp;L&amp;"Arial,Regular"&amp;9&amp;K00A546
Studio Mapa d.o.o./ Križanićeva 7, HR-51000 Rijeka
OIB 13064413822 / Tel +385 51 636 636 / www.studiomapa.hr&amp;R&amp;"Arial,Regular"&amp;9&amp;K00A546IGO
str.: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731"/>
  <sheetViews>
    <sheetView showZeros="0" view="pageBreakPreview" topLeftCell="A14" zoomScale="120" zoomScaleNormal="100" zoomScaleSheetLayoutView="120" workbookViewId="0">
      <selection activeCell="D22" sqref="D22"/>
    </sheetView>
  </sheetViews>
  <sheetFormatPr defaultColWidth="9.140625" defaultRowHeight="12.75"/>
  <cols>
    <col min="1" max="1" width="6.7109375" style="1542" customWidth="1"/>
    <col min="2" max="2" width="52.7109375" style="1702" customWidth="1"/>
    <col min="3" max="3" width="8.7109375" style="1703" customWidth="1"/>
    <col min="4" max="4" width="12.7109375" style="1715" customWidth="1"/>
    <col min="5" max="5" width="14.7109375" style="1704" customWidth="1"/>
    <col min="6" max="6" width="11.7109375" style="1542" bestFit="1" customWidth="1"/>
    <col min="7" max="16384" width="9.140625" style="1542"/>
  </cols>
  <sheetData>
    <row r="1" spans="1:5" ht="27">
      <c r="A1" s="1537" t="s">
        <v>4</v>
      </c>
      <c r="B1" s="1538" t="s">
        <v>125</v>
      </c>
      <c r="C1" s="1539" t="s">
        <v>3</v>
      </c>
      <c r="D1" s="1540" t="s">
        <v>2128</v>
      </c>
      <c r="E1" s="1541" t="s">
        <v>126</v>
      </c>
    </row>
    <row r="2" spans="1:5" ht="13.5" customHeight="1">
      <c r="A2" s="1543"/>
      <c r="B2" s="1543"/>
      <c r="C2" s="1544"/>
      <c r="D2" s="1545"/>
      <c r="E2" s="1546"/>
    </row>
    <row r="3" spans="1:5" ht="16.5">
      <c r="A3" s="1547" t="s">
        <v>1571</v>
      </c>
      <c r="B3" s="1547" t="s">
        <v>1572</v>
      </c>
      <c r="C3" s="1548"/>
      <c r="D3" s="1549"/>
      <c r="E3" s="1550"/>
    </row>
    <row r="4" spans="1:5" ht="11.25" customHeight="1">
      <c r="A4" s="1546"/>
      <c r="B4" s="1551"/>
      <c r="C4" s="1548"/>
      <c r="D4" s="1549"/>
      <c r="E4" s="1550"/>
    </row>
    <row r="5" spans="1:5">
      <c r="A5" s="1552"/>
      <c r="B5" s="1553" t="s">
        <v>2438</v>
      </c>
      <c r="C5" s="1553"/>
      <c r="D5" s="1554"/>
      <c r="E5" s="1555"/>
    </row>
    <row r="6" spans="1:5" ht="89.25">
      <c r="A6" s="1552"/>
      <c r="B6" s="1556" t="s">
        <v>3912</v>
      </c>
      <c r="C6" s="1557"/>
      <c r="D6" s="1558"/>
      <c r="E6" s="1559"/>
    </row>
    <row r="7" spans="1:5" ht="102">
      <c r="A7" s="1552"/>
      <c r="B7" s="1556" t="s">
        <v>4588</v>
      </c>
      <c r="C7" s="1557"/>
      <c r="D7" s="1558"/>
      <c r="E7" s="1557"/>
    </row>
    <row r="8" spans="1:5" ht="76.5">
      <c r="A8" s="1552"/>
      <c r="B8" s="1560" t="s">
        <v>4688</v>
      </c>
      <c r="C8" s="1561"/>
      <c r="D8" s="1562"/>
      <c r="E8" s="1561"/>
    </row>
    <row r="9" spans="1:5" ht="76.5">
      <c r="A9" s="1552"/>
      <c r="B9" s="1560" t="s">
        <v>3913</v>
      </c>
      <c r="C9" s="1561"/>
      <c r="D9" s="1562"/>
      <c r="E9" s="1561"/>
    </row>
    <row r="10" spans="1:5" ht="114.75">
      <c r="A10" s="1552"/>
      <c r="B10" s="1560" t="s">
        <v>3914</v>
      </c>
      <c r="C10" s="1561"/>
      <c r="D10" s="1562"/>
      <c r="E10" s="1561"/>
    </row>
    <row r="11" spans="1:5" ht="89.25">
      <c r="A11" s="1552"/>
      <c r="B11" s="1560" t="s">
        <v>3915</v>
      </c>
      <c r="C11" s="1561"/>
      <c r="D11" s="1562"/>
      <c r="E11" s="1561"/>
    </row>
    <row r="12" spans="1:5" ht="51">
      <c r="A12" s="1552"/>
      <c r="B12" s="1560" t="s">
        <v>3821</v>
      </c>
      <c r="C12" s="1561"/>
      <c r="D12" s="1562"/>
      <c r="E12" s="1561"/>
    </row>
    <row r="13" spans="1:5" ht="344.25">
      <c r="A13" s="1552"/>
      <c r="B13" s="1556" t="s">
        <v>3916</v>
      </c>
      <c r="C13" s="1557"/>
      <c r="D13" s="1562"/>
      <c r="E13" s="1561"/>
    </row>
    <row r="14" spans="1:5" ht="89.25">
      <c r="A14" s="1552"/>
      <c r="B14" s="1560" t="s">
        <v>3917</v>
      </c>
      <c r="C14" s="1557"/>
      <c r="D14" s="1562"/>
      <c r="E14" s="1561"/>
    </row>
    <row r="15" spans="1:5" ht="165.75">
      <c r="A15" s="1552"/>
      <c r="B15" s="1560" t="s">
        <v>3919</v>
      </c>
      <c r="C15" s="1557"/>
      <c r="D15" s="1562"/>
      <c r="E15" s="1561"/>
    </row>
    <row r="16" spans="1:5" ht="76.5">
      <c r="A16" s="1552"/>
      <c r="B16" s="1556" t="s">
        <v>3918</v>
      </c>
      <c r="C16" s="1557"/>
      <c r="D16" s="1558"/>
      <c r="E16" s="1557"/>
    </row>
    <row r="17" spans="1:5" ht="76.5">
      <c r="A17" s="1563"/>
      <c r="B17" s="1094" t="s">
        <v>3322</v>
      </c>
      <c r="C17" s="1564"/>
      <c r="D17" s="1114"/>
      <c r="E17" s="989"/>
    </row>
    <row r="18" spans="1:5">
      <c r="A18" s="1563"/>
      <c r="B18" s="1094"/>
      <c r="C18" s="1564"/>
      <c r="D18" s="1114"/>
      <c r="E18" s="989"/>
    </row>
    <row r="19" spans="1:5" s="1567" customFormat="1" ht="21" customHeight="1">
      <c r="A19" s="1565" t="s">
        <v>1573</v>
      </c>
      <c r="B19" s="1199" t="s">
        <v>1574</v>
      </c>
      <c r="C19" s="1566"/>
      <c r="D19" s="1201"/>
      <c r="E19" s="1202"/>
    </row>
    <row r="20" spans="1:5" ht="114.75">
      <c r="A20" s="1568" t="s">
        <v>1575</v>
      </c>
      <c r="B20" s="1569" t="s">
        <v>3920</v>
      </c>
      <c r="C20" s="1570"/>
      <c r="D20" s="1558"/>
      <c r="E20" s="1571"/>
    </row>
    <row r="21" spans="1:5">
      <c r="A21" s="1552"/>
      <c r="B21" s="1572" t="s">
        <v>1576</v>
      </c>
      <c r="C21" s="1570"/>
      <c r="D21" s="1558"/>
      <c r="E21" s="1571"/>
    </row>
    <row r="22" spans="1:5">
      <c r="A22" s="1552"/>
      <c r="B22" s="1573" t="s">
        <v>1577</v>
      </c>
      <c r="C22" s="1570">
        <v>1096</v>
      </c>
      <c r="D22" s="1705"/>
      <c r="E22" s="446" t="str">
        <f>IF((D22&gt;0),SUM(C22*D22),"kn")</f>
        <v>kn</v>
      </c>
    </row>
    <row r="23" spans="1:5">
      <c r="A23" s="1552"/>
      <c r="B23" s="1572" t="s">
        <v>1578</v>
      </c>
      <c r="C23" s="1570"/>
      <c r="D23" s="1705"/>
      <c r="E23" s="1574"/>
    </row>
    <row r="24" spans="1:5">
      <c r="A24" s="1552"/>
      <c r="B24" s="1575" t="s">
        <v>1577</v>
      </c>
      <c r="C24" s="1570">
        <v>322</v>
      </c>
      <c r="D24" s="1705"/>
      <c r="E24" s="446" t="str">
        <f>IF((D24&gt;0),SUM(C24*D24),"kn")</f>
        <v>kn</v>
      </c>
    </row>
    <row r="25" spans="1:5">
      <c r="A25" s="1552"/>
      <c r="B25" s="1572" t="s">
        <v>1579</v>
      </c>
      <c r="C25" s="1570"/>
      <c r="D25" s="1705"/>
      <c r="E25" s="1574"/>
    </row>
    <row r="26" spans="1:5">
      <c r="A26" s="1552"/>
      <c r="B26" s="1575" t="s">
        <v>1577</v>
      </c>
      <c r="C26" s="1570">
        <v>269</v>
      </c>
      <c r="D26" s="1705"/>
      <c r="E26" s="446" t="str">
        <f>IF((D26&gt;0),SUM(C26*D26),"kn")</f>
        <v>kn</v>
      </c>
    </row>
    <row r="27" spans="1:5">
      <c r="A27" s="1552"/>
      <c r="B27" s="1572" t="s">
        <v>1580</v>
      </c>
      <c r="C27" s="1570"/>
      <c r="D27" s="1705"/>
      <c r="E27" s="1574"/>
    </row>
    <row r="28" spans="1:5">
      <c r="A28" s="1552"/>
      <c r="B28" s="1575" t="s">
        <v>1577</v>
      </c>
      <c r="C28" s="1570">
        <v>64</v>
      </c>
      <c r="D28" s="1705"/>
      <c r="E28" s="446" t="str">
        <f>IF((D28&gt;0),SUM(C28*D28),"kn")</f>
        <v>kn</v>
      </c>
    </row>
    <row r="29" spans="1:5">
      <c r="A29" s="1552"/>
      <c r="B29" s="1572" t="s">
        <v>1581</v>
      </c>
      <c r="C29" s="1570"/>
      <c r="D29" s="1705"/>
      <c r="E29" s="1574"/>
    </row>
    <row r="30" spans="1:5">
      <c r="A30" s="1576"/>
      <c r="B30" s="1577" t="s">
        <v>1577</v>
      </c>
      <c r="C30" s="1578">
        <v>18</v>
      </c>
      <c r="D30" s="1706"/>
      <c r="E30" s="462" t="str">
        <f>IF((D30&gt;0),SUM(C30*D30),"kn")</f>
        <v>kn</v>
      </c>
    </row>
    <row r="31" spans="1:5" ht="114.75">
      <c r="A31" s="1579" t="s">
        <v>1582</v>
      </c>
      <c r="B31" s="1580" t="s">
        <v>3921</v>
      </c>
      <c r="C31" s="1581"/>
      <c r="D31" s="1707"/>
      <c r="E31" s="1582"/>
    </row>
    <row r="32" spans="1:5">
      <c r="A32" s="1552"/>
      <c r="B32" s="1569" t="s">
        <v>1583</v>
      </c>
      <c r="C32" s="1570"/>
      <c r="D32" s="1705"/>
      <c r="E32" s="1574"/>
    </row>
    <row r="33" spans="1:5">
      <c r="A33" s="1552"/>
      <c r="B33" s="1573" t="s">
        <v>1577</v>
      </c>
      <c r="C33" s="1570">
        <v>13</v>
      </c>
      <c r="D33" s="1705"/>
      <c r="E33" s="446" t="str">
        <f>IF((D33&gt;0),SUM(C33*D33),"kn")</f>
        <v>kn</v>
      </c>
    </row>
    <row r="34" spans="1:5">
      <c r="A34" s="1552"/>
      <c r="B34" s="1572" t="s">
        <v>1584</v>
      </c>
      <c r="C34" s="1570"/>
      <c r="D34" s="1705"/>
      <c r="E34" s="1574"/>
    </row>
    <row r="35" spans="1:5">
      <c r="A35" s="1552"/>
      <c r="B35" s="1575" t="s">
        <v>1577</v>
      </c>
      <c r="C35" s="1570">
        <v>922</v>
      </c>
      <c r="D35" s="1705"/>
      <c r="E35" s="446" t="str">
        <f>IF((D35&gt;0),SUM(C35*D35),"kn")</f>
        <v>kn</v>
      </c>
    </row>
    <row r="36" spans="1:5">
      <c r="A36" s="1552"/>
      <c r="B36" s="1572" t="s">
        <v>1585</v>
      </c>
      <c r="C36" s="1570"/>
      <c r="D36" s="1705"/>
      <c r="E36" s="1574"/>
    </row>
    <row r="37" spans="1:5">
      <c r="A37" s="1552"/>
      <c r="B37" s="1575" t="s">
        <v>1577</v>
      </c>
      <c r="C37" s="1570">
        <v>164</v>
      </c>
      <c r="D37" s="1705"/>
      <c r="E37" s="446" t="str">
        <f>IF((D37&gt;0),SUM(C37*D37),"kn")</f>
        <v>kn</v>
      </c>
    </row>
    <row r="38" spans="1:5">
      <c r="A38" s="1552"/>
      <c r="B38" s="1572" t="s">
        <v>1586</v>
      </c>
      <c r="C38" s="1570"/>
      <c r="D38" s="1705"/>
      <c r="E38" s="1574"/>
    </row>
    <row r="39" spans="1:5">
      <c r="A39" s="1552"/>
      <c r="B39" s="1575" t="s">
        <v>1577</v>
      </c>
      <c r="C39" s="1570">
        <v>65</v>
      </c>
      <c r="D39" s="1705"/>
      <c r="E39" s="446" t="str">
        <f>IF((D39&gt;0),SUM(C39*D39),"kn")</f>
        <v>kn</v>
      </c>
    </row>
    <row r="40" spans="1:5" ht="63.75">
      <c r="A40" s="1455" t="s">
        <v>1582</v>
      </c>
      <c r="B40" s="1181" t="s">
        <v>3922</v>
      </c>
      <c r="C40" s="1564"/>
      <c r="D40" s="171"/>
      <c r="E40" s="1583"/>
    </row>
    <row r="41" spans="1:5">
      <c r="A41" s="1455"/>
      <c r="B41" s="1482" t="s">
        <v>1587</v>
      </c>
      <c r="C41" s="1564"/>
      <c r="D41" s="171"/>
      <c r="E41" s="1583"/>
    </row>
    <row r="42" spans="1:5">
      <c r="A42" s="1455"/>
      <c r="B42" s="523" t="s">
        <v>32</v>
      </c>
      <c r="C42" s="1564">
        <v>32</v>
      </c>
      <c r="D42" s="171"/>
      <c r="E42" s="1114" t="str">
        <f>IF((D42&gt;0),SUM(C42*D42),"kn")</f>
        <v>kn</v>
      </c>
    </row>
    <row r="43" spans="1:5">
      <c r="A43" s="1455"/>
      <c r="B43" s="1482" t="s">
        <v>1588</v>
      </c>
      <c r="C43" s="1564"/>
      <c r="D43" s="171"/>
      <c r="E43" s="446"/>
    </row>
    <row r="44" spans="1:5">
      <c r="A44" s="1450"/>
      <c r="B44" s="1584" t="s">
        <v>32</v>
      </c>
      <c r="C44" s="1585">
        <v>17</v>
      </c>
      <c r="D44" s="170"/>
      <c r="E44" s="462" t="str">
        <f>IF((D44&gt;0),SUM(C44*D44),"kn")</f>
        <v>kn</v>
      </c>
    </row>
    <row r="45" spans="1:5" ht="51">
      <c r="A45" s="1455" t="s">
        <v>1589</v>
      </c>
      <c r="B45" s="1181" t="s">
        <v>3923</v>
      </c>
      <c r="C45" s="1564"/>
      <c r="D45" s="171"/>
      <c r="E45" s="1583"/>
    </row>
    <row r="46" spans="1:5">
      <c r="A46" s="1455"/>
      <c r="B46" s="1482" t="s">
        <v>1587</v>
      </c>
      <c r="C46" s="1564"/>
      <c r="D46" s="171"/>
      <c r="E46" s="1583"/>
    </row>
    <row r="47" spans="1:5">
      <c r="A47" s="1455"/>
      <c r="B47" s="523" t="s">
        <v>32</v>
      </c>
      <c r="C47" s="1564">
        <v>6</v>
      </c>
      <c r="D47" s="171"/>
      <c r="E47" s="1114" t="str">
        <f t="shared" ref="E47" si="0">IF((D47&gt;0),SUM(C47*D47),"kn")</f>
        <v>kn</v>
      </c>
    </row>
    <row r="48" spans="1:5">
      <c r="A48" s="1455"/>
      <c r="B48" s="1482" t="s">
        <v>1588</v>
      </c>
      <c r="C48" s="1564"/>
      <c r="D48" s="171"/>
      <c r="E48" s="1583"/>
    </row>
    <row r="49" spans="1:5">
      <c r="A49" s="1455"/>
      <c r="B49" s="523" t="s">
        <v>32</v>
      </c>
      <c r="C49" s="1564">
        <v>4</v>
      </c>
      <c r="D49" s="171"/>
      <c r="E49" s="1114" t="str">
        <f t="shared" ref="E49" si="1">IF((D49&gt;0),SUM(C49*D49),"kn")</f>
        <v>kn</v>
      </c>
    </row>
    <row r="50" spans="1:5">
      <c r="A50" s="1455"/>
      <c r="B50" s="1482" t="s">
        <v>1590</v>
      </c>
      <c r="C50" s="1564"/>
      <c r="D50" s="171"/>
      <c r="E50" s="1583"/>
    </row>
    <row r="51" spans="1:5">
      <c r="A51" s="1455"/>
      <c r="B51" s="523" t="s">
        <v>32</v>
      </c>
      <c r="C51" s="1564">
        <v>2</v>
      </c>
      <c r="D51" s="171"/>
      <c r="E51" s="1114" t="str">
        <f t="shared" ref="E51" si="2">IF((D51&gt;0),SUM(C51*D51),"kn")</f>
        <v>kn</v>
      </c>
    </row>
    <row r="52" spans="1:5">
      <c r="A52" s="1455"/>
      <c r="B52" s="1482" t="s">
        <v>1591</v>
      </c>
      <c r="C52" s="1564"/>
      <c r="D52" s="171"/>
      <c r="E52" s="1583"/>
    </row>
    <row r="53" spans="1:5">
      <c r="A53" s="1455"/>
      <c r="B53" s="523" t="s">
        <v>32</v>
      </c>
      <c r="C53" s="1564">
        <v>4</v>
      </c>
      <c r="D53" s="171"/>
      <c r="E53" s="1114" t="str">
        <f>IF((D53&gt;0),SUM(C53*D53),"kn")</f>
        <v>kn</v>
      </c>
    </row>
    <row r="54" spans="1:5">
      <c r="A54" s="1455"/>
      <c r="B54" s="1482" t="s">
        <v>1592</v>
      </c>
      <c r="C54" s="1564"/>
      <c r="D54" s="171"/>
      <c r="E54" s="446"/>
    </row>
    <row r="55" spans="1:5">
      <c r="A55" s="1450"/>
      <c r="B55" s="1584" t="s">
        <v>32</v>
      </c>
      <c r="C55" s="1585">
        <v>1</v>
      </c>
      <c r="D55" s="170"/>
      <c r="E55" s="462" t="str">
        <f>IF((D55&gt;0),SUM(C55*D55),"kn")</f>
        <v>kn</v>
      </c>
    </row>
    <row r="56" spans="1:5" ht="51">
      <c r="A56" s="1455" t="s">
        <v>1593</v>
      </c>
      <c r="B56" s="1181" t="s">
        <v>3924</v>
      </c>
      <c r="C56" s="1564"/>
      <c r="D56" s="171"/>
      <c r="E56" s="1114"/>
    </row>
    <row r="57" spans="1:5">
      <c r="A57" s="1455"/>
      <c r="B57" s="1482" t="s">
        <v>1594</v>
      </c>
      <c r="C57" s="1564"/>
      <c r="D57" s="171"/>
      <c r="E57" s="1583"/>
    </row>
    <row r="58" spans="1:5">
      <c r="A58" s="1455"/>
      <c r="B58" s="1586" t="s">
        <v>32</v>
      </c>
      <c r="C58" s="1564">
        <v>27</v>
      </c>
      <c r="D58" s="171"/>
      <c r="E58" s="462" t="str">
        <f>IF((D58&gt;0),SUM(C58*D58),"kn")</f>
        <v>kn</v>
      </c>
    </row>
    <row r="59" spans="1:5" ht="76.5">
      <c r="A59" s="1587" t="s">
        <v>1595</v>
      </c>
      <c r="B59" s="1172" t="s">
        <v>3925</v>
      </c>
      <c r="C59" s="1588"/>
      <c r="D59" s="169"/>
      <c r="E59" s="727"/>
    </row>
    <row r="60" spans="1:5">
      <c r="A60" s="1455"/>
      <c r="B60" s="1573" t="s">
        <v>1577</v>
      </c>
      <c r="C60" s="1564">
        <v>2933</v>
      </c>
      <c r="D60" s="171"/>
      <c r="E60" s="446" t="str">
        <f>IF((D60&gt;0),SUM(C60*D60),"kn")</f>
        <v>kn</v>
      </c>
    </row>
    <row r="61" spans="1:5" ht="89.25">
      <c r="A61" s="1587" t="s">
        <v>1596</v>
      </c>
      <c r="B61" s="1172" t="s">
        <v>3926</v>
      </c>
      <c r="C61" s="1588"/>
      <c r="D61" s="169"/>
      <c r="E61" s="727"/>
    </row>
    <row r="62" spans="1:5">
      <c r="A62" s="1450"/>
      <c r="B62" s="1589" t="s">
        <v>1577</v>
      </c>
      <c r="C62" s="1585">
        <v>2933</v>
      </c>
      <c r="D62" s="170"/>
      <c r="E62" s="462" t="str">
        <f>IF((D62&gt;0),SUM(C62*D62),"kn")</f>
        <v>kn</v>
      </c>
    </row>
    <row r="63" spans="1:5" ht="76.5">
      <c r="A63" s="1455" t="s">
        <v>1597</v>
      </c>
      <c r="B63" s="1181" t="s">
        <v>3927</v>
      </c>
      <c r="C63" s="1564"/>
      <c r="D63" s="171"/>
      <c r="E63" s="446"/>
    </row>
    <row r="64" spans="1:5">
      <c r="A64" s="1455"/>
      <c r="B64" s="1482" t="s">
        <v>1598</v>
      </c>
      <c r="C64" s="1564"/>
      <c r="D64" s="171"/>
      <c r="E64" s="446"/>
    </row>
    <row r="65" spans="1:5">
      <c r="A65" s="1455"/>
      <c r="B65" s="523" t="s">
        <v>32</v>
      </c>
      <c r="C65" s="1564">
        <v>146</v>
      </c>
      <c r="D65" s="171"/>
      <c r="E65" s="446" t="str">
        <f>IF((D65&gt;0),SUM(C65*D65),"kn")</f>
        <v>kn</v>
      </c>
    </row>
    <row r="66" spans="1:5">
      <c r="A66" s="1455"/>
      <c r="B66" s="1482" t="s">
        <v>2194</v>
      </c>
      <c r="C66" s="1564"/>
      <c r="D66" s="171"/>
      <c r="E66" s="446"/>
    </row>
    <row r="67" spans="1:5">
      <c r="A67" s="1455"/>
      <c r="B67" s="523" t="s">
        <v>32</v>
      </c>
      <c r="C67" s="1564">
        <v>28</v>
      </c>
      <c r="D67" s="171"/>
      <c r="E67" s="446" t="str">
        <f>IF((D67&gt;0),SUM(C67*D67),"kn")</f>
        <v>kn</v>
      </c>
    </row>
    <row r="68" spans="1:5">
      <c r="A68" s="1455"/>
      <c r="B68" s="1482" t="s">
        <v>1599</v>
      </c>
      <c r="C68" s="1590"/>
      <c r="D68" s="1708"/>
      <c r="E68" s="446"/>
    </row>
    <row r="69" spans="1:5">
      <c r="A69" s="1450"/>
      <c r="B69" s="1039" t="s">
        <v>29</v>
      </c>
      <c r="C69" s="1585">
        <v>132</v>
      </c>
      <c r="D69" s="170"/>
      <c r="E69" s="462" t="str">
        <f>IF((D69&gt;0),SUM(C69*D69),"kn")</f>
        <v>kn</v>
      </c>
    </row>
    <row r="70" spans="1:5" ht="63.75">
      <c r="A70" s="1587" t="s">
        <v>4273</v>
      </c>
      <c r="B70" s="1591" t="s">
        <v>4280</v>
      </c>
      <c r="C70" s="1588"/>
      <c r="D70" s="169"/>
      <c r="E70" s="1158"/>
    </row>
    <row r="71" spans="1:5">
      <c r="A71" s="1455"/>
      <c r="B71" s="1586" t="s">
        <v>32</v>
      </c>
      <c r="C71" s="1564">
        <v>14</v>
      </c>
      <c r="D71" s="171"/>
      <c r="E71" s="446" t="str">
        <f>IF((D71&gt;0),SUM(C71*D71),"kn")</f>
        <v>kn</v>
      </c>
    </row>
    <row r="72" spans="1:5">
      <c r="A72" s="1455"/>
      <c r="B72" s="1592" t="s">
        <v>2233</v>
      </c>
      <c r="C72" s="1564"/>
      <c r="D72" s="171"/>
      <c r="E72" s="446"/>
    </row>
    <row r="73" spans="1:5">
      <c r="A73" s="1450"/>
      <c r="B73" s="1584" t="s">
        <v>32</v>
      </c>
      <c r="C73" s="1585">
        <v>1</v>
      </c>
      <c r="D73" s="170"/>
      <c r="E73" s="462" t="str">
        <f>IF((D73&gt;0),SUM(C73*D73),"kn")</f>
        <v>kn</v>
      </c>
    </row>
    <row r="74" spans="1:5" ht="102">
      <c r="A74" s="1587" t="s">
        <v>4274</v>
      </c>
      <c r="B74" s="1591" t="s">
        <v>4282</v>
      </c>
      <c r="C74" s="1588"/>
      <c r="D74" s="169"/>
      <c r="E74" s="1158"/>
    </row>
    <row r="75" spans="1:5">
      <c r="A75" s="1455"/>
      <c r="B75" s="1586" t="s">
        <v>32</v>
      </c>
      <c r="C75" s="1564">
        <v>17</v>
      </c>
      <c r="D75" s="171"/>
      <c r="E75" s="446" t="str">
        <f>IF((D75&gt;0),SUM(C75*D75),"kn")</f>
        <v>kn</v>
      </c>
    </row>
    <row r="76" spans="1:5">
      <c r="A76" s="1455"/>
      <c r="B76" s="1592" t="s">
        <v>2233</v>
      </c>
      <c r="C76" s="1564"/>
      <c r="D76" s="171"/>
      <c r="E76" s="446"/>
    </row>
    <row r="77" spans="1:5">
      <c r="A77" s="1450"/>
      <c r="B77" s="1584" t="s">
        <v>32</v>
      </c>
      <c r="C77" s="1585">
        <v>1</v>
      </c>
      <c r="D77" s="170"/>
      <c r="E77" s="462" t="str">
        <f>IF((D77&gt;0),SUM(C77*D77),"kn")</f>
        <v>kn</v>
      </c>
    </row>
    <row r="78" spans="1:5" ht="89.25">
      <c r="A78" s="1587" t="s">
        <v>4275</v>
      </c>
      <c r="B78" s="1591" t="s">
        <v>4281</v>
      </c>
      <c r="C78" s="1588"/>
      <c r="D78" s="169"/>
      <c r="E78" s="1158"/>
    </row>
    <row r="79" spans="1:5">
      <c r="A79" s="1450"/>
      <c r="B79" s="1584" t="s">
        <v>32</v>
      </c>
      <c r="C79" s="1585">
        <v>3</v>
      </c>
      <c r="D79" s="170"/>
      <c r="E79" s="462" t="str">
        <f>IF((D79&gt;0),SUM(C79*D79),"kn")</f>
        <v>kn</v>
      </c>
    </row>
    <row r="80" spans="1:5" ht="63.75">
      <c r="A80" s="1587" t="s">
        <v>4276</v>
      </c>
      <c r="B80" s="1591" t="s">
        <v>4283</v>
      </c>
      <c r="C80" s="1588"/>
      <c r="D80" s="169"/>
      <c r="E80" s="1158"/>
    </row>
    <row r="81" spans="1:5">
      <c r="A81" s="1455"/>
      <c r="B81" s="1586" t="s">
        <v>32</v>
      </c>
      <c r="C81" s="1564">
        <v>264</v>
      </c>
      <c r="D81" s="171"/>
      <c r="E81" s="446" t="str">
        <f>IF((D81&gt;0),SUM(C81*D81),"kn")</f>
        <v>kn</v>
      </c>
    </row>
    <row r="82" spans="1:5">
      <c r="A82" s="1563"/>
      <c r="B82" s="1592" t="s">
        <v>2233</v>
      </c>
      <c r="C82" s="1593"/>
      <c r="D82" s="195"/>
      <c r="E82" s="1594"/>
    </row>
    <row r="83" spans="1:5">
      <c r="A83" s="1450"/>
      <c r="B83" s="1584" t="s">
        <v>32</v>
      </c>
      <c r="C83" s="1585">
        <v>3</v>
      </c>
      <c r="D83" s="170"/>
      <c r="E83" s="462" t="str">
        <f>IF((D83&gt;0),SUM(C83*D83),"kn")</f>
        <v>kn</v>
      </c>
    </row>
    <row r="84" spans="1:5" ht="63.75">
      <c r="A84" s="1579" t="s">
        <v>4277</v>
      </c>
      <c r="B84" s="1580" t="s">
        <v>4284</v>
      </c>
      <c r="C84" s="1581"/>
      <c r="D84" s="1707"/>
      <c r="E84" s="1582"/>
    </row>
    <row r="85" spans="1:5">
      <c r="A85" s="1552"/>
      <c r="B85" s="1573" t="s">
        <v>1577</v>
      </c>
      <c r="C85" s="1570">
        <v>920</v>
      </c>
      <c r="D85" s="1705"/>
      <c r="E85" s="446" t="str">
        <f>IF((D85&gt;0),SUM(C85*D85),"kn")</f>
        <v>kn</v>
      </c>
    </row>
    <row r="86" spans="1:5" ht="102">
      <c r="A86" s="1587" t="s">
        <v>4278</v>
      </c>
      <c r="B86" s="1591" t="s">
        <v>4565</v>
      </c>
      <c r="C86" s="1588"/>
      <c r="D86" s="169"/>
      <c r="E86" s="1158"/>
    </row>
    <row r="87" spans="1:5">
      <c r="A87" s="1450"/>
      <c r="B87" s="1584" t="s">
        <v>117</v>
      </c>
      <c r="C87" s="1585">
        <v>1</v>
      </c>
      <c r="D87" s="170"/>
      <c r="E87" s="462" t="str">
        <f>IF((D87&gt;0),SUM(C87*D87),"kn")</f>
        <v>kn</v>
      </c>
    </row>
    <row r="88" spans="1:5" ht="89.25">
      <c r="A88" s="1579" t="s">
        <v>1600</v>
      </c>
      <c r="B88" s="1580" t="s">
        <v>3928</v>
      </c>
      <c r="C88" s="1581"/>
      <c r="D88" s="1707"/>
      <c r="E88" s="1582"/>
    </row>
    <row r="89" spans="1:5">
      <c r="A89" s="1552"/>
      <c r="B89" s="1573" t="s">
        <v>1577</v>
      </c>
      <c r="C89" s="1570">
        <v>170</v>
      </c>
      <c r="D89" s="1705"/>
      <c r="E89" s="446" t="str">
        <f>IF((D89&gt;0),SUM(C89*D89),"kn")</f>
        <v>kn</v>
      </c>
    </row>
    <row r="90" spans="1:5">
      <c r="A90" s="1563"/>
      <c r="B90" s="1592" t="s">
        <v>2233</v>
      </c>
      <c r="C90" s="1593"/>
      <c r="D90" s="195"/>
      <c r="E90" s="1594"/>
    </row>
    <row r="91" spans="1:5">
      <c r="A91" s="1450"/>
      <c r="B91" s="1573" t="s">
        <v>1577</v>
      </c>
      <c r="C91" s="1570">
        <v>13</v>
      </c>
      <c r="D91" s="1705"/>
      <c r="E91" s="446" t="str">
        <f>IF((D91&gt;0),SUM(C91*D91),"kn")</f>
        <v>kn</v>
      </c>
    </row>
    <row r="92" spans="1:5">
      <c r="A92" s="1587"/>
      <c r="B92" s="1173"/>
      <c r="C92" s="1595"/>
      <c r="D92" s="1707"/>
      <c r="E92" s="1582"/>
    </row>
    <row r="93" spans="1:5" ht="21" customHeight="1">
      <c r="A93" s="1596" t="s">
        <v>1573</v>
      </c>
      <c r="B93" s="1217" t="s">
        <v>1601</v>
      </c>
      <c r="C93" s="1597"/>
      <c r="D93" s="199"/>
      <c r="E93" s="1598">
        <f>SUM(E21:E91)</f>
        <v>0</v>
      </c>
    </row>
    <row r="94" spans="1:5">
      <c r="A94" s="1599"/>
      <c r="B94" s="1094"/>
      <c r="C94" s="524"/>
      <c r="D94" s="150"/>
      <c r="E94" s="1600"/>
    </row>
    <row r="95" spans="1:5">
      <c r="A95" s="1599"/>
      <c r="B95" s="1094"/>
      <c r="C95" s="524"/>
      <c r="D95" s="150"/>
      <c r="E95" s="1600"/>
    </row>
    <row r="96" spans="1:5" ht="21" customHeight="1">
      <c r="A96" s="1601" t="s">
        <v>1602</v>
      </c>
      <c r="B96" s="1199" t="s">
        <v>1603</v>
      </c>
      <c r="C96" s="1602"/>
      <c r="D96" s="198"/>
      <c r="E96" s="1603"/>
    </row>
    <row r="97" spans="1:5" ht="114.75">
      <c r="A97" s="1568" t="s">
        <v>1604</v>
      </c>
      <c r="B97" s="1569" t="s">
        <v>3921</v>
      </c>
      <c r="C97" s="524"/>
      <c r="D97" s="150"/>
      <c r="E97" s="1554"/>
    </row>
    <row r="98" spans="1:5">
      <c r="A98" s="1552"/>
      <c r="B98" s="1171" t="s">
        <v>1605</v>
      </c>
      <c r="C98" s="524"/>
      <c r="D98" s="150"/>
      <c r="E98" s="1554"/>
    </row>
    <row r="99" spans="1:5">
      <c r="A99" s="1552"/>
      <c r="B99" s="1171" t="s">
        <v>1606</v>
      </c>
      <c r="C99" s="524"/>
      <c r="D99" s="150"/>
      <c r="E99" s="446"/>
    </row>
    <row r="100" spans="1:5">
      <c r="A100" s="1552"/>
      <c r="B100" s="1573" t="s">
        <v>1577</v>
      </c>
      <c r="C100" s="1570">
        <v>107</v>
      </c>
      <c r="D100" s="1705"/>
      <c r="E100" s="446" t="str">
        <f>IF((D100&gt;0),SUM(C100*D100),"kn")</f>
        <v>kn</v>
      </c>
    </row>
    <row r="101" spans="1:5">
      <c r="A101" s="1552"/>
      <c r="B101" s="1171" t="s">
        <v>1607</v>
      </c>
      <c r="C101" s="524"/>
      <c r="D101" s="150"/>
      <c r="E101" s="1554"/>
    </row>
    <row r="102" spans="1:5">
      <c r="A102" s="1552"/>
      <c r="B102" s="1573" t="s">
        <v>1577</v>
      </c>
      <c r="C102" s="1570">
        <v>69</v>
      </c>
      <c r="D102" s="1705"/>
      <c r="E102" s="446" t="str">
        <f>IF((D102&gt;0),SUM(C102*D102),"kn")</f>
        <v>kn</v>
      </c>
    </row>
    <row r="103" spans="1:5">
      <c r="A103" s="1552"/>
      <c r="B103" s="1171" t="s">
        <v>1608</v>
      </c>
      <c r="C103" s="524"/>
      <c r="D103" s="150"/>
      <c r="E103" s="1554"/>
    </row>
    <row r="104" spans="1:5">
      <c r="A104" s="1552"/>
      <c r="B104" s="1573" t="s">
        <v>1577</v>
      </c>
      <c r="C104" s="1570">
        <v>222</v>
      </c>
      <c r="D104" s="1705"/>
      <c r="E104" s="446" t="str">
        <f>IF((D104&gt;0),SUM(C104*D104),"kn")</f>
        <v>kn</v>
      </c>
    </row>
    <row r="105" spans="1:5">
      <c r="A105" s="1552"/>
      <c r="B105" s="1171" t="s">
        <v>1609</v>
      </c>
      <c r="C105" s="524"/>
      <c r="D105" s="150"/>
      <c r="E105" s="1554"/>
    </row>
    <row r="106" spans="1:5">
      <c r="A106" s="1576"/>
      <c r="B106" s="1589" t="s">
        <v>1577</v>
      </c>
      <c r="C106" s="1578">
        <v>121</v>
      </c>
      <c r="D106" s="1706"/>
      <c r="E106" s="462" t="str">
        <f>IF((D106&gt;0),SUM(C106*D106),"kn")</f>
        <v>kn</v>
      </c>
    </row>
    <row r="107" spans="1:5" ht="89.25">
      <c r="A107" s="1568" t="s">
        <v>1610</v>
      </c>
      <c r="B107" s="1171" t="s">
        <v>3929</v>
      </c>
      <c r="C107" s="524"/>
      <c r="D107" s="150"/>
      <c r="E107" s="1554"/>
    </row>
    <row r="108" spans="1:5" ht="25.5">
      <c r="A108" s="1552"/>
      <c r="B108" s="1171" t="s">
        <v>3930</v>
      </c>
      <c r="C108" s="524"/>
      <c r="D108" s="150"/>
      <c r="E108" s="1554"/>
    </row>
    <row r="109" spans="1:5">
      <c r="A109" s="1552"/>
      <c r="B109" s="1171" t="s">
        <v>1612</v>
      </c>
      <c r="C109" s="524"/>
      <c r="D109" s="150"/>
      <c r="E109" s="1554"/>
    </row>
    <row r="110" spans="1:5">
      <c r="A110" s="1552"/>
      <c r="B110" s="1573" t="s">
        <v>1577</v>
      </c>
      <c r="C110" s="1570">
        <v>176</v>
      </c>
      <c r="D110" s="1705"/>
      <c r="E110" s="446" t="str">
        <f>IF((D110&gt;0),SUM(C110*D110),"kn")</f>
        <v>kn</v>
      </c>
    </row>
    <row r="111" spans="1:5">
      <c r="A111" s="1552"/>
      <c r="B111" s="1171" t="s">
        <v>1613</v>
      </c>
      <c r="C111" s="524"/>
      <c r="D111" s="150"/>
      <c r="E111" s="1554"/>
    </row>
    <row r="112" spans="1:5">
      <c r="A112" s="1576"/>
      <c r="B112" s="1589" t="s">
        <v>1577</v>
      </c>
      <c r="C112" s="1578">
        <v>70</v>
      </c>
      <c r="D112" s="1706"/>
      <c r="E112" s="462" t="str">
        <f>IF((D112&gt;0),SUM(C112*D112),"kn")</f>
        <v>kn</v>
      </c>
    </row>
    <row r="113" spans="1:5" ht="89.25">
      <c r="A113" s="1568" t="s">
        <v>1614</v>
      </c>
      <c r="B113" s="1171" t="s">
        <v>3931</v>
      </c>
      <c r="C113" s="524"/>
      <c r="D113" s="150"/>
      <c r="E113" s="1554"/>
    </row>
    <row r="114" spans="1:5">
      <c r="A114" s="1552"/>
      <c r="B114" s="1171" t="s">
        <v>1615</v>
      </c>
      <c r="C114" s="524"/>
      <c r="D114" s="150"/>
      <c r="E114" s="1554"/>
    </row>
    <row r="115" spans="1:5">
      <c r="A115" s="1576"/>
      <c r="B115" s="1039" t="s">
        <v>32</v>
      </c>
      <c r="C115" s="1585">
        <v>2</v>
      </c>
      <c r="D115" s="170"/>
      <c r="E115" s="462" t="str">
        <f>IF((D115&gt;0),SUM(C115*D115),"kn")</f>
        <v>kn</v>
      </c>
    </row>
    <row r="116" spans="1:5" ht="89.25">
      <c r="A116" s="1568" t="s">
        <v>1616</v>
      </c>
      <c r="B116" s="1171" t="s">
        <v>3932</v>
      </c>
      <c r="C116" s="524"/>
      <c r="D116" s="150"/>
      <c r="E116" s="1554"/>
    </row>
    <row r="117" spans="1:5">
      <c r="A117" s="1552"/>
      <c r="B117" s="1171" t="s">
        <v>1615</v>
      </c>
      <c r="C117" s="524"/>
      <c r="D117" s="150"/>
      <c r="E117" s="1554"/>
    </row>
    <row r="118" spans="1:5">
      <c r="A118" s="1576"/>
      <c r="B118" s="1039" t="s">
        <v>32</v>
      </c>
      <c r="C118" s="1585">
        <v>6</v>
      </c>
      <c r="D118" s="170"/>
      <c r="E118" s="462" t="str">
        <f>IF((D118&gt;0),SUM(C118*D118),"kn")</f>
        <v>kn</v>
      </c>
    </row>
    <row r="119" spans="1:5" ht="89.25">
      <c r="A119" s="1568" t="s">
        <v>1617</v>
      </c>
      <c r="B119" s="1171" t="s">
        <v>3933</v>
      </c>
      <c r="C119" s="524"/>
      <c r="D119" s="150"/>
      <c r="E119" s="1554"/>
    </row>
    <row r="120" spans="1:5">
      <c r="A120" s="1552"/>
      <c r="B120" s="1171" t="s">
        <v>1615</v>
      </c>
      <c r="C120" s="524"/>
      <c r="D120" s="150"/>
      <c r="E120" s="1554"/>
    </row>
    <row r="121" spans="1:5">
      <c r="A121" s="1576"/>
      <c r="B121" s="1039" t="s">
        <v>32</v>
      </c>
      <c r="C121" s="1585">
        <v>8</v>
      </c>
      <c r="D121" s="170"/>
      <c r="E121" s="462" t="str">
        <f>IF((D121&gt;0),SUM(C121*D121),"kn")</f>
        <v>kn</v>
      </c>
    </row>
    <row r="122" spans="1:5" ht="89.25">
      <c r="A122" s="1568" t="s">
        <v>1618</v>
      </c>
      <c r="B122" s="1171" t="s">
        <v>3934</v>
      </c>
      <c r="C122" s="524"/>
      <c r="D122" s="150"/>
      <c r="E122" s="1554"/>
    </row>
    <row r="123" spans="1:5">
      <c r="A123" s="1552"/>
      <c r="B123" s="1171" t="s">
        <v>1615</v>
      </c>
      <c r="C123" s="524"/>
      <c r="D123" s="150"/>
      <c r="E123" s="1554"/>
    </row>
    <row r="124" spans="1:5">
      <c r="A124" s="1576"/>
      <c r="B124" s="1039" t="s">
        <v>32</v>
      </c>
      <c r="C124" s="1585">
        <v>6</v>
      </c>
      <c r="D124" s="170"/>
      <c r="E124" s="462" t="str">
        <f>IF((D124&gt;0),SUM(C124*D124),"kn")</f>
        <v>kn</v>
      </c>
    </row>
    <row r="125" spans="1:5" ht="165.75">
      <c r="A125" s="1568" t="s">
        <v>1617</v>
      </c>
      <c r="B125" s="1171" t="s">
        <v>3935</v>
      </c>
      <c r="C125" s="524"/>
      <c r="D125" s="150"/>
      <c r="E125" s="1554"/>
    </row>
    <row r="126" spans="1:5" ht="216.75">
      <c r="A126" s="1568"/>
      <c r="B126" s="1171" t="s">
        <v>3936</v>
      </c>
      <c r="C126" s="524"/>
      <c r="D126" s="150"/>
      <c r="E126" s="1554"/>
    </row>
    <row r="127" spans="1:5">
      <c r="A127" s="1552"/>
      <c r="B127" s="1171" t="s">
        <v>1619</v>
      </c>
      <c r="C127" s="524"/>
      <c r="D127" s="150"/>
      <c r="E127" s="1554"/>
    </row>
    <row r="128" spans="1:5">
      <c r="A128" s="1450"/>
      <c r="B128" s="1039" t="s">
        <v>606</v>
      </c>
      <c r="C128" s="1585">
        <v>4</v>
      </c>
      <c r="D128" s="170"/>
      <c r="E128" s="462" t="str">
        <f>IF((D128&gt;0),SUM(C128*D128),"kn")</f>
        <v>kn</v>
      </c>
    </row>
    <row r="129" spans="1:5" ht="76.5">
      <c r="A129" s="1568" t="s">
        <v>1618</v>
      </c>
      <c r="B129" s="1171" t="s">
        <v>3937</v>
      </c>
      <c r="C129" s="524"/>
      <c r="D129" s="150"/>
      <c r="E129" s="1554"/>
    </row>
    <row r="130" spans="1:5" ht="25.5">
      <c r="A130" s="1552"/>
      <c r="B130" s="1171" t="s">
        <v>3938</v>
      </c>
      <c r="C130" s="524"/>
      <c r="D130" s="150"/>
      <c r="E130" s="1554"/>
    </row>
    <row r="131" spans="1:5">
      <c r="A131" s="1576"/>
      <c r="B131" s="1589" t="s">
        <v>1577</v>
      </c>
      <c r="C131" s="1578">
        <v>246</v>
      </c>
      <c r="D131" s="1706"/>
      <c r="E131" s="462" t="str">
        <f>IF((D131&gt;0),SUM(C131*D131),"kn")</f>
        <v>kn</v>
      </c>
    </row>
    <row r="132" spans="1:5" ht="89.25">
      <c r="A132" s="1568" t="s">
        <v>1620</v>
      </c>
      <c r="B132" s="1171" t="s">
        <v>3939</v>
      </c>
      <c r="C132" s="524"/>
      <c r="D132" s="150"/>
      <c r="E132" s="1554"/>
    </row>
    <row r="133" spans="1:5" ht="25.5">
      <c r="A133" s="1552"/>
      <c r="B133" s="1171" t="s">
        <v>3938</v>
      </c>
      <c r="C133" s="524"/>
      <c r="D133" s="150"/>
      <c r="E133" s="1554"/>
    </row>
    <row r="134" spans="1:5">
      <c r="A134" s="1576"/>
      <c r="B134" s="1589" t="s">
        <v>1577</v>
      </c>
      <c r="C134" s="1578">
        <v>519</v>
      </c>
      <c r="D134" s="1706"/>
      <c r="E134" s="462" t="str">
        <f>IF((D134&gt;0),SUM(C134*D134),"kn")</f>
        <v>kn</v>
      </c>
    </row>
    <row r="135" spans="1:5">
      <c r="A135" s="1552"/>
      <c r="B135" s="1094"/>
      <c r="C135" s="524"/>
      <c r="D135" s="150"/>
      <c r="E135" s="1600"/>
    </row>
    <row r="136" spans="1:5" ht="21" customHeight="1">
      <c r="A136" s="1596" t="s">
        <v>1602</v>
      </c>
      <c r="B136" s="1217" t="s">
        <v>1621</v>
      </c>
      <c r="C136" s="1604"/>
      <c r="D136" s="191"/>
      <c r="E136" s="1598">
        <f>SUM(E100:E134)</f>
        <v>0</v>
      </c>
    </row>
    <row r="137" spans="1:5">
      <c r="A137" s="1605"/>
      <c r="B137" s="1181"/>
      <c r="C137" s="524"/>
      <c r="D137" s="150"/>
      <c r="E137" s="1182"/>
    </row>
    <row r="138" spans="1:5">
      <c r="A138" s="1605"/>
      <c r="B138" s="1181"/>
      <c r="C138" s="524"/>
      <c r="D138" s="150"/>
      <c r="E138" s="1182"/>
    </row>
    <row r="139" spans="1:5" ht="21" customHeight="1">
      <c r="A139" s="1601" t="s">
        <v>1622</v>
      </c>
      <c r="B139" s="1199" t="s">
        <v>1623</v>
      </c>
      <c r="C139" s="1566"/>
      <c r="D139" s="175"/>
      <c r="E139" s="1606"/>
    </row>
    <row r="140" spans="1:5">
      <c r="A140" s="1455"/>
      <c r="B140" s="1203"/>
      <c r="C140" s="1564"/>
      <c r="D140" s="171"/>
      <c r="E140" s="446"/>
    </row>
    <row r="141" spans="1:5" ht="89.25">
      <c r="A141" s="1455" t="s">
        <v>1636</v>
      </c>
      <c r="B141" s="1203" t="s">
        <v>3940</v>
      </c>
      <c r="C141" s="524"/>
      <c r="D141" s="150"/>
      <c r="E141" s="446"/>
    </row>
    <row r="142" spans="1:5">
      <c r="A142" s="1455"/>
      <c r="B142" s="1607" t="s">
        <v>1624</v>
      </c>
      <c r="C142" s="524"/>
      <c r="D142" s="150"/>
      <c r="E142" s="446"/>
    </row>
    <row r="143" spans="1:5">
      <c r="A143" s="1455"/>
      <c r="B143" s="523" t="s">
        <v>29</v>
      </c>
      <c r="C143" s="524">
        <v>262</v>
      </c>
      <c r="D143" s="150"/>
      <c r="E143" s="446" t="str">
        <f t="shared" ref="E143:E145" si="3">IF((D143&gt;0),SUM(C143*D143),"kn")</f>
        <v>kn</v>
      </c>
    </row>
    <row r="144" spans="1:5">
      <c r="A144" s="1455"/>
      <c r="B144" s="1607" t="s">
        <v>1625</v>
      </c>
      <c r="C144" s="524"/>
      <c r="D144" s="150"/>
      <c r="E144" s="446"/>
    </row>
    <row r="145" spans="1:5">
      <c r="A145" s="1455"/>
      <c r="B145" s="523" t="s">
        <v>29</v>
      </c>
      <c r="C145" s="524">
        <v>84</v>
      </c>
      <c r="D145" s="150"/>
      <c r="E145" s="446" t="str">
        <f t="shared" si="3"/>
        <v>kn</v>
      </c>
    </row>
    <row r="146" spans="1:5">
      <c r="A146" s="1455"/>
      <c r="B146" s="1607" t="s">
        <v>1626</v>
      </c>
      <c r="C146" s="524"/>
      <c r="D146" s="150"/>
      <c r="E146" s="446"/>
    </row>
    <row r="147" spans="1:5">
      <c r="A147" s="1455"/>
      <c r="B147" s="523" t="s">
        <v>29</v>
      </c>
      <c r="C147" s="524">
        <v>204</v>
      </c>
      <c r="D147" s="150"/>
      <c r="E147" s="446" t="str">
        <f t="shared" ref="E147" si="4">IF((D147&gt;0),SUM(C147*D147),"kn")</f>
        <v>kn</v>
      </c>
    </row>
    <row r="148" spans="1:5">
      <c r="A148" s="1455"/>
      <c r="B148" s="1213" t="s">
        <v>1627</v>
      </c>
      <c r="C148" s="524"/>
      <c r="D148" s="150"/>
      <c r="E148" s="446"/>
    </row>
    <row r="149" spans="1:5">
      <c r="A149" s="1450"/>
      <c r="B149" s="1039" t="s">
        <v>29</v>
      </c>
      <c r="C149" s="1036">
        <v>6</v>
      </c>
      <c r="D149" s="151"/>
      <c r="E149" s="462" t="str">
        <f>IF((D149&gt;0),SUM(C149*D149),"kn")</f>
        <v>kn</v>
      </c>
    </row>
    <row r="150" spans="1:5" ht="76.5">
      <c r="A150" s="1455" t="s">
        <v>1638</v>
      </c>
      <c r="B150" s="1608" t="s">
        <v>3941</v>
      </c>
      <c r="C150" s="524"/>
      <c r="D150" s="150"/>
      <c r="E150" s="446"/>
    </row>
    <row r="151" spans="1:5">
      <c r="A151" s="1455"/>
      <c r="B151" s="1609" t="s">
        <v>1624</v>
      </c>
      <c r="C151" s="524"/>
      <c r="D151" s="150"/>
      <c r="E151" s="446"/>
    </row>
    <row r="152" spans="1:5">
      <c r="A152" s="1455"/>
      <c r="B152" s="1610" t="s">
        <v>29</v>
      </c>
      <c r="C152" s="524">
        <v>56</v>
      </c>
      <c r="D152" s="150"/>
      <c r="E152" s="446" t="str">
        <f>IF((D152&gt;0),SUM(C152*D152),"kn")</f>
        <v>kn</v>
      </c>
    </row>
    <row r="153" spans="1:5">
      <c r="A153" s="1455"/>
      <c r="B153" s="1609" t="s">
        <v>1625</v>
      </c>
      <c r="C153" s="524"/>
      <c r="D153" s="150"/>
      <c r="E153" s="446"/>
    </row>
    <row r="154" spans="1:5">
      <c r="A154" s="1455"/>
      <c r="B154" s="1610" t="s">
        <v>29</v>
      </c>
      <c r="C154" s="524">
        <v>34</v>
      </c>
      <c r="D154" s="150"/>
      <c r="E154" s="446" t="str">
        <f t="shared" ref="E154" si="5">IF((D154&gt;0),SUM(C154*D154),"kn")</f>
        <v>kn</v>
      </c>
    </row>
    <row r="155" spans="1:5">
      <c r="A155" s="1455"/>
      <c r="B155" s="1609" t="s">
        <v>1628</v>
      </c>
      <c r="C155" s="524"/>
      <c r="D155" s="150"/>
      <c r="E155" s="446"/>
    </row>
    <row r="156" spans="1:5">
      <c r="A156" s="1455"/>
      <c r="B156" s="1610" t="s">
        <v>29</v>
      </c>
      <c r="C156" s="524">
        <v>131</v>
      </c>
      <c r="D156" s="150"/>
      <c r="E156" s="446" t="str">
        <f t="shared" ref="E156" si="6">IF((D156&gt;0),SUM(C156*D156),"kn")</f>
        <v>kn</v>
      </c>
    </row>
    <row r="157" spans="1:5">
      <c r="A157" s="1455"/>
      <c r="B157" s="1609" t="s">
        <v>1629</v>
      </c>
      <c r="C157" s="524"/>
      <c r="D157" s="150"/>
      <c r="E157" s="446"/>
    </row>
    <row r="158" spans="1:5">
      <c r="A158" s="1455"/>
      <c r="B158" s="1610" t="s">
        <v>29</v>
      </c>
      <c r="C158" s="524">
        <v>8</v>
      </c>
      <c r="D158" s="150"/>
      <c r="E158" s="446" t="str">
        <f t="shared" ref="E158" si="7">IF((D158&gt;0),SUM(C158*D158),"kn")</f>
        <v>kn</v>
      </c>
    </row>
    <row r="159" spans="1:5">
      <c r="A159" s="1455"/>
      <c r="B159" s="1609" t="s">
        <v>1630</v>
      </c>
      <c r="C159" s="524"/>
      <c r="D159" s="150"/>
      <c r="E159" s="446"/>
    </row>
    <row r="160" spans="1:5">
      <c r="A160" s="1455"/>
      <c r="B160" s="1610" t="s">
        <v>29</v>
      </c>
      <c r="C160" s="524">
        <v>92</v>
      </c>
      <c r="D160" s="150"/>
      <c r="E160" s="446" t="str">
        <f t="shared" ref="E160" si="8">IF((D160&gt;0),SUM(C160*D160),"kn")</f>
        <v>kn</v>
      </c>
    </row>
    <row r="161" spans="1:12">
      <c r="A161" s="1455"/>
      <c r="B161" s="1611" t="s">
        <v>1631</v>
      </c>
      <c r="C161" s="524"/>
      <c r="D161" s="150"/>
      <c r="E161" s="446"/>
    </row>
    <row r="162" spans="1:12">
      <c r="A162" s="1450"/>
      <c r="B162" s="1039" t="s">
        <v>29</v>
      </c>
      <c r="C162" s="1036">
        <v>76</v>
      </c>
      <c r="D162" s="151"/>
      <c r="E162" s="462" t="str">
        <f>IF((D162&gt;0),SUM(C162*D162),"kn")</f>
        <v>kn</v>
      </c>
    </row>
    <row r="163" spans="1:12" ht="76.5">
      <c r="A163" s="1455" t="s">
        <v>1639</v>
      </c>
      <c r="B163" s="1181" t="s">
        <v>3942</v>
      </c>
      <c r="C163" s="524"/>
      <c r="D163" s="150"/>
      <c r="E163" s="446"/>
    </row>
    <row r="164" spans="1:12">
      <c r="A164" s="1450"/>
      <c r="B164" s="1039" t="s">
        <v>29</v>
      </c>
      <c r="C164" s="1036">
        <v>953</v>
      </c>
      <c r="D164" s="151"/>
      <c r="E164" s="462" t="str">
        <f>IF((D164&gt;0),SUM(C164*D164),"kn")</f>
        <v>kn</v>
      </c>
    </row>
    <row r="165" spans="1:12" ht="76.5">
      <c r="A165" s="1455" t="s">
        <v>1640</v>
      </c>
      <c r="B165" s="1608" t="s">
        <v>3943</v>
      </c>
      <c r="C165" s="524"/>
      <c r="D165" s="150"/>
      <c r="E165" s="446"/>
      <c r="F165" s="1871"/>
      <c r="G165" s="1871"/>
      <c r="H165" s="1871"/>
      <c r="I165" s="1871"/>
      <c r="J165" s="1871"/>
      <c r="K165" s="1871"/>
      <c r="L165" s="1871"/>
    </row>
    <row r="166" spans="1:12">
      <c r="A166" s="1455"/>
      <c r="B166" s="1213" t="s">
        <v>2194</v>
      </c>
      <c r="C166" s="524"/>
      <c r="D166" s="150"/>
      <c r="E166" s="446"/>
      <c r="F166" s="1871"/>
      <c r="G166" s="1871"/>
      <c r="H166" s="1871"/>
      <c r="I166" s="1871"/>
      <c r="J166" s="1871"/>
      <c r="K166" s="1871"/>
      <c r="L166" s="1871"/>
    </row>
    <row r="167" spans="1:12">
      <c r="A167" s="1455"/>
      <c r="B167" s="1612" t="s">
        <v>32</v>
      </c>
      <c r="C167" s="524">
        <v>62</v>
      </c>
      <c r="D167" s="150"/>
      <c r="E167" s="446" t="str">
        <f t="shared" ref="E167" si="9">IF((D167&gt;0),SUM(C167*D167),"kn")</f>
        <v>kn</v>
      </c>
    </row>
    <row r="168" spans="1:12">
      <c r="A168" s="1455"/>
      <c r="B168" s="1213" t="s">
        <v>1632</v>
      </c>
      <c r="C168" s="524"/>
      <c r="D168" s="150"/>
      <c r="E168" s="446"/>
    </row>
    <row r="169" spans="1:12">
      <c r="A169" s="1455"/>
      <c r="B169" s="1612" t="s">
        <v>32</v>
      </c>
      <c r="C169" s="524">
        <v>20</v>
      </c>
      <c r="D169" s="150"/>
      <c r="E169" s="446" t="str">
        <f t="shared" ref="E169" si="10">IF((D169&gt;0),SUM(C169*D169),"kn")</f>
        <v>kn</v>
      </c>
    </row>
    <row r="170" spans="1:12">
      <c r="A170" s="1455"/>
      <c r="B170" s="1213" t="s">
        <v>2195</v>
      </c>
      <c r="C170" s="524"/>
      <c r="D170" s="150"/>
      <c r="E170" s="446"/>
    </row>
    <row r="171" spans="1:12">
      <c r="A171" s="1450"/>
      <c r="B171" s="1039" t="s">
        <v>29</v>
      </c>
      <c r="C171" s="1036">
        <v>55</v>
      </c>
      <c r="D171" s="151"/>
      <c r="E171" s="462" t="str">
        <f>IF((D171&gt;0),SUM(C171*D171),"kn")</f>
        <v>kn</v>
      </c>
    </row>
    <row r="172" spans="1:12" ht="63.75">
      <c r="A172" s="1455" t="s">
        <v>1641</v>
      </c>
      <c r="B172" s="1181" t="s">
        <v>3944</v>
      </c>
      <c r="C172" s="1613"/>
      <c r="D172" s="201"/>
      <c r="E172" s="1390"/>
    </row>
    <row r="173" spans="1:12">
      <c r="A173" s="1455"/>
      <c r="B173" s="1181" t="s">
        <v>1615</v>
      </c>
      <c r="C173" s="1613"/>
      <c r="D173" s="201"/>
      <c r="E173" s="1390"/>
    </row>
    <row r="174" spans="1:12">
      <c r="A174" s="1450"/>
      <c r="B174" s="1039" t="s">
        <v>32</v>
      </c>
      <c r="C174" s="1036">
        <v>18</v>
      </c>
      <c r="D174" s="151"/>
      <c r="E174" s="462" t="str">
        <f>IF((D174&gt;0),SUM(C174*D174),"kn")</f>
        <v>kn</v>
      </c>
    </row>
    <row r="175" spans="1:12" ht="63.75">
      <c r="A175" s="1455" t="s">
        <v>1642</v>
      </c>
      <c r="B175" s="1181" t="s">
        <v>3945</v>
      </c>
      <c r="C175" s="524"/>
      <c r="D175" s="150"/>
      <c r="E175" s="446"/>
    </row>
    <row r="176" spans="1:12" ht="25.5">
      <c r="A176" s="1455"/>
      <c r="B176" s="1213" t="s">
        <v>3946</v>
      </c>
      <c r="C176" s="524"/>
      <c r="D176" s="150"/>
      <c r="E176" s="446"/>
    </row>
    <row r="177" spans="1:6">
      <c r="A177" s="1455"/>
      <c r="B177" s="1612" t="s">
        <v>32</v>
      </c>
      <c r="C177" s="524">
        <v>2</v>
      </c>
      <c r="D177" s="150"/>
      <c r="E177" s="446" t="str">
        <f t="shared" ref="E177" si="11">IF((D177&gt;0),SUM(C177*D177),"kn")</f>
        <v>kn</v>
      </c>
    </row>
    <row r="178" spans="1:6" ht="25.5">
      <c r="A178" s="1455"/>
      <c r="B178" s="1213" t="s">
        <v>3947</v>
      </c>
      <c r="C178" s="524"/>
      <c r="D178" s="150"/>
      <c r="E178" s="446"/>
    </row>
    <row r="179" spans="1:6">
      <c r="A179" s="1455"/>
      <c r="B179" s="1612" t="s">
        <v>32</v>
      </c>
      <c r="C179" s="524">
        <v>1</v>
      </c>
      <c r="D179" s="150"/>
      <c r="E179" s="446" t="str">
        <f t="shared" ref="E179" si="12">IF((D179&gt;0),SUM(C179*D179),"kn")</f>
        <v>kn</v>
      </c>
    </row>
    <row r="180" spans="1:6" ht="25.5">
      <c r="A180" s="1455"/>
      <c r="B180" s="1213" t="s">
        <v>3948</v>
      </c>
      <c r="C180" s="524"/>
      <c r="D180" s="150"/>
      <c r="E180" s="446"/>
    </row>
    <row r="181" spans="1:6">
      <c r="A181" s="1450"/>
      <c r="B181" s="1614" t="s">
        <v>32</v>
      </c>
      <c r="C181" s="1036">
        <v>1</v>
      </c>
      <c r="D181" s="151"/>
      <c r="E181" s="462" t="str">
        <f t="shared" ref="E181" si="13">IF((D181&gt;0),SUM(C181*D181),"kn")</f>
        <v>kn</v>
      </c>
    </row>
    <row r="182" spans="1:6">
      <c r="A182" s="1455"/>
      <c r="B182" s="1203"/>
      <c r="C182" s="524"/>
      <c r="D182" s="150"/>
      <c r="E182" s="446"/>
    </row>
    <row r="183" spans="1:6" ht="21" customHeight="1">
      <c r="A183" s="1615" t="s">
        <v>1622</v>
      </c>
      <c r="B183" s="1217" t="s">
        <v>1633</v>
      </c>
      <c r="C183" s="1616"/>
      <c r="D183" s="202"/>
      <c r="E183" s="1598">
        <f>SUM(E143:E181)</f>
        <v>0</v>
      </c>
    </row>
    <row r="184" spans="1:6">
      <c r="A184" s="1568"/>
      <c r="B184" s="1559"/>
      <c r="C184" s="1617"/>
      <c r="D184" s="196"/>
      <c r="E184" s="1618"/>
    </row>
    <row r="185" spans="1:6" ht="21" customHeight="1">
      <c r="A185" s="1619" t="s">
        <v>1650</v>
      </c>
      <c r="B185" s="1619" t="s">
        <v>1634</v>
      </c>
      <c r="C185" s="1620"/>
      <c r="D185" s="1709"/>
      <c r="E185" s="1621"/>
    </row>
    <row r="186" spans="1:6">
      <c r="A186" s="1552"/>
      <c r="B186" s="1552"/>
      <c r="C186" s="1622"/>
      <c r="D186" s="200"/>
      <c r="E186" s="1623"/>
    </row>
    <row r="187" spans="1:6" ht="51">
      <c r="A187" s="1552"/>
      <c r="B187" s="1181" t="s">
        <v>4679</v>
      </c>
      <c r="C187" s="1622"/>
      <c r="D187" s="200"/>
      <c r="E187" s="1623"/>
    </row>
    <row r="188" spans="1:6">
      <c r="A188" s="1552"/>
      <c r="B188" s="1552"/>
      <c r="C188" s="1622"/>
      <c r="D188" s="200"/>
      <c r="E188" s="1623"/>
    </row>
    <row r="189" spans="1:6">
      <c r="A189" s="1576"/>
      <c r="B189" s="1624" t="s">
        <v>1635</v>
      </c>
      <c r="C189" s="1625"/>
      <c r="D189" s="1710"/>
      <c r="E189" s="1626"/>
      <c r="F189" s="1627"/>
    </row>
    <row r="190" spans="1:6" ht="63.75">
      <c r="A190" s="1568" t="s">
        <v>1651</v>
      </c>
      <c r="B190" s="1608" t="s">
        <v>3949</v>
      </c>
      <c r="C190" s="1608"/>
      <c r="D190" s="1711"/>
      <c r="E190" s="1628"/>
      <c r="F190" s="1627"/>
    </row>
    <row r="191" spans="1:6">
      <c r="A191" s="1629"/>
      <c r="B191" s="1630" t="s">
        <v>1637</v>
      </c>
      <c r="C191" s="522">
        <v>6</v>
      </c>
      <c r="D191" s="150"/>
      <c r="E191" s="446" t="str">
        <f t="shared" ref="E191" si="14">IF((D191&gt;0),SUM(C191*D191),"kn")</f>
        <v>kn</v>
      </c>
    </row>
    <row r="192" spans="1:6" ht="76.5">
      <c r="A192" s="1552"/>
      <c r="B192" s="1608" t="s">
        <v>3950</v>
      </c>
      <c r="C192" s="524"/>
      <c r="D192" s="1711"/>
      <c r="E192" s="446"/>
    </row>
    <row r="193" spans="1:6">
      <c r="A193" s="1576"/>
      <c r="B193" s="1206" t="s">
        <v>1637</v>
      </c>
      <c r="C193" s="1036">
        <v>6</v>
      </c>
      <c r="D193" s="151"/>
      <c r="E193" s="462" t="str">
        <f t="shared" ref="E193:E243" si="15">IF((D193&gt;0),SUM(C193*D193),"kn")</f>
        <v>kn</v>
      </c>
    </row>
    <row r="194" spans="1:6" ht="76.5">
      <c r="A194" s="1568" t="s">
        <v>1652</v>
      </c>
      <c r="B194" s="1608" t="s">
        <v>3951</v>
      </c>
      <c r="C194" s="1608"/>
      <c r="D194" s="1711"/>
      <c r="E194" s="1628"/>
      <c r="F194" s="1627"/>
    </row>
    <row r="195" spans="1:6">
      <c r="A195" s="1552"/>
      <c r="B195" s="1207" t="s">
        <v>1637</v>
      </c>
      <c r="C195" s="524">
        <v>5</v>
      </c>
      <c r="D195" s="150"/>
      <c r="E195" s="446" t="str">
        <f t="shared" si="15"/>
        <v>kn</v>
      </c>
    </row>
    <row r="196" spans="1:6" ht="63.75">
      <c r="A196" s="1552"/>
      <c r="B196" s="1608" t="s">
        <v>3952</v>
      </c>
      <c r="C196" s="1608"/>
      <c r="D196" s="1711"/>
      <c r="E196" s="1628"/>
    </row>
    <row r="197" spans="1:6">
      <c r="A197" s="1576"/>
      <c r="B197" s="1206" t="s">
        <v>1637</v>
      </c>
      <c r="C197" s="1036">
        <v>5</v>
      </c>
      <c r="D197" s="151"/>
      <c r="E197" s="462" t="str">
        <f t="shared" si="15"/>
        <v>kn</v>
      </c>
    </row>
    <row r="198" spans="1:6" ht="153">
      <c r="A198" s="1568" t="s">
        <v>1653</v>
      </c>
      <c r="B198" s="1608" t="s">
        <v>3957</v>
      </c>
      <c r="C198" s="1608"/>
      <c r="D198" s="1711"/>
      <c r="E198" s="1628"/>
    </row>
    <row r="199" spans="1:6">
      <c r="A199" s="1552"/>
      <c r="B199" s="1207" t="s">
        <v>1637</v>
      </c>
      <c r="C199" s="524">
        <v>5</v>
      </c>
      <c r="D199" s="150"/>
      <c r="E199" s="446" t="str">
        <f t="shared" si="15"/>
        <v>kn</v>
      </c>
    </row>
    <row r="200" spans="1:6" ht="51">
      <c r="A200" s="1568"/>
      <c r="B200" s="1608" t="s">
        <v>3953</v>
      </c>
      <c r="C200" s="1608"/>
      <c r="D200" s="1711"/>
      <c r="E200" s="1628"/>
      <c r="F200" s="1627"/>
    </row>
    <row r="201" spans="1:6">
      <c r="A201" s="1576"/>
      <c r="B201" s="1206" t="s">
        <v>1637</v>
      </c>
      <c r="C201" s="1036">
        <v>5</v>
      </c>
      <c r="D201" s="151"/>
      <c r="E201" s="462" t="str">
        <f t="shared" si="15"/>
        <v>kn</v>
      </c>
    </row>
    <row r="202" spans="1:6" ht="76.5">
      <c r="A202" s="1568" t="s">
        <v>1654</v>
      </c>
      <c r="B202" s="1608" t="s">
        <v>3956</v>
      </c>
      <c r="C202" s="1608"/>
      <c r="D202" s="1711"/>
      <c r="E202" s="1628"/>
    </row>
    <row r="203" spans="1:6">
      <c r="A203" s="1552"/>
      <c r="B203" s="1207" t="s">
        <v>1637</v>
      </c>
      <c r="C203" s="524">
        <v>6</v>
      </c>
      <c r="D203" s="150"/>
      <c r="E203" s="446" t="str">
        <f t="shared" si="15"/>
        <v>kn</v>
      </c>
    </row>
    <row r="204" spans="1:6" ht="63.75">
      <c r="A204" s="1568"/>
      <c r="B204" s="1608" t="s">
        <v>3955</v>
      </c>
      <c r="C204" s="1608"/>
      <c r="D204" s="1711"/>
      <c r="E204" s="1628"/>
      <c r="F204" s="1627"/>
    </row>
    <row r="205" spans="1:6">
      <c r="A205" s="1576"/>
      <c r="B205" s="1206" t="s">
        <v>1637</v>
      </c>
      <c r="C205" s="1036">
        <v>6</v>
      </c>
      <c r="D205" s="151"/>
      <c r="E205" s="462" t="str">
        <f t="shared" si="15"/>
        <v>kn</v>
      </c>
    </row>
    <row r="206" spans="1:6" ht="63.75">
      <c r="A206" s="1568" t="s">
        <v>1655</v>
      </c>
      <c r="B206" s="1608" t="s">
        <v>3954</v>
      </c>
      <c r="C206" s="1608"/>
      <c r="D206" s="1711"/>
      <c r="E206" s="1628"/>
    </row>
    <row r="207" spans="1:6">
      <c r="A207" s="1552"/>
      <c r="B207" s="1207" t="s">
        <v>1637</v>
      </c>
      <c r="C207" s="524">
        <v>2</v>
      </c>
      <c r="D207" s="150"/>
      <c r="E207" s="446" t="str">
        <f t="shared" si="15"/>
        <v>kn</v>
      </c>
    </row>
    <row r="208" spans="1:6" ht="63.75">
      <c r="A208" s="1568"/>
      <c r="B208" s="1608" t="s">
        <v>3958</v>
      </c>
      <c r="C208" s="1608"/>
      <c r="D208" s="1711"/>
      <c r="E208" s="1628"/>
      <c r="F208" s="1627"/>
    </row>
    <row r="209" spans="1:6">
      <c r="A209" s="1576"/>
      <c r="B209" s="1206" t="s">
        <v>1637</v>
      </c>
      <c r="C209" s="1036">
        <v>2</v>
      </c>
      <c r="D209" s="151"/>
      <c r="E209" s="462" t="str">
        <f t="shared" si="15"/>
        <v>kn</v>
      </c>
    </row>
    <row r="210" spans="1:6" ht="89.25">
      <c r="A210" s="1568" t="s">
        <v>1656</v>
      </c>
      <c r="B210" s="1608" t="s">
        <v>3959</v>
      </c>
      <c r="C210" s="1608"/>
      <c r="D210" s="1711"/>
      <c r="E210" s="1628"/>
    </row>
    <row r="211" spans="1:6">
      <c r="A211" s="1552"/>
      <c r="B211" s="1207" t="s">
        <v>1637</v>
      </c>
      <c r="C211" s="524">
        <v>2</v>
      </c>
      <c r="D211" s="150"/>
      <c r="E211" s="446" t="str">
        <f t="shared" si="15"/>
        <v>kn</v>
      </c>
    </row>
    <row r="212" spans="1:6" ht="76.5">
      <c r="A212" s="1568"/>
      <c r="B212" s="1608" t="s">
        <v>3960</v>
      </c>
      <c r="C212" s="1608"/>
      <c r="D212" s="1711"/>
      <c r="E212" s="1628"/>
      <c r="F212" s="1627"/>
    </row>
    <row r="213" spans="1:6">
      <c r="A213" s="1576"/>
      <c r="B213" s="1206" t="s">
        <v>1637</v>
      </c>
      <c r="C213" s="1036">
        <v>2</v>
      </c>
      <c r="D213" s="151"/>
      <c r="E213" s="462" t="str">
        <f t="shared" si="15"/>
        <v>kn</v>
      </c>
    </row>
    <row r="214" spans="1:6" ht="63.75">
      <c r="A214" s="1568" t="s">
        <v>2234</v>
      </c>
      <c r="B214" s="1608" t="s">
        <v>3961</v>
      </c>
      <c r="C214" s="1608"/>
      <c r="D214" s="1711"/>
      <c r="E214" s="1628"/>
    </row>
    <row r="215" spans="1:6">
      <c r="A215" s="1552"/>
      <c r="B215" s="1207" t="s">
        <v>32</v>
      </c>
      <c r="C215" s="524">
        <v>3</v>
      </c>
      <c r="D215" s="150"/>
      <c r="E215" s="446" t="str">
        <f t="shared" si="15"/>
        <v>kn</v>
      </c>
    </row>
    <row r="216" spans="1:6" ht="51">
      <c r="A216" s="1568"/>
      <c r="B216" s="1608" t="s">
        <v>3962</v>
      </c>
      <c r="C216" s="1608"/>
      <c r="D216" s="1711"/>
      <c r="E216" s="1628"/>
      <c r="F216" s="1627"/>
    </row>
    <row r="217" spans="1:6">
      <c r="A217" s="1576"/>
      <c r="B217" s="1206" t="s">
        <v>32</v>
      </c>
      <c r="C217" s="1036">
        <v>3</v>
      </c>
      <c r="D217" s="151"/>
      <c r="E217" s="462" t="str">
        <f t="shared" si="15"/>
        <v>kn</v>
      </c>
    </row>
    <row r="218" spans="1:6" ht="89.25">
      <c r="A218" s="1568" t="s">
        <v>2235</v>
      </c>
      <c r="B218" s="1608" t="s">
        <v>3966</v>
      </c>
      <c r="C218" s="1608"/>
      <c r="D218" s="1711"/>
      <c r="E218" s="1628"/>
    </row>
    <row r="219" spans="1:6">
      <c r="A219" s="1631"/>
      <c r="B219" s="1207" t="s">
        <v>32</v>
      </c>
      <c r="C219" s="524">
        <v>3</v>
      </c>
      <c r="D219" s="150"/>
      <c r="E219" s="446" t="str">
        <f t="shared" si="15"/>
        <v>kn</v>
      </c>
    </row>
    <row r="220" spans="1:6" ht="76.5">
      <c r="A220" s="1568"/>
      <c r="B220" s="1608" t="s">
        <v>3965</v>
      </c>
      <c r="C220" s="1608"/>
      <c r="D220" s="1711"/>
      <c r="E220" s="1628"/>
      <c r="F220" s="1627"/>
    </row>
    <row r="221" spans="1:6">
      <c r="A221" s="1632"/>
      <c r="B221" s="1206" t="s">
        <v>32</v>
      </c>
      <c r="C221" s="1036">
        <v>3</v>
      </c>
      <c r="D221" s="151"/>
      <c r="E221" s="462" t="str">
        <f t="shared" si="15"/>
        <v>kn</v>
      </c>
    </row>
    <row r="222" spans="1:6" ht="51">
      <c r="A222" s="1568" t="s">
        <v>2236</v>
      </c>
      <c r="B222" s="1608" t="s">
        <v>3964</v>
      </c>
      <c r="C222" s="1608"/>
      <c r="D222" s="1711"/>
      <c r="E222" s="1628"/>
    </row>
    <row r="223" spans="1:6">
      <c r="A223" s="1631"/>
      <c r="B223" s="1207" t="s">
        <v>1637</v>
      </c>
      <c r="C223" s="524">
        <v>5</v>
      </c>
      <c r="D223" s="150"/>
      <c r="E223" s="446" t="str">
        <f t="shared" si="15"/>
        <v>kn</v>
      </c>
    </row>
    <row r="224" spans="1:6" ht="76.5">
      <c r="A224" s="1568"/>
      <c r="B224" s="1608" t="s">
        <v>3963</v>
      </c>
      <c r="C224" s="1608"/>
      <c r="D224" s="1711"/>
      <c r="E224" s="1628"/>
      <c r="F224" s="1627"/>
    </row>
    <row r="225" spans="1:6">
      <c r="A225" s="1632"/>
      <c r="B225" s="1206" t="s">
        <v>1637</v>
      </c>
      <c r="C225" s="1036">
        <v>5</v>
      </c>
      <c r="D225" s="151"/>
      <c r="E225" s="462" t="str">
        <f t="shared" si="15"/>
        <v>kn</v>
      </c>
    </row>
    <row r="226" spans="1:6" ht="76.5">
      <c r="A226" s="1633" t="s">
        <v>2237</v>
      </c>
      <c r="B226" s="1608" t="s">
        <v>3967</v>
      </c>
      <c r="C226" s="524"/>
      <c r="D226" s="150"/>
      <c r="E226" s="446"/>
    </row>
    <row r="227" spans="1:6">
      <c r="A227" s="1631"/>
      <c r="B227" s="1207" t="s">
        <v>32</v>
      </c>
      <c r="C227" s="524">
        <v>1</v>
      </c>
      <c r="D227" s="150"/>
      <c r="E227" s="446" t="str">
        <f t="shared" si="15"/>
        <v>kn</v>
      </c>
    </row>
    <row r="228" spans="1:6" ht="63.75">
      <c r="A228" s="1568"/>
      <c r="B228" s="1608" t="s">
        <v>3968</v>
      </c>
      <c r="C228" s="1608"/>
      <c r="D228" s="1711"/>
      <c r="E228" s="1628"/>
      <c r="F228" s="1627"/>
    </row>
    <row r="229" spans="1:6">
      <c r="A229" s="1576"/>
      <c r="B229" s="1206" t="s">
        <v>32</v>
      </c>
      <c r="C229" s="1036">
        <v>1</v>
      </c>
      <c r="D229" s="151"/>
      <c r="E229" s="462" t="str">
        <f t="shared" si="15"/>
        <v>kn</v>
      </c>
    </row>
    <row r="230" spans="1:6" ht="102">
      <c r="A230" s="1568" t="s">
        <v>2238</v>
      </c>
      <c r="B230" s="1608" t="s">
        <v>3969</v>
      </c>
      <c r="C230" s="524"/>
      <c r="D230" s="150"/>
      <c r="E230" s="446"/>
    </row>
    <row r="231" spans="1:6">
      <c r="A231" s="1629"/>
      <c r="B231" s="1630" t="s">
        <v>32</v>
      </c>
      <c r="C231" s="522">
        <v>1</v>
      </c>
      <c r="D231" s="246"/>
      <c r="E231" s="446" t="str">
        <f t="shared" si="15"/>
        <v>kn</v>
      </c>
    </row>
    <row r="232" spans="1:6" ht="76.5">
      <c r="A232" s="1568"/>
      <c r="B232" s="1608" t="s">
        <v>3970</v>
      </c>
      <c r="C232" s="1608"/>
      <c r="D232" s="1711"/>
      <c r="E232" s="1628"/>
      <c r="F232" s="1627"/>
    </row>
    <row r="233" spans="1:6">
      <c r="A233" s="1576"/>
      <c r="B233" s="1206" t="s">
        <v>32</v>
      </c>
      <c r="C233" s="1036">
        <v>1</v>
      </c>
      <c r="D233" s="151"/>
      <c r="E233" s="462" t="str">
        <f t="shared" si="15"/>
        <v>kn</v>
      </c>
    </row>
    <row r="234" spans="1:6" ht="63.75">
      <c r="A234" s="1568" t="s">
        <v>2239</v>
      </c>
      <c r="B234" s="1608" t="s">
        <v>4678</v>
      </c>
      <c r="C234" s="1608"/>
      <c r="D234" s="1711"/>
      <c r="E234" s="1628"/>
    </row>
    <row r="235" spans="1:6">
      <c r="A235" s="1552"/>
      <c r="B235" s="1207" t="s">
        <v>1637</v>
      </c>
      <c r="C235" s="524">
        <v>6</v>
      </c>
      <c r="D235" s="150"/>
      <c r="E235" s="446" t="str">
        <f t="shared" si="15"/>
        <v>kn</v>
      </c>
    </row>
    <row r="236" spans="1:6" ht="51">
      <c r="A236" s="1568"/>
      <c r="B236" s="1608" t="s">
        <v>3971</v>
      </c>
      <c r="C236" s="1608"/>
      <c r="D236" s="1711"/>
      <c r="E236" s="1628"/>
      <c r="F236" s="1627"/>
    </row>
    <row r="237" spans="1:6">
      <c r="A237" s="1576"/>
      <c r="B237" s="1206" t="s">
        <v>1637</v>
      </c>
      <c r="C237" s="1036">
        <v>6</v>
      </c>
      <c r="D237" s="151"/>
      <c r="E237" s="462" t="str">
        <f t="shared" si="15"/>
        <v>kn</v>
      </c>
    </row>
    <row r="238" spans="1:6" ht="76.5">
      <c r="A238" s="1568" t="s">
        <v>2240</v>
      </c>
      <c r="B238" s="1608" t="s">
        <v>4692</v>
      </c>
      <c r="C238" s="1608"/>
      <c r="D238" s="1711"/>
      <c r="E238" s="1628"/>
      <c r="F238" s="1627"/>
    </row>
    <row r="239" spans="1:6">
      <c r="A239" s="1576"/>
      <c r="B239" s="1206" t="s">
        <v>1637</v>
      </c>
      <c r="C239" s="1036">
        <v>6</v>
      </c>
      <c r="D239" s="151"/>
      <c r="E239" s="462" t="str">
        <f t="shared" si="15"/>
        <v>kn</v>
      </c>
    </row>
    <row r="240" spans="1:6" ht="76.5">
      <c r="A240" s="1568" t="s">
        <v>2241</v>
      </c>
      <c r="B240" s="1608" t="s">
        <v>4691</v>
      </c>
      <c r="C240" s="1608"/>
      <c r="D240" s="1711"/>
      <c r="E240" s="1628"/>
      <c r="F240" s="1627"/>
    </row>
    <row r="241" spans="1:6">
      <c r="A241" s="1576"/>
      <c r="B241" s="1206" t="s">
        <v>1637</v>
      </c>
      <c r="C241" s="1036">
        <v>5</v>
      </c>
      <c r="D241" s="151"/>
      <c r="E241" s="462" t="str">
        <f t="shared" si="15"/>
        <v>kn</v>
      </c>
    </row>
    <row r="242" spans="1:6" ht="76.5">
      <c r="A242" s="1568" t="s">
        <v>2242</v>
      </c>
      <c r="B242" s="1608" t="s">
        <v>4689</v>
      </c>
      <c r="C242" s="1608"/>
      <c r="D242" s="1711"/>
      <c r="E242" s="1628"/>
      <c r="F242" s="1627"/>
    </row>
    <row r="243" spans="1:6">
      <c r="A243" s="1576"/>
      <c r="B243" s="1206" t="s">
        <v>1637</v>
      </c>
      <c r="C243" s="1036">
        <v>14</v>
      </c>
      <c r="D243" s="151"/>
      <c r="E243" s="462" t="str">
        <f t="shared" si="15"/>
        <v>kn</v>
      </c>
    </row>
    <row r="244" spans="1:6">
      <c r="A244" s="1552"/>
      <c r="B244" s="1608"/>
      <c r="C244" s="1608"/>
      <c r="D244" s="1711"/>
      <c r="E244" s="1628"/>
      <c r="F244" s="1627"/>
    </row>
    <row r="245" spans="1:6" ht="38.25">
      <c r="A245" s="1576"/>
      <c r="B245" s="1634" t="s">
        <v>4537</v>
      </c>
      <c r="C245" s="1625"/>
      <c r="D245" s="1710"/>
      <c r="E245" s="1626"/>
      <c r="F245" s="1627"/>
    </row>
    <row r="246" spans="1:6" ht="63.75">
      <c r="A246" s="1568" t="s">
        <v>2243</v>
      </c>
      <c r="B246" s="1608" t="s">
        <v>3973</v>
      </c>
      <c r="C246" s="1608"/>
      <c r="D246" s="1711"/>
      <c r="E246" s="1628"/>
      <c r="F246" s="1627"/>
    </row>
    <row r="247" spans="1:6">
      <c r="A247" s="1552"/>
      <c r="B247" s="1207" t="s">
        <v>1637</v>
      </c>
      <c r="C247" s="524">
        <v>2</v>
      </c>
      <c r="D247" s="150"/>
      <c r="E247" s="446" t="str">
        <f t="shared" ref="E247" si="16">IF((D247&gt;0),SUM(C247*D247),"kn")</f>
        <v>kn</v>
      </c>
      <c r="F247" s="1627"/>
    </row>
    <row r="248" spans="1:6" ht="76.5">
      <c r="A248" s="1568"/>
      <c r="B248" s="1608" t="s">
        <v>3974</v>
      </c>
      <c r="C248" s="1608"/>
      <c r="D248" s="1711"/>
      <c r="E248" s="1628"/>
      <c r="F248" s="1627"/>
    </row>
    <row r="249" spans="1:6">
      <c r="A249" s="1576"/>
      <c r="B249" s="1206" t="s">
        <v>1637</v>
      </c>
      <c r="C249" s="1036">
        <v>2</v>
      </c>
      <c r="D249" s="151"/>
      <c r="E249" s="462" t="str">
        <f t="shared" ref="E249" si="17">IF((D249&gt;0),SUM(C249*D249),"kn")</f>
        <v>kn</v>
      </c>
    </row>
    <row r="250" spans="1:6" ht="76.5">
      <c r="A250" s="1568" t="s">
        <v>2244</v>
      </c>
      <c r="B250" s="1608" t="s">
        <v>3975</v>
      </c>
      <c r="C250" s="1608"/>
      <c r="D250" s="1711"/>
      <c r="E250" s="1628"/>
    </row>
    <row r="251" spans="1:6">
      <c r="A251" s="1629"/>
      <c r="B251" s="1630" t="s">
        <v>1637</v>
      </c>
      <c r="C251" s="522">
        <v>2</v>
      </c>
      <c r="D251" s="246"/>
      <c r="E251" s="446" t="str">
        <f t="shared" ref="E251" si="18">IF((D251&gt;0),SUM(C251*D251),"kn")</f>
        <v>kn</v>
      </c>
    </row>
    <row r="252" spans="1:6" ht="76.5">
      <c r="A252" s="1568"/>
      <c r="B252" s="1608" t="s">
        <v>3976</v>
      </c>
      <c r="C252" s="1608"/>
      <c r="D252" s="1711"/>
      <c r="E252" s="1628"/>
      <c r="F252" s="1627"/>
    </row>
    <row r="253" spans="1:6">
      <c r="A253" s="1576"/>
      <c r="B253" s="1206" t="s">
        <v>1637</v>
      </c>
      <c r="C253" s="1036">
        <v>2</v>
      </c>
      <c r="D253" s="151"/>
      <c r="E253" s="462" t="str">
        <f t="shared" ref="E253" si="19">IF((D253&gt;0),SUM(C253*D253),"kn")</f>
        <v>kn</v>
      </c>
    </row>
    <row r="254" spans="1:6" ht="76.5">
      <c r="A254" s="1568" t="s">
        <v>2245</v>
      </c>
      <c r="B254" s="1608" t="s">
        <v>3977</v>
      </c>
      <c r="C254" s="1608"/>
      <c r="D254" s="1711"/>
      <c r="E254" s="1628"/>
    </row>
    <row r="255" spans="1:6">
      <c r="A255" s="1629"/>
      <c r="B255" s="1630" t="s">
        <v>1637</v>
      </c>
      <c r="C255" s="522">
        <v>2</v>
      </c>
      <c r="D255" s="246"/>
      <c r="E255" s="446" t="str">
        <f t="shared" ref="E255" si="20">IF((D255&gt;0),SUM(C255*D255),"kn")</f>
        <v>kn</v>
      </c>
    </row>
    <row r="256" spans="1:6" ht="89.25">
      <c r="A256" s="1568"/>
      <c r="B256" s="1608" t="s">
        <v>3978</v>
      </c>
      <c r="C256" s="1608"/>
      <c r="D256" s="1711"/>
      <c r="E256" s="1628"/>
      <c r="F256" s="1627"/>
    </row>
    <row r="257" spans="1:6">
      <c r="A257" s="1576"/>
      <c r="B257" s="1206" t="s">
        <v>1637</v>
      </c>
      <c r="C257" s="1036">
        <v>2</v>
      </c>
      <c r="D257" s="151"/>
      <c r="E257" s="462" t="str">
        <f t="shared" ref="E257" si="21">IF((D257&gt;0),SUM(C257*D257),"kn")</f>
        <v>kn</v>
      </c>
    </row>
    <row r="258" spans="1:6" ht="63.75">
      <c r="A258" s="1568" t="s">
        <v>2246</v>
      </c>
      <c r="B258" s="1608" t="s">
        <v>3979</v>
      </c>
      <c r="C258" s="1608"/>
      <c r="D258" s="1711"/>
      <c r="E258" s="1628"/>
    </row>
    <row r="259" spans="1:6">
      <c r="A259" s="1629"/>
      <c r="B259" s="1630" t="s">
        <v>1637</v>
      </c>
      <c r="C259" s="522">
        <v>2</v>
      </c>
      <c r="D259" s="246"/>
      <c r="E259" s="446" t="str">
        <f t="shared" ref="E259" si="22">IF((D259&gt;0),SUM(C259*D259),"kn")</f>
        <v>kn</v>
      </c>
    </row>
    <row r="260" spans="1:6" ht="76.5">
      <c r="A260" s="1568"/>
      <c r="B260" s="1608" t="s">
        <v>4007</v>
      </c>
      <c r="C260" s="1608"/>
      <c r="D260" s="1711"/>
      <c r="E260" s="1628"/>
      <c r="F260" s="1627"/>
    </row>
    <row r="261" spans="1:6">
      <c r="A261" s="1576"/>
      <c r="B261" s="1206" t="s">
        <v>1637</v>
      </c>
      <c r="C261" s="1036">
        <v>2</v>
      </c>
      <c r="D261" s="151"/>
      <c r="E261" s="462" t="str">
        <f t="shared" ref="E261" si="23">IF((D261&gt;0),SUM(C261*D261),"kn")</f>
        <v>kn</v>
      </c>
    </row>
    <row r="262" spans="1:6" ht="63.75">
      <c r="A262" s="1568" t="s">
        <v>2247</v>
      </c>
      <c r="B262" s="1608" t="s">
        <v>3983</v>
      </c>
      <c r="C262" s="1608"/>
      <c r="D262" s="1711"/>
      <c r="E262" s="1628"/>
    </row>
    <row r="263" spans="1:6">
      <c r="A263" s="1629"/>
      <c r="B263" s="1630" t="s">
        <v>1637</v>
      </c>
      <c r="C263" s="522">
        <v>2</v>
      </c>
      <c r="D263" s="246"/>
      <c r="E263" s="446" t="str">
        <f t="shared" ref="E263" si="24">IF((D263&gt;0),SUM(C263*D263),"kn")</f>
        <v>kn</v>
      </c>
    </row>
    <row r="264" spans="1:6" ht="89.25">
      <c r="A264" s="1568"/>
      <c r="B264" s="1608" t="s">
        <v>3982</v>
      </c>
      <c r="C264" s="1608"/>
      <c r="D264" s="1711"/>
      <c r="E264" s="1628"/>
      <c r="F264" s="1627"/>
    </row>
    <row r="265" spans="1:6">
      <c r="A265" s="1576"/>
      <c r="B265" s="1206" t="s">
        <v>1637</v>
      </c>
      <c r="C265" s="1036">
        <v>2</v>
      </c>
      <c r="D265" s="151"/>
      <c r="E265" s="462" t="str">
        <f t="shared" ref="E265" si="25">IF((D265&gt;0),SUM(C265*D265),"kn")</f>
        <v>kn</v>
      </c>
    </row>
    <row r="266" spans="1:6" ht="76.5">
      <c r="A266" s="1568" t="s">
        <v>2248</v>
      </c>
      <c r="B266" s="1608" t="s">
        <v>3981</v>
      </c>
      <c r="C266" s="1608"/>
      <c r="D266" s="1711"/>
      <c r="E266" s="1628"/>
      <c r="F266" s="1627"/>
    </row>
    <row r="267" spans="1:6">
      <c r="A267" s="1576"/>
      <c r="B267" s="1206" t="s">
        <v>1637</v>
      </c>
      <c r="C267" s="1036">
        <v>2</v>
      </c>
      <c r="D267" s="151"/>
      <c r="E267" s="462" t="str">
        <f t="shared" ref="E267" si="26">IF((D267&gt;0),SUM(C267*D267),"kn")</f>
        <v>kn</v>
      </c>
    </row>
    <row r="268" spans="1:6" ht="76.5">
      <c r="A268" s="1568" t="s">
        <v>2249</v>
      </c>
      <c r="B268" s="1608" t="s">
        <v>3980</v>
      </c>
      <c r="C268" s="1608"/>
      <c r="D268" s="1711"/>
      <c r="E268" s="1628"/>
      <c r="F268" s="1627"/>
    </row>
    <row r="269" spans="1:6">
      <c r="A269" s="1576"/>
      <c r="B269" s="1206" t="s">
        <v>1637</v>
      </c>
      <c r="C269" s="1036">
        <v>2</v>
      </c>
      <c r="D269" s="151"/>
      <c r="E269" s="462" t="str">
        <f t="shared" ref="E269" si="27">IF((D269&gt;0),SUM(C269*D269),"kn")</f>
        <v>kn</v>
      </c>
    </row>
    <row r="270" spans="1:6" ht="76.5">
      <c r="A270" s="1568" t="s">
        <v>2250</v>
      </c>
      <c r="B270" s="1608" t="s">
        <v>4693</v>
      </c>
      <c r="C270" s="1608"/>
      <c r="D270" s="1711"/>
      <c r="E270" s="1628"/>
      <c r="F270" s="1627"/>
    </row>
    <row r="271" spans="1:6">
      <c r="A271" s="1576"/>
      <c r="B271" s="1206" t="s">
        <v>1637</v>
      </c>
      <c r="C271" s="1036">
        <v>2</v>
      </c>
      <c r="D271" s="151"/>
      <c r="E271" s="462" t="str">
        <f t="shared" ref="E271" si="28">IF((D271&gt;0),SUM(C271*D271),"kn")</f>
        <v>kn</v>
      </c>
    </row>
    <row r="272" spans="1:6" ht="51">
      <c r="A272" s="1568" t="s">
        <v>2251</v>
      </c>
      <c r="B272" s="1608" t="s">
        <v>3972</v>
      </c>
      <c r="C272" s="1608"/>
      <c r="D272" s="1711"/>
      <c r="E272" s="1628"/>
      <c r="F272" s="1627"/>
    </row>
    <row r="273" spans="1:6">
      <c r="A273" s="1576"/>
      <c r="B273" s="1206" t="s">
        <v>1637</v>
      </c>
      <c r="C273" s="1036">
        <v>2</v>
      </c>
      <c r="D273" s="151"/>
      <c r="E273" s="462" t="str">
        <f t="shared" ref="E273" si="29">IF((D273&gt;0),SUM(C273*D273),"kn")</f>
        <v>kn</v>
      </c>
    </row>
    <row r="274" spans="1:6" ht="76.5">
      <c r="A274" s="1568" t="s">
        <v>2252</v>
      </c>
      <c r="B274" s="1608" t="s">
        <v>4689</v>
      </c>
      <c r="C274" s="1608"/>
      <c r="D274" s="1711"/>
      <c r="E274" s="1628"/>
      <c r="F274" s="1627"/>
    </row>
    <row r="275" spans="1:6">
      <c r="A275" s="1576"/>
      <c r="B275" s="1206" t="s">
        <v>1637</v>
      </c>
      <c r="C275" s="1036">
        <v>4</v>
      </c>
      <c r="D275" s="151"/>
      <c r="E275" s="462" t="str">
        <f t="shared" ref="E275" si="30">IF((D275&gt;0),SUM(C275*D275),"kn")</f>
        <v>kn</v>
      </c>
    </row>
    <row r="276" spans="1:6">
      <c r="A276" s="1552"/>
      <c r="B276" s="1608"/>
      <c r="C276" s="1608"/>
      <c r="D276" s="1711"/>
      <c r="E276" s="1628"/>
      <c r="F276" s="1627"/>
    </row>
    <row r="277" spans="1:6">
      <c r="A277" s="1552"/>
      <c r="B277" s="605" t="s">
        <v>1643</v>
      </c>
      <c r="C277" s="1608"/>
      <c r="D277" s="1711"/>
      <c r="E277" s="1628"/>
      <c r="F277" s="1627"/>
    </row>
    <row r="278" spans="1:6">
      <c r="A278" s="1576"/>
      <c r="B278" s="1625"/>
      <c r="C278" s="1625"/>
      <c r="D278" s="1710"/>
      <c r="E278" s="1626"/>
      <c r="F278" s="1627"/>
    </row>
    <row r="279" spans="1:6" ht="63.75">
      <c r="A279" s="1568" t="s">
        <v>2253</v>
      </c>
      <c r="B279" s="1608" t="s">
        <v>3984</v>
      </c>
      <c r="C279" s="1608"/>
      <c r="D279" s="1711"/>
      <c r="E279" s="1628"/>
      <c r="F279" s="1627"/>
    </row>
    <row r="280" spans="1:6">
      <c r="A280" s="1629"/>
      <c r="B280" s="1630" t="s">
        <v>1637</v>
      </c>
      <c r="C280" s="522">
        <v>18</v>
      </c>
      <c r="D280" s="246"/>
      <c r="E280" s="446" t="str">
        <f t="shared" ref="E280" si="31">IF((D280&gt;0),SUM(C280*D280),"kn")</f>
        <v>kn</v>
      </c>
      <c r="F280" s="1627"/>
    </row>
    <row r="281" spans="1:6" ht="76.5">
      <c r="A281" s="1568"/>
      <c r="B281" s="1608" t="s">
        <v>3950</v>
      </c>
      <c r="C281" s="1608"/>
      <c r="D281" s="1711"/>
      <c r="E281" s="1628"/>
      <c r="F281" s="1627"/>
    </row>
    <row r="282" spans="1:6">
      <c r="A282" s="1576"/>
      <c r="B282" s="1206" t="s">
        <v>1637</v>
      </c>
      <c r="C282" s="1036">
        <v>18</v>
      </c>
      <c r="D282" s="151"/>
      <c r="E282" s="462" t="str">
        <f t="shared" ref="E282" si="32">IF((D282&gt;0),SUM(C282*D282),"kn")</f>
        <v>kn</v>
      </c>
    </row>
    <row r="283" spans="1:6" ht="76.5">
      <c r="A283" s="1568" t="s">
        <v>2254</v>
      </c>
      <c r="B283" s="1608" t="s">
        <v>3951</v>
      </c>
      <c r="C283" s="1608"/>
      <c r="D283" s="1711"/>
      <c r="E283" s="1628"/>
    </row>
    <row r="284" spans="1:6">
      <c r="A284" s="1629"/>
      <c r="B284" s="1630" t="s">
        <v>1637</v>
      </c>
      <c r="C284" s="522">
        <v>6</v>
      </c>
      <c r="D284" s="246"/>
      <c r="E284" s="446" t="str">
        <f t="shared" ref="E284" si="33">IF((D284&gt;0),SUM(C284*D284),"kn")</f>
        <v>kn</v>
      </c>
    </row>
    <row r="285" spans="1:6" ht="63.75">
      <c r="A285" s="1568"/>
      <c r="B285" s="1608" t="s">
        <v>3985</v>
      </c>
      <c r="C285" s="1608"/>
      <c r="D285" s="1711"/>
      <c r="E285" s="1628"/>
      <c r="F285" s="1627"/>
    </row>
    <row r="286" spans="1:6">
      <c r="A286" s="1576"/>
      <c r="B286" s="1206" t="s">
        <v>1637</v>
      </c>
      <c r="C286" s="1036">
        <v>6</v>
      </c>
      <c r="D286" s="151"/>
      <c r="E286" s="462" t="str">
        <f t="shared" ref="E286" si="34">IF((D286&gt;0),SUM(C286*D286),"kn")</f>
        <v>kn</v>
      </c>
    </row>
    <row r="287" spans="1:6" ht="153">
      <c r="A287" s="1568" t="s">
        <v>2255</v>
      </c>
      <c r="B287" s="1608" t="s">
        <v>3987</v>
      </c>
      <c r="C287" s="1608"/>
      <c r="D287" s="1711"/>
      <c r="E287" s="1628"/>
    </row>
    <row r="288" spans="1:6">
      <c r="A288" s="1552"/>
      <c r="B288" s="1207" t="s">
        <v>1637</v>
      </c>
      <c r="C288" s="524">
        <v>6</v>
      </c>
      <c r="D288" s="150"/>
      <c r="E288" s="446" t="str">
        <f t="shared" ref="E288" si="35">IF((D288&gt;0),SUM(C288*D288),"kn")</f>
        <v>kn</v>
      </c>
    </row>
    <row r="289" spans="1:6" ht="102">
      <c r="A289" s="1568"/>
      <c r="B289" s="1608" t="s">
        <v>3986</v>
      </c>
      <c r="C289" s="1608"/>
      <c r="D289" s="1711"/>
      <c r="E289" s="1628"/>
      <c r="F289" s="1627"/>
    </row>
    <row r="290" spans="1:6">
      <c r="A290" s="1576"/>
      <c r="B290" s="1206" t="s">
        <v>1637</v>
      </c>
      <c r="C290" s="1036">
        <v>6</v>
      </c>
      <c r="D290" s="151"/>
      <c r="E290" s="462" t="str">
        <f t="shared" ref="E290" si="36">IF((D290&gt;0),SUM(C290*D290),"kn")</f>
        <v>kn</v>
      </c>
    </row>
    <row r="291" spans="1:6" ht="89.25">
      <c r="A291" s="1568" t="s">
        <v>2256</v>
      </c>
      <c r="B291" s="1608" t="s">
        <v>3988</v>
      </c>
      <c r="C291" s="1608"/>
      <c r="D291" s="1711"/>
      <c r="E291" s="1628"/>
    </row>
    <row r="292" spans="1:6">
      <c r="A292" s="1552"/>
      <c r="B292" s="1207" t="s">
        <v>1637</v>
      </c>
      <c r="C292" s="524">
        <v>18</v>
      </c>
      <c r="D292" s="150"/>
      <c r="E292" s="446" t="str">
        <f t="shared" ref="E292" si="37">IF((D292&gt;0),SUM(C292*D292),"kn")</f>
        <v>kn</v>
      </c>
    </row>
    <row r="293" spans="1:6" ht="89.25">
      <c r="A293" s="1568"/>
      <c r="B293" s="1608" t="s">
        <v>3989</v>
      </c>
      <c r="C293" s="1608"/>
      <c r="D293" s="1711"/>
      <c r="E293" s="1628"/>
      <c r="F293" s="1627"/>
    </row>
    <row r="294" spans="1:6">
      <c r="A294" s="1576"/>
      <c r="B294" s="1206" t="s">
        <v>1637</v>
      </c>
      <c r="C294" s="1036">
        <v>18</v>
      </c>
      <c r="D294" s="151"/>
      <c r="E294" s="462" t="str">
        <f t="shared" ref="E294" si="38">IF((D294&gt;0),SUM(C294*D294),"kn")</f>
        <v>kn</v>
      </c>
    </row>
    <row r="295" spans="1:6" ht="102">
      <c r="A295" s="1568" t="s">
        <v>2257</v>
      </c>
      <c r="B295" s="1608" t="s">
        <v>3990</v>
      </c>
      <c r="C295" s="1608"/>
      <c r="D295" s="1711"/>
      <c r="E295" s="1628"/>
    </row>
    <row r="296" spans="1:6">
      <c r="A296" s="1629"/>
      <c r="B296" s="1630" t="s">
        <v>32</v>
      </c>
      <c r="C296" s="522">
        <v>4</v>
      </c>
      <c r="D296" s="150"/>
      <c r="E296" s="446" t="str">
        <f t="shared" ref="E296" si="39">IF((D296&gt;0),SUM(C296*D296),"kn")</f>
        <v>kn</v>
      </c>
    </row>
    <row r="297" spans="1:6" ht="63.75">
      <c r="A297" s="1568"/>
      <c r="B297" s="1608" t="s">
        <v>3991</v>
      </c>
      <c r="C297" s="1608"/>
      <c r="D297" s="1711"/>
      <c r="E297" s="1628"/>
      <c r="F297" s="1627"/>
    </row>
    <row r="298" spans="1:6">
      <c r="A298" s="1576"/>
      <c r="B298" s="1206" t="s">
        <v>32</v>
      </c>
      <c r="C298" s="1036">
        <v>4</v>
      </c>
      <c r="D298" s="151"/>
      <c r="E298" s="462" t="str">
        <f t="shared" ref="E298" si="40">IF((D298&gt;0),SUM(C298*D298),"kn")</f>
        <v>kn</v>
      </c>
    </row>
    <row r="299" spans="1:6" ht="63.75">
      <c r="A299" s="1568" t="s">
        <v>2258</v>
      </c>
      <c r="B299" s="1608" t="s">
        <v>4694</v>
      </c>
      <c r="C299" s="1608"/>
      <c r="D299" s="1711"/>
      <c r="E299" s="1628"/>
    </row>
    <row r="300" spans="1:6">
      <c r="A300" s="1629"/>
      <c r="B300" s="1630" t="s">
        <v>32</v>
      </c>
      <c r="C300" s="522">
        <v>12</v>
      </c>
      <c r="D300" s="246"/>
      <c r="E300" s="446" t="str">
        <f t="shared" ref="E300" si="41">IF((D300&gt;0),SUM(C300*D300),"kn")</f>
        <v>kn</v>
      </c>
    </row>
    <row r="301" spans="1:6" ht="76.5">
      <c r="A301" s="1568"/>
      <c r="B301" s="1608" t="s">
        <v>3992</v>
      </c>
      <c r="C301" s="1608"/>
      <c r="D301" s="1711"/>
      <c r="E301" s="1628"/>
      <c r="F301" s="1627"/>
    </row>
    <row r="302" spans="1:6">
      <c r="A302" s="1576"/>
      <c r="B302" s="1206" t="s">
        <v>32</v>
      </c>
      <c r="C302" s="1036">
        <v>12</v>
      </c>
      <c r="D302" s="151"/>
      <c r="E302" s="462" t="str">
        <f t="shared" ref="E302" si="42">IF((D302&gt;0),SUM(C302*D302),"kn")</f>
        <v>kn</v>
      </c>
    </row>
    <row r="303" spans="1:6" ht="76.5">
      <c r="A303" s="1568" t="s">
        <v>2259</v>
      </c>
      <c r="B303" s="1608" t="s">
        <v>3993</v>
      </c>
      <c r="C303" s="1608"/>
      <c r="D303" s="1711"/>
      <c r="E303" s="1628"/>
    </row>
    <row r="304" spans="1:6">
      <c r="A304" s="1629"/>
      <c r="B304" s="1630" t="s">
        <v>32</v>
      </c>
      <c r="C304" s="522">
        <v>12</v>
      </c>
      <c r="D304" s="246"/>
      <c r="E304" s="446" t="str">
        <f t="shared" ref="E304" si="43">IF((D304&gt;0),SUM(C304*D304),"kn")</f>
        <v>kn</v>
      </c>
    </row>
    <row r="305" spans="1:6" ht="76.5">
      <c r="A305" s="1568"/>
      <c r="B305" s="1608" t="s">
        <v>4586</v>
      </c>
      <c r="C305" s="1608"/>
      <c r="D305" s="1711"/>
      <c r="E305" s="1628"/>
      <c r="F305" s="1627"/>
    </row>
    <row r="306" spans="1:6">
      <c r="A306" s="1576"/>
      <c r="B306" s="1206" t="s">
        <v>32</v>
      </c>
      <c r="C306" s="1036">
        <v>12</v>
      </c>
      <c r="D306" s="151"/>
      <c r="E306" s="462" t="str">
        <f t="shared" ref="E306" si="44">IF((D306&gt;0),SUM(C306*D306),"kn")</f>
        <v>kn</v>
      </c>
    </row>
    <row r="307" spans="1:6" ht="63.75">
      <c r="A307" s="1568" t="s">
        <v>2260</v>
      </c>
      <c r="B307" s="1608" t="s">
        <v>4680</v>
      </c>
      <c r="C307" s="1608"/>
      <c r="D307" s="1711"/>
      <c r="E307" s="1628"/>
    </row>
    <row r="308" spans="1:6">
      <c r="A308" s="1629"/>
      <c r="B308" s="1630" t="s">
        <v>1637</v>
      </c>
      <c r="C308" s="522">
        <v>18</v>
      </c>
      <c r="D308" s="246"/>
      <c r="E308" s="446" t="str">
        <f t="shared" ref="E308" si="45">IF((D308&gt;0),SUM(C308*D308),"kn")</f>
        <v>kn</v>
      </c>
    </row>
    <row r="309" spans="1:6" ht="51">
      <c r="A309" s="1568"/>
      <c r="B309" s="1608" t="s">
        <v>4681</v>
      </c>
      <c r="C309" s="1608"/>
      <c r="D309" s="1711"/>
      <c r="E309" s="1628"/>
      <c r="F309" s="1627"/>
    </row>
    <row r="310" spans="1:6">
      <c r="A310" s="1576"/>
      <c r="B310" s="1206" t="s">
        <v>1637</v>
      </c>
      <c r="C310" s="1036">
        <v>18</v>
      </c>
      <c r="D310" s="151"/>
      <c r="E310" s="462" t="str">
        <f t="shared" ref="E310" si="46">IF((D310&gt;0),SUM(C310*D310),"kn")</f>
        <v>kn</v>
      </c>
    </row>
    <row r="311" spans="1:6" ht="76.5">
      <c r="A311" s="1568" t="s">
        <v>2261</v>
      </c>
      <c r="B311" s="1608" t="s">
        <v>4693</v>
      </c>
      <c r="C311" s="1608"/>
      <c r="D311" s="1711"/>
      <c r="E311" s="1628"/>
      <c r="F311" s="1627"/>
    </row>
    <row r="312" spans="1:6">
      <c r="A312" s="1576"/>
      <c r="B312" s="1206" t="s">
        <v>1637</v>
      </c>
      <c r="C312" s="1036">
        <v>14</v>
      </c>
      <c r="D312" s="151"/>
      <c r="E312" s="462" t="str">
        <f t="shared" ref="E312" si="47">IF((D312&gt;0),SUM(C312*D312),"kn")</f>
        <v>kn</v>
      </c>
    </row>
    <row r="313" spans="1:6" ht="76.5">
      <c r="A313" s="1568" t="s">
        <v>2262</v>
      </c>
      <c r="B313" s="1608" t="s">
        <v>4691</v>
      </c>
      <c r="C313" s="1608"/>
      <c r="D313" s="1711"/>
      <c r="E313" s="1628"/>
      <c r="F313" s="1627"/>
    </row>
    <row r="314" spans="1:6">
      <c r="A314" s="1576"/>
      <c r="B314" s="1206" t="s">
        <v>1637</v>
      </c>
      <c r="C314" s="1036">
        <v>6</v>
      </c>
      <c r="D314" s="151"/>
      <c r="E314" s="462" t="str">
        <f t="shared" ref="E314" si="48">IF((D314&gt;0),SUM(C314*D314),"kn")</f>
        <v>kn</v>
      </c>
    </row>
    <row r="315" spans="1:6" ht="76.5">
      <c r="A315" s="1568" t="s">
        <v>2263</v>
      </c>
      <c r="B315" s="1608" t="s">
        <v>4689</v>
      </c>
      <c r="C315" s="1608"/>
      <c r="D315" s="1711"/>
      <c r="E315" s="1628"/>
      <c r="F315" s="1627"/>
    </row>
    <row r="316" spans="1:6">
      <c r="A316" s="1576"/>
      <c r="B316" s="1206" t="s">
        <v>1637</v>
      </c>
      <c r="C316" s="1036">
        <v>12</v>
      </c>
      <c r="D316" s="151"/>
      <c r="E316" s="462" t="str">
        <f t="shared" ref="E316" si="49">IF((D316&gt;0),SUM(C316*D316),"kn")</f>
        <v>kn</v>
      </c>
    </row>
    <row r="317" spans="1:6">
      <c r="A317" s="1552"/>
      <c r="B317" s="1608"/>
      <c r="C317" s="1608"/>
      <c r="D317" s="1711"/>
      <c r="E317" s="1628"/>
      <c r="F317" s="1627"/>
    </row>
    <row r="318" spans="1:6">
      <c r="A318" s="1552"/>
      <c r="B318" s="605" t="s">
        <v>1644</v>
      </c>
      <c r="C318" s="1608"/>
      <c r="D318" s="1711"/>
      <c r="E318" s="1628"/>
      <c r="F318" s="1627"/>
    </row>
    <row r="319" spans="1:6">
      <c r="A319" s="1576"/>
      <c r="B319" s="1625"/>
      <c r="C319" s="1625"/>
      <c r="D319" s="1710"/>
      <c r="E319" s="1626"/>
      <c r="F319" s="1627"/>
    </row>
    <row r="320" spans="1:6" ht="63.75">
      <c r="A320" s="1568" t="s">
        <v>2264</v>
      </c>
      <c r="B320" s="1608" t="s">
        <v>3949</v>
      </c>
      <c r="C320" s="1608"/>
      <c r="D320" s="1711"/>
      <c r="E320" s="1628"/>
      <c r="F320" s="1627"/>
    </row>
    <row r="321" spans="1:6">
      <c r="A321" s="1629"/>
      <c r="B321" s="1630" t="s">
        <v>1637</v>
      </c>
      <c r="C321" s="522">
        <v>9</v>
      </c>
      <c r="D321" s="246"/>
      <c r="E321" s="446" t="str">
        <f t="shared" ref="E321" si="50">IF((D321&gt;0),SUM(C321*D321),"kn")</f>
        <v>kn</v>
      </c>
      <c r="F321" s="1627"/>
    </row>
    <row r="322" spans="1:6" ht="76.5">
      <c r="A322" s="1568"/>
      <c r="B322" s="1608" t="s">
        <v>3950</v>
      </c>
      <c r="C322" s="1608"/>
      <c r="D322" s="1711"/>
      <c r="E322" s="1628"/>
      <c r="F322" s="1627"/>
    </row>
    <row r="323" spans="1:6">
      <c r="A323" s="1576"/>
      <c r="B323" s="1206" t="s">
        <v>1637</v>
      </c>
      <c r="C323" s="1036">
        <v>9</v>
      </c>
      <c r="D323" s="151"/>
      <c r="E323" s="462" t="str">
        <f t="shared" ref="E323" si="51">IF((D323&gt;0),SUM(C323*D323),"kn")</f>
        <v>kn</v>
      </c>
    </row>
    <row r="324" spans="1:6" ht="76.5">
      <c r="A324" s="1568" t="s">
        <v>2265</v>
      </c>
      <c r="B324" s="1608" t="s">
        <v>3951</v>
      </c>
      <c r="C324" s="1608"/>
      <c r="D324" s="1711"/>
      <c r="E324" s="1628"/>
    </row>
    <row r="325" spans="1:6">
      <c r="A325" s="1629"/>
      <c r="B325" s="1630" t="s">
        <v>1637</v>
      </c>
      <c r="C325" s="522">
        <v>8</v>
      </c>
      <c r="D325" s="246"/>
      <c r="E325" s="446" t="str">
        <f t="shared" ref="E325" si="52">IF((D325&gt;0),SUM(C325*D325),"kn")</f>
        <v>kn</v>
      </c>
    </row>
    <row r="326" spans="1:6" ht="51">
      <c r="A326" s="1568"/>
      <c r="B326" s="1608" t="s">
        <v>3995</v>
      </c>
      <c r="C326" s="1608"/>
      <c r="D326" s="1711"/>
      <c r="E326" s="1628"/>
      <c r="F326" s="1627"/>
    </row>
    <row r="327" spans="1:6">
      <c r="A327" s="1576"/>
      <c r="B327" s="1206" t="s">
        <v>1637</v>
      </c>
      <c r="C327" s="1036">
        <v>8</v>
      </c>
      <c r="D327" s="151"/>
      <c r="E327" s="462" t="str">
        <f t="shared" ref="E327" si="53">IF((D327&gt;0),SUM(C327*D327),"kn")</f>
        <v>kn</v>
      </c>
    </row>
    <row r="328" spans="1:6" ht="153">
      <c r="A328" s="1568" t="s">
        <v>2266</v>
      </c>
      <c r="B328" s="1608" t="s">
        <v>3987</v>
      </c>
      <c r="C328" s="1608"/>
      <c r="D328" s="1711"/>
      <c r="E328" s="1628"/>
    </row>
    <row r="329" spans="1:6">
      <c r="A329" s="1629"/>
      <c r="B329" s="1630" t="s">
        <v>1637</v>
      </c>
      <c r="C329" s="522">
        <v>8</v>
      </c>
      <c r="D329" s="246"/>
      <c r="E329" s="446" t="str">
        <f t="shared" ref="E329" si="54">IF((D329&gt;0),SUM(C329*D329),"kn")</f>
        <v>kn</v>
      </c>
    </row>
    <row r="330" spans="1:6" ht="102">
      <c r="A330" s="1568"/>
      <c r="B330" s="1608" t="s">
        <v>3994</v>
      </c>
      <c r="C330" s="1608"/>
      <c r="D330" s="1711"/>
      <c r="E330" s="1628"/>
      <c r="F330" s="1627"/>
    </row>
    <row r="331" spans="1:6">
      <c r="A331" s="1576"/>
      <c r="B331" s="1206" t="s">
        <v>1637</v>
      </c>
      <c r="C331" s="1036">
        <v>8</v>
      </c>
      <c r="D331" s="151"/>
      <c r="E331" s="462" t="str">
        <f t="shared" ref="E331" si="55">IF((D331&gt;0),SUM(C331*D331),"kn")</f>
        <v>kn</v>
      </c>
    </row>
    <row r="332" spans="1:6" ht="89.25">
      <c r="A332" s="1568" t="s">
        <v>2267</v>
      </c>
      <c r="B332" s="1608" t="s">
        <v>3996</v>
      </c>
      <c r="C332" s="1608"/>
      <c r="D332" s="1711"/>
      <c r="E332" s="1628"/>
    </row>
    <row r="333" spans="1:6">
      <c r="A333" s="1629"/>
      <c r="B333" s="1630" t="s">
        <v>32</v>
      </c>
      <c r="C333" s="522">
        <v>9</v>
      </c>
      <c r="D333" s="150"/>
      <c r="E333" s="446" t="str">
        <f t="shared" ref="E333" si="56">IF((D333&gt;0),SUM(C333*D333),"kn")</f>
        <v>kn</v>
      </c>
    </row>
    <row r="334" spans="1:6" ht="89.25">
      <c r="A334" s="1568"/>
      <c r="B334" s="1608" t="s">
        <v>3997</v>
      </c>
      <c r="C334" s="1608"/>
      <c r="D334" s="1711"/>
      <c r="E334" s="1628"/>
      <c r="F334" s="1627"/>
    </row>
    <row r="335" spans="1:6">
      <c r="A335" s="1576"/>
      <c r="B335" s="1206" t="s">
        <v>32</v>
      </c>
      <c r="C335" s="1036">
        <v>9</v>
      </c>
      <c r="D335" s="151"/>
      <c r="E335" s="462" t="str">
        <f t="shared" ref="E335" si="57">IF((D335&gt;0),SUM(C335*D335),"kn")</f>
        <v>kn</v>
      </c>
    </row>
    <row r="336" spans="1:6" ht="76.5">
      <c r="A336" s="1568" t="s">
        <v>2268</v>
      </c>
      <c r="B336" s="1608" t="s">
        <v>3967</v>
      </c>
      <c r="C336" s="1608"/>
      <c r="D336" s="1711"/>
      <c r="E336" s="1628"/>
    </row>
    <row r="337" spans="1:6">
      <c r="A337" s="1629"/>
      <c r="B337" s="1630" t="s">
        <v>32</v>
      </c>
      <c r="C337" s="522">
        <v>6</v>
      </c>
      <c r="D337" s="150"/>
      <c r="E337" s="446" t="str">
        <f t="shared" ref="E337" si="58">IF((D337&gt;0),SUM(C337*D337),"kn")</f>
        <v>kn</v>
      </c>
    </row>
    <row r="338" spans="1:6" ht="63.75">
      <c r="A338" s="1568"/>
      <c r="B338" s="1608" t="s">
        <v>3998</v>
      </c>
      <c r="C338" s="1608"/>
      <c r="D338" s="1711"/>
      <c r="E338" s="1628"/>
      <c r="F338" s="1627"/>
    </row>
    <row r="339" spans="1:6">
      <c r="A339" s="1576"/>
      <c r="B339" s="1206" t="s">
        <v>32</v>
      </c>
      <c r="C339" s="1036">
        <v>6</v>
      </c>
      <c r="D339" s="151"/>
      <c r="E339" s="462" t="str">
        <f t="shared" ref="E339" si="59">IF((D339&gt;0),SUM(C339*D339),"kn")</f>
        <v>kn</v>
      </c>
    </row>
    <row r="340" spans="1:6" ht="114.75">
      <c r="A340" s="1568" t="s">
        <v>2269</v>
      </c>
      <c r="B340" s="1608" t="s">
        <v>3999</v>
      </c>
      <c r="C340" s="1608"/>
      <c r="D340" s="1711"/>
      <c r="E340" s="1628"/>
    </row>
    <row r="341" spans="1:6">
      <c r="A341" s="1629"/>
      <c r="B341" s="1630" t="s">
        <v>32</v>
      </c>
      <c r="C341" s="522">
        <v>6</v>
      </c>
      <c r="D341" s="150"/>
      <c r="E341" s="446" t="str">
        <f t="shared" ref="E341" si="60">IF((D341&gt;0),SUM(C341*D341),"kn")</f>
        <v>kn</v>
      </c>
    </row>
    <row r="342" spans="1:6" ht="76.5">
      <c r="A342" s="1568"/>
      <c r="B342" s="1608" t="s">
        <v>4000</v>
      </c>
      <c r="C342" s="1608"/>
      <c r="D342" s="1711"/>
      <c r="E342" s="1628"/>
      <c r="F342" s="1627"/>
    </row>
    <row r="343" spans="1:6">
      <c r="A343" s="1576"/>
      <c r="B343" s="1206" t="s">
        <v>32</v>
      </c>
      <c r="C343" s="1036">
        <v>6</v>
      </c>
      <c r="D343" s="151"/>
      <c r="E343" s="462" t="str">
        <f t="shared" ref="E343" si="61">IF((D343&gt;0),SUM(C343*D343),"kn")</f>
        <v>kn</v>
      </c>
    </row>
    <row r="344" spans="1:6" ht="51">
      <c r="A344" s="1568" t="s">
        <v>2270</v>
      </c>
      <c r="B344" s="1608" t="s">
        <v>4682</v>
      </c>
      <c r="C344" s="1608"/>
      <c r="D344" s="1711"/>
      <c r="E344" s="1628"/>
    </row>
    <row r="345" spans="1:6">
      <c r="A345" s="1629"/>
      <c r="B345" s="1630" t="s">
        <v>1637</v>
      </c>
      <c r="C345" s="522">
        <v>9</v>
      </c>
      <c r="D345" s="246"/>
      <c r="E345" s="446" t="str">
        <f t="shared" ref="E345" si="62">IF((D345&gt;0),SUM(C345*D345),"kn")</f>
        <v>kn</v>
      </c>
    </row>
    <row r="346" spans="1:6" ht="51">
      <c r="A346" s="1568"/>
      <c r="B346" s="1608" t="s">
        <v>4719</v>
      </c>
      <c r="C346" s="1608"/>
      <c r="D346" s="1711"/>
      <c r="E346" s="1628"/>
      <c r="F346" s="1627"/>
    </row>
    <row r="347" spans="1:6">
      <c r="A347" s="1576"/>
      <c r="B347" s="1206" t="s">
        <v>1637</v>
      </c>
      <c r="C347" s="1036">
        <v>9</v>
      </c>
      <c r="D347" s="151"/>
      <c r="E347" s="462" t="str">
        <f t="shared" ref="E347" si="63">IF((D347&gt;0),SUM(C347*D347),"kn")</f>
        <v>kn</v>
      </c>
    </row>
    <row r="348" spans="1:6" ht="76.5">
      <c r="A348" s="1568" t="s">
        <v>2271</v>
      </c>
      <c r="B348" s="1608" t="s">
        <v>4693</v>
      </c>
      <c r="C348" s="1608"/>
      <c r="D348" s="1711"/>
      <c r="E348" s="1628"/>
      <c r="F348" s="1627"/>
    </row>
    <row r="349" spans="1:6">
      <c r="A349" s="1576"/>
      <c r="B349" s="1206" t="s">
        <v>1637</v>
      </c>
      <c r="C349" s="1036">
        <v>7</v>
      </c>
      <c r="D349" s="151"/>
      <c r="E349" s="462" t="str">
        <f t="shared" ref="E349" si="64">IF((D349&gt;0),SUM(C349*D349),"kn")</f>
        <v>kn</v>
      </c>
    </row>
    <row r="350" spans="1:6" ht="63.75">
      <c r="A350" s="1568" t="s">
        <v>2272</v>
      </c>
      <c r="B350" s="1608" t="s">
        <v>4695</v>
      </c>
      <c r="C350" s="1608"/>
      <c r="D350" s="1711"/>
      <c r="E350" s="1628"/>
      <c r="F350" s="1627"/>
    </row>
    <row r="351" spans="1:6">
      <c r="A351" s="1576"/>
      <c r="B351" s="1206" t="s">
        <v>1637</v>
      </c>
      <c r="C351" s="1036">
        <v>8</v>
      </c>
      <c r="D351" s="151"/>
      <c r="E351" s="462" t="str">
        <f t="shared" ref="E351" si="65">IF((D351&gt;0),SUM(C351*D351),"kn")</f>
        <v>kn</v>
      </c>
    </row>
    <row r="352" spans="1:6" ht="76.5">
      <c r="A352" s="1568" t="s">
        <v>2273</v>
      </c>
      <c r="B352" s="1608" t="s">
        <v>4689</v>
      </c>
      <c r="C352" s="1608"/>
      <c r="D352" s="1711"/>
      <c r="E352" s="1628"/>
      <c r="F352" s="1627"/>
    </row>
    <row r="353" spans="1:6">
      <c r="A353" s="1576"/>
      <c r="B353" s="1206" t="s">
        <v>1637</v>
      </c>
      <c r="C353" s="1036">
        <v>16</v>
      </c>
      <c r="D353" s="151"/>
      <c r="E353" s="462" t="str">
        <f t="shared" ref="E353" si="66">IF((D353&gt;0),SUM(C353*D353),"kn")</f>
        <v>kn</v>
      </c>
    </row>
    <row r="354" spans="1:6">
      <c r="A354" s="1552"/>
      <c r="B354" s="1608"/>
      <c r="C354" s="1608"/>
      <c r="D354" s="1711"/>
      <c r="E354" s="1628"/>
      <c r="F354" s="1627"/>
    </row>
    <row r="355" spans="1:6">
      <c r="A355" s="1552"/>
      <c r="B355" s="1635" t="s">
        <v>1645</v>
      </c>
      <c r="C355" s="1608"/>
      <c r="D355" s="1711"/>
      <c r="E355" s="1628"/>
      <c r="F355" s="1627"/>
    </row>
    <row r="356" spans="1:6">
      <c r="A356" s="1576"/>
      <c r="B356" s="1636"/>
      <c r="C356" s="1625"/>
      <c r="D356" s="1710"/>
      <c r="E356" s="1626"/>
      <c r="F356" s="1627"/>
    </row>
    <row r="357" spans="1:6" ht="76.5">
      <c r="A357" s="1568" t="s">
        <v>2274</v>
      </c>
      <c r="B357" s="1608" t="s">
        <v>4001</v>
      </c>
      <c r="C357" s="1608"/>
      <c r="D357" s="1711"/>
      <c r="E357" s="1628"/>
      <c r="F357" s="1627"/>
    </row>
    <row r="358" spans="1:6">
      <c r="A358" s="1629"/>
      <c r="B358" s="1630" t="s">
        <v>1637</v>
      </c>
      <c r="C358" s="522">
        <v>1</v>
      </c>
      <c r="D358" s="246"/>
      <c r="E358" s="446" t="str">
        <f t="shared" ref="E358" si="67">IF((D358&gt;0),SUM(C358*D358),"kn")</f>
        <v>kn</v>
      </c>
      <c r="F358" s="1627"/>
    </row>
    <row r="359" spans="1:6" ht="76.5">
      <c r="A359" s="1568"/>
      <c r="B359" s="1608" t="s">
        <v>3974</v>
      </c>
      <c r="C359" s="1608"/>
      <c r="D359" s="1711"/>
      <c r="E359" s="1628"/>
      <c r="F359" s="1627"/>
    </row>
    <row r="360" spans="1:6">
      <c r="A360" s="1576"/>
      <c r="B360" s="1206" t="s">
        <v>1637</v>
      </c>
      <c r="C360" s="1036">
        <v>1</v>
      </c>
      <c r="D360" s="151"/>
      <c r="E360" s="462" t="str">
        <f t="shared" ref="E360" si="68">IF((D360&gt;0),SUM(C360*D360),"kn")</f>
        <v>kn</v>
      </c>
    </row>
    <row r="361" spans="1:6" ht="76.5">
      <c r="A361" s="1568" t="s">
        <v>2275</v>
      </c>
      <c r="B361" s="1608" t="s">
        <v>4002</v>
      </c>
      <c r="C361" s="1608"/>
      <c r="D361" s="1711"/>
      <c r="E361" s="1628"/>
    </row>
    <row r="362" spans="1:6">
      <c r="A362" s="1629"/>
      <c r="B362" s="1630" t="s">
        <v>1637</v>
      </c>
      <c r="C362" s="522">
        <v>1</v>
      </c>
      <c r="D362" s="246"/>
      <c r="E362" s="446" t="str">
        <f t="shared" ref="E362" si="69">IF((D362&gt;0),SUM(C362*D362),"kn")</f>
        <v>kn</v>
      </c>
    </row>
    <row r="363" spans="1:6" ht="76.5">
      <c r="A363" s="1568"/>
      <c r="B363" s="1608" t="s">
        <v>4720</v>
      </c>
      <c r="C363" s="1608"/>
      <c r="D363" s="1711"/>
      <c r="E363" s="1628"/>
      <c r="F363" s="1627"/>
    </row>
    <row r="364" spans="1:6">
      <c r="A364" s="1576"/>
      <c r="B364" s="1206" t="s">
        <v>1637</v>
      </c>
      <c r="C364" s="1036">
        <v>1</v>
      </c>
      <c r="D364" s="151"/>
      <c r="E364" s="462" t="str">
        <f t="shared" ref="E364" si="70">IF((D364&gt;0),SUM(C364*D364),"kn")</f>
        <v>kn</v>
      </c>
    </row>
    <row r="365" spans="1:6" ht="102">
      <c r="A365" s="1568" t="s">
        <v>2276</v>
      </c>
      <c r="B365" s="1608" t="s">
        <v>4009</v>
      </c>
      <c r="C365" s="1608"/>
      <c r="D365" s="1711"/>
      <c r="E365" s="1628"/>
    </row>
    <row r="366" spans="1:6">
      <c r="A366" s="1629"/>
      <c r="B366" s="1630" t="s">
        <v>1637</v>
      </c>
      <c r="C366" s="522">
        <v>1</v>
      </c>
      <c r="D366" s="246"/>
      <c r="E366" s="446" t="str">
        <f t="shared" ref="E366" si="71">IF((D366&gt;0),SUM(C366*D366),"kn")</f>
        <v>kn</v>
      </c>
    </row>
    <row r="367" spans="1:6" ht="89.25">
      <c r="A367" s="1568"/>
      <c r="B367" s="1608" t="s">
        <v>4008</v>
      </c>
      <c r="C367" s="1608"/>
      <c r="D367" s="1711"/>
      <c r="E367" s="1628"/>
      <c r="F367" s="1627"/>
    </row>
    <row r="368" spans="1:6">
      <c r="A368" s="1576"/>
      <c r="B368" s="1206" t="s">
        <v>1637</v>
      </c>
      <c r="C368" s="1036">
        <v>1</v>
      </c>
      <c r="D368" s="151"/>
      <c r="E368" s="462" t="str">
        <f t="shared" ref="E368" si="72">IF((D368&gt;0),SUM(C368*D368),"kn")</f>
        <v>kn</v>
      </c>
    </row>
    <row r="369" spans="1:6" ht="63.75">
      <c r="A369" s="1568" t="s">
        <v>2277</v>
      </c>
      <c r="B369" s="1608" t="s">
        <v>3979</v>
      </c>
      <c r="C369" s="1608"/>
      <c r="D369" s="1711"/>
      <c r="E369" s="1628"/>
    </row>
    <row r="370" spans="1:6">
      <c r="A370" s="1629"/>
      <c r="B370" s="1630" t="s">
        <v>1637</v>
      </c>
      <c r="C370" s="522">
        <v>1</v>
      </c>
      <c r="D370" s="246"/>
      <c r="E370" s="446" t="str">
        <f t="shared" ref="E370" si="73">IF((D370&gt;0),SUM(C370*D370),"kn")</f>
        <v>kn</v>
      </c>
    </row>
    <row r="371" spans="1:6" ht="76.5">
      <c r="A371" s="1568"/>
      <c r="B371" s="1608" t="s">
        <v>4007</v>
      </c>
      <c r="C371" s="1608"/>
      <c r="D371" s="1711"/>
      <c r="E371" s="1628"/>
      <c r="F371" s="1627"/>
    </row>
    <row r="372" spans="1:6">
      <c r="A372" s="1576"/>
      <c r="B372" s="1206" t="s">
        <v>1637</v>
      </c>
      <c r="C372" s="1036">
        <v>1</v>
      </c>
      <c r="D372" s="151"/>
      <c r="E372" s="462" t="str">
        <f t="shared" ref="E372" si="74">IF((D372&gt;0),SUM(C372*D372),"kn")</f>
        <v>kn</v>
      </c>
    </row>
    <row r="373" spans="1:6" ht="63.75">
      <c r="A373" s="1568" t="s">
        <v>2278</v>
      </c>
      <c r="B373" s="1608" t="s">
        <v>4006</v>
      </c>
      <c r="C373" s="1608"/>
      <c r="D373" s="1711"/>
      <c r="E373" s="1628"/>
    </row>
    <row r="374" spans="1:6">
      <c r="A374" s="1629"/>
      <c r="B374" s="1630" t="s">
        <v>1637</v>
      </c>
      <c r="C374" s="522">
        <v>1</v>
      </c>
      <c r="D374" s="246"/>
      <c r="E374" s="446" t="str">
        <f t="shared" ref="E374" si="75">IF((D374&gt;0),SUM(C374*D374),"kn")</f>
        <v>kn</v>
      </c>
    </row>
    <row r="375" spans="1:6" ht="63.75">
      <c r="A375" s="1568"/>
      <c r="B375" s="1608" t="s">
        <v>4005</v>
      </c>
      <c r="C375" s="1608"/>
      <c r="D375" s="1711"/>
      <c r="E375" s="1628"/>
      <c r="F375" s="1627"/>
    </row>
    <row r="376" spans="1:6">
      <c r="A376" s="1576"/>
      <c r="B376" s="1206" t="s">
        <v>1637</v>
      </c>
      <c r="C376" s="1036">
        <v>1</v>
      </c>
      <c r="D376" s="151"/>
      <c r="E376" s="462" t="str">
        <f t="shared" ref="E376" si="76">IF((D376&gt;0),SUM(C376*D376),"kn")</f>
        <v>kn</v>
      </c>
    </row>
    <row r="377" spans="1:6" ht="76.5">
      <c r="A377" s="1568" t="s">
        <v>2279</v>
      </c>
      <c r="B377" s="1608" t="s">
        <v>4004</v>
      </c>
      <c r="C377" s="1608"/>
      <c r="D377" s="1711"/>
      <c r="E377" s="1628"/>
      <c r="F377" s="1627"/>
    </row>
    <row r="378" spans="1:6">
      <c r="A378" s="1576"/>
      <c r="B378" s="1206" t="s">
        <v>1637</v>
      </c>
      <c r="C378" s="1036">
        <v>1</v>
      </c>
      <c r="D378" s="151"/>
      <c r="E378" s="462" t="str">
        <f t="shared" ref="E378" si="77">IF((D378&gt;0),SUM(C378*D378),"kn")</f>
        <v>kn</v>
      </c>
    </row>
    <row r="379" spans="1:6" ht="63.75">
      <c r="A379" s="1568" t="s">
        <v>2280</v>
      </c>
      <c r="B379" s="1608" t="s">
        <v>4003</v>
      </c>
      <c r="C379" s="1608"/>
      <c r="D379" s="1711"/>
      <c r="E379" s="1628"/>
      <c r="F379" s="1627"/>
    </row>
    <row r="380" spans="1:6">
      <c r="A380" s="1576"/>
      <c r="B380" s="1206" t="s">
        <v>1637</v>
      </c>
      <c r="C380" s="1036">
        <v>1</v>
      </c>
      <c r="D380" s="151"/>
      <c r="E380" s="462" t="str">
        <f t="shared" ref="E380" si="78">IF((D380&gt;0),SUM(C380*D380),"kn")</f>
        <v>kn</v>
      </c>
    </row>
    <row r="381" spans="1:6" ht="76.5">
      <c r="A381" s="1568" t="s">
        <v>2281</v>
      </c>
      <c r="B381" s="1608" t="s">
        <v>4693</v>
      </c>
      <c r="C381" s="1608"/>
      <c r="D381" s="1711"/>
      <c r="E381" s="1628"/>
      <c r="F381" s="1627"/>
    </row>
    <row r="382" spans="1:6">
      <c r="A382" s="1576"/>
      <c r="B382" s="1206" t="s">
        <v>1637</v>
      </c>
      <c r="C382" s="1036">
        <v>1</v>
      </c>
      <c r="D382" s="151"/>
      <c r="E382" s="462" t="str">
        <f t="shared" ref="E382" si="79">IF((D382&gt;0),SUM(C382*D382),"kn")</f>
        <v>kn</v>
      </c>
    </row>
    <row r="383" spans="1:6" ht="63.75">
      <c r="A383" s="1568" t="s">
        <v>2282</v>
      </c>
      <c r="B383" s="1608" t="s">
        <v>4695</v>
      </c>
      <c r="C383" s="1608"/>
      <c r="D383" s="1711"/>
      <c r="E383" s="1628"/>
      <c r="F383" s="1627"/>
    </row>
    <row r="384" spans="1:6">
      <c r="A384" s="1576"/>
      <c r="B384" s="1206" t="s">
        <v>1637</v>
      </c>
      <c r="C384" s="1036">
        <v>1</v>
      </c>
      <c r="D384" s="151"/>
      <c r="E384" s="462" t="str">
        <f t="shared" ref="E384" si="80">IF((D384&gt;0),SUM(C384*D384),"kn")</f>
        <v>kn</v>
      </c>
    </row>
    <row r="385" spans="1:6" ht="76.5">
      <c r="A385" s="1568" t="s">
        <v>2283</v>
      </c>
      <c r="B385" s="1608" t="s">
        <v>4689</v>
      </c>
      <c r="C385" s="1608"/>
      <c r="D385" s="1711"/>
      <c r="E385" s="1628"/>
      <c r="F385" s="1627"/>
    </row>
    <row r="386" spans="1:6">
      <c r="A386" s="1576"/>
      <c r="B386" s="1206" t="s">
        <v>1637</v>
      </c>
      <c r="C386" s="1036">
        <v>2</v>
      </c>
      <c r="D386" s="151"/>
      <c r="E386" s="462" t="str">
        <f t="shared" ref="E386" si="81">IF((D386&gt;0),SUM(C386*D386),"kn")</f>
        <v>kn</v>
      </c>
    </row>
    <row r="387" spans="1:6">
      <c r="A387" s="1552"/>
      <c r="B387" s="1608"/>
      <c r="C387" s="1608"/>
      <c r="D387" s="1711"/>
      <c r="E387" s="1628"/>
      <c r="F387" s="1627"/>
    </row>
    <row r="388" spans="1:6">
      <c r="A388" s="1552"/>
      <c r="B388" s="1635" t="s">
        <v>1646</v>
      </c>
      <c r="C388" s="1608"/>
      <c r="D388" s="1711"/>
      <c r="E388" s="1628"/>
      <c r="F388" s="1627"/>
    </row>
    <row r="389" spans="1:6">
      <c r="A389" s="1576"/>
      <c r="B389" s="1636"/>
      <c r="C389" s="1625"/>
      <c r="D389" s="1710"/>
      <c r="E389" s="1626"/>
      <c r="F389" s="1627"/>
    </row>
    <row r="390" spans="1:6" ht="76.5">
      <c r="A390" s="1568" t="s">
        <v>2284</v>
      </c>
      <c r="B390" s="1608" t="s">
        <v>4010</v>
      </c>
      <c r="C390" s="1608"/>
      <c r="D390" s="1711"/>
      <c r="E390" s="1628"/>
      <c r="F390" s="1627"/>
    </row>
    <row r="391" spans="1:6">
      <c r="A391" s="1629"/>
      <c r="B391" s="1630" t="s">
        <v>1637</v>
      </c>
      <c r="C391" s="522">
        <v>7</v>
      </c>
      <c r="D391" s="246"/>
      <c r="E391" s="446" t="str">
        <f t="shared" ref="E391" si="82">IF((D391&gt;0),SUM(C391*D391),"kn")</f>
        <v>kn</v>
      </c>
      <c r="F391" s="1627"/>
    </row>
    <row r="392" spans="1:6" ht="89.25">
      <c r="A392" s="1637"/>
      <c r="B392" s="1608" t="s">
        <v>4011</v>
      </c>
      <c r="C392" s="1608"/>
      <c r="D392" s="1711"/>
      <c r="E392" s="1628"/>
      <c r="F392" s="1627"/>
    </row>
    <row r="393" spans="1:6">
      <c r="A393" s="1638"/>
      <c r="B393" s="1206" t="s">
        <v>1637</v>
      </c>
      <c r="C393" s="1036">
        <v>7</v>
      </c>
      <c r="D393" s="151"/>
      <c r="E393" s="462" t="str">
        <f t="shared" ref="E393" si="83">IF((D393&gt;0),SUM(C393*D393),"kn")</f>
        <v>kn</v>
      </c>
    </row>
    <row r="394" spans="1:6" ht="102">
      <c r="A394" s="1568" t="s">
        <v>2285</v>
      </c>
      <c r="B394" s="1608" t="s">
        <v>4012</v>
      </c>
      <c r="C394" s="1608"/>
      <c r="D394" s="1711"/>
      <c r="E394" s="1628"/>
    </row>
    <row r="395" spans="1:6">
      <c r="A395" s="1629"/>
      <c r="B395" s="1630" t="s">
        <v>1637</v>
      </c>
      <c r="C395" s="522">
        <v>7</v>
      </c>
      <c r="D395" s="246"/>
      <c r="E395" s="446" t="str">
        <f t="shared" ref="E395" si="84">IF((D395&gt;0),SUM(C395*D395),"kn")</f>
        <v>kn</v>
      </c>
    </row>
    <row r="396" spans="1:6" ht="76.5">
      <c r="A396" s="1568"/>
      <c r="B396" s="1608" t="s">
        <v>4013</v>
      </c>
      <c r="C396" s="1608"/>
      <c r="D396" s="1711"/>
      <c r="E396" s="1628"/>
      <c r="F396" s="1627"/>
    </row>
    <row r="397" spans="1:6">
      <c r="A397" s="1576"/>
      <c r="B397" s="1206" t="s">
        <v>1637</v>
      </c>
      <c r="C397" s="1036">
        <v>7</v>
      </c>
      <c r="D397" s="151"/>
      <c r="E397" s="462" t="str">
        <f t="shared" ref="E397" si="85">IF((D397&gt;0),SUM(C397*D397),"kn")</f>
        <v>kn</v>
      </c>
    </row>
    <row r="398" spans="1:6" ht="76.5">
      <c r="A398" s="1568" t="s">
        <v>2286</v>
      </c>
      <c r="B398" s="1608" t="s">
        <v>4014</v>
      </c>
      <c r="C398" s="1608"/>
      <c r="D398" s="1711"/>
      <c r="E398" s="1628"/>
    </row>
    <row r="399" spans="1:6">
      <c r="A399" s="1629"/>
      <c r="B399" s="1630" t="s">
        <v>1637</v>
      </c>
      <c r="C399" s="522">
        <v>12</v>
      </c>
      <c r="D399" s="246"/>
      <c r="E399" s="446" t="str">
        <f t="shared" ref="E399" si="86">IF((D399&gt;0),SUM(C399*D399),"kn")</f>
        <v>kn</v>
      </c>
    </row>
    <row r="400" spans="1:6" ht="76.5">
      <c r="A400" s="1568"/>
      <c r="B400" s="1608" t="s">
        <v>4015</v>
      </c>
      <c r="C400" s="1608"/>
      <c r="D400" s="1711"/>
      <c r="E400" s="1628"/>
      <c r="F400" s="1627"/>
    </row>
    <row r="401" spans="1:6">
      <c r="A401" s="1576"/>
      <c r="B401" s="1206" t="s">
        <v>1637</v>
      </c>
      <c r="C401" s="1036">
        <v>12</v>
      </c>
      <c r="D401" s="151"/>
      <c r="E401" s="462" t="str">
        <f t="shared" ref="E401" si="87">IF((D401&gt;0),SUM(C401*D401),"kn")</f>
        <v>kn</v>
      </c>
    </row>
    <row r="402" spans="1:6" ht="153">
      <c r="A402" s="1568" t="s">
        <v>2287</v>
      </c>
      <c r="B402" s="1608" t="s">
        <v>3987</v>
      </c>
      <c r="C402" s="1608"/>
      <c r="D402" s="1711"/>
      <c r="E402" s="1628"/>
    </row>
    <row r="403" spans="1:6">
      <c r="A403" s="1629"/>
      <c r="B403" s="1630" t="s">
        <v>1637</v>
      </c>
      <c r="C403" s="522">
        <v>12</v>
      </c>
      <c r="D403" s="246"/>
      <c r="E403" s="446" t="str">
        <f t="shared" ref="E403" si="88">IF((D403&gt;0),SUM(C403*D403),"kn")</f>
        <v>kn</v>
      </c>
    </row>
    <row r="404" spans="1:6" ht="102">
      <c r="A404" s="1568"/>
      <c r="B404" s="1608" t="s">
        <v>4016</v>
      </c>
      <c r="C404" s="1608"/>
      <c r="D404" s="1711"/>
      <c r="E404" s="1628"/>
      <c r="F404" s="1627"/>
    </row>
    <row r="405" spans="1:6">
      <c r="A405" s="1576"/>
      <c r="B405" s="1206" t="s">
        <v>1637</v>
      </c>
      <c r="C405" s="1036">
        <v>12</v>
      </c>
      <c r="D405" s="151"/>
      <c r="E405" s="462" t="str">
        <f t="shared" ref="E405" si="89">IF((D405&gt;0),SUM(C405*D405),"kn")</f>
        <v>kn</v>
      </c>
    </row>
    <row r="406" spans="1:6" ht="51">
      <c r="A406" s="1568" t="s">
        <v>2288</v>
      </c>
      <c r="B406" s="1608" t="s">
        <v>4017</v>
      </c>
      <c r="C406" s="1608"/>
      <c r="D406" s="1711"/>
      <c r="E406" s="1628"/>
    </row>
    <row r="407" spans="1:6">
      <c r="A407" s="1629"/>
      <c r="B407" s="1630" t="s">
        <v>32</v>
      </c>
      <c r="C407" s="522">
        <v>5</v>
      </c>
      <c r="D407" s="246"/>
      <c r="E407" s="446" t="str">
        <f t="shared" ref="E407" si="90">IF((D407&gt;0),SUM(C407*D407),"kn")</f>
        <v>kn</v>
      </c>
    </row>
    <row r="408" spans="1:6" ht="63.75">
      <c r="A408" s="1568"/>
      <c r="B408" s="1608" t="s">
        <v>4018</v>
      </c>
      <c r="C408" s="1608"/>
      <c r="D408" s="1711"/>
      <c r="E408" s="1628"/>
      <c r="F408" s="1627"/>
    </row>
    <row r="409" spans="1:6">
      <c r="A409" s="1576"/>
      <c r="B409" s="1206" t="s">
        <v>32</v>
      </c>
      <c r="C409" s="1036">
        <v>5</v>
      </c>
      <c r="D409" s="151"/>
      <c r="E409" s="462" t="str">
        <f t="shared" ref="E409" si="91">IF((D409&gt;0),SUM(C409*D409),"kn")</f>
        <v>kn</v>
      </c>
    </row>
    <row r="410" spans="1:6" ht="102">
      <c r="A410" s="1568" t="s">
        <v>2289</v>
      </c>
      <c r="B410" s="1608" t="s">
        <v>4019</v>
      </c>
      <c r="C410" s="1608"/>
      <c r="D410" s="1711"/>
      <c r="E410" s="1628"/>
    </row>
    <row r="411" spans="1:6">
      <c r="A411" s="1629"/>
      <c r="B411" s="1630" t="s">
        <v>32</v>
      </c>
      <c r="C411" s="522">
        <v>5</v>
      </c>
      <c r="D411" s="246"/>
      <c r="E411" s="446" t="str">
        <f t="shared" ref="E411" si="92">IF((D411&gt;0),SUM(C411*D411),"kn")</f>
        <v>kn</v>
      </c>
    </row>
    <row r="412" spans="1:6" ht="76.5">
      <c r="A412" s="1568"/>
      <c r="B412" s="1608" t="s">
        <v>4000</v>
      </c>
      <c r="C412" s="1608"/>
      <c r="D412" s="1711"/>
      <c r="E412" s="1628"/>
      <c r="F412" s="1627"/>
    </row>
    <row r="413" spans="1:6">
      <c r="A413" s="1576"/>
      <c r="B413" s="1206" t="s">
        <v>32</v>
      </c>
      <c r="C413" s="1036">
        <v>5</v>
      </c>
      <c r="D413" s="151"/>
      <c r="E413" s="462" t="str">
        <f t="shared" ref="E413" si="93">IF((D413&gt;0),SUM(C413*D413),"kn")</f>
        <v>kn</v>
      </c>
    </row>
    <row r="414" spans="1:6" ht="76.5">
      <c r="A414" s="1568" t="s">
        <v>2290</v>
      </c>
      <c r="B414" s="1608" t="s">
        <v>4693</v>
      </c>
      <c r="C414" s="1608"/>
      <c r="D414" s="1711"/>
      <c r="E414" s="1628"/>
      <c r="F414" s="1627"/>
    </row>
    <row r="415" spans="1:6">
      <c r="A415" s="1576"/>
      <c r="B415" s="1206" t="s">
        <v>1637</v>
      </c>
      <c r="C415" s="1036">
        <v>6</v>
      </c>
      <c r="D415" s="151"/>
      <c r="E415" s="462" t="str">
        <f t="shared" ref="E415" si="94">IF((D415&gt;0),SUM(C415*D415),"kn")</f>
        <v>kn</v>
      </c>
    </row>
    <row r="416" spans="1:6" ht="63.75">
      <c r="A416" s="1568" t="s">
        <v>2291</v>
      </c>
      <c r="B416" s="1608" t="s">
        <v>4695</v>
      </c>
      <c r="C416" s="1608"/>
      <c r="D416" s="1711"/>
      <c r="E416" s="1628"/>
      <c r="F416" s="1627"/>
    </row>
    <row r="417" spans="1:6">
      <c r="A417" s="1576"/>
      <c r="B417" s="1206" t="s">
        <v>1637</v>
      </c>
      <c r="C417" s="1036">
        <v>12</v>
      </c>
      <c r="D417" s="151"/>
      <c r="E417" s="462" t="str">
        <f t="shared" ref="E417" si="95">IF((D417&gt;0),SUM(C417*D417),"kn")</f>
        <v>kn</v>
      </c>
    </row>
    <row r="418" spans="1:6" ht="63.75">
      <c r="A418" s="1568" t="s">
        <v>2292</v>
      </c>
      <c r="B418" s="1608" t="s">
        <v>4690</v>
      </c>
      <c r="C418" s="1608"/>
      <c r="D418" s="1711"/>
      <c r="E418" s="1628"/>
      <c r="F418" s="1627"/>
    </row>
    <row r="419" spans="1:6">
      <c r="A419" s="1576"/>
      <c r="B419" s="1206" t="s">
        <v>1637</v>
      </c>
      <c r="C419" s="1036">
        <v>24</v>
      </c>
      <c r="D419" s="151"/>
      <c r="E419" s="462" t="str">
        <f t="shared" ref="E419" si="96">IF((D419&gt;0),SUM(C419*D419),"kn")</f>
        <v>kn</v>
      </c>
    </row>
    <row r="420" spans="1:6">
      <c r="A420" s="1552"/>
      <c r="B420" s="1608"/>
      <c r="C420" s="1608"/>
      <c r="D420" s="1711"/>
      <c r="E420" s="1628"/>
      <c r="F420" s="1627"/>
    </row>
    <row r="421" spans="1:6">
      <c r="A421" s="1552"/>
      <c r="B421" s="605" t="s">
        <v>1647</v>
      </c>
      <c r="C421" s="1608"/>
      <c r="D421" s="1711"/>
      <c r="E421" s="1628"/>
      <c r="F421" s="1627"/>
    </row>
    <row r="422" spans="1:6">
      <c r="A422" s="1576"/>
      <c r="B422" s="1625"/>
      <c r="C422" s="1625"/>
      <c r="D422" s="1710"/>
      <c r="E422" s="1626"/>
      <c r="F422" s="1627"/>
    </row>
    <row r="423" spans="1:6" ht="63.75">
      <c r="A423" s="1568" t="s">
        <v>2293</v>
      </c>
      <c r="B423" s="1608" t="s">
        <v>4020</v>
      </c>
      <c r="C423" s="1608"/>
      <c r="D423" s="1711"/>
      <c r="E423" s="1628"/>
      <c r="F423" s="1627"/>
    </row>
    <row r="424" spans="1:6">
      <c r="A424" s="1552"/>
      <c r="B424" s="1207" t="s">
        <v>1637</v>
      </c>
      <c r="C424" s="524">
        <v>4</v>
      </c>
      <c r="D424" s="150"/>
      <c r="E424" s="446" t="str">
        <f t="shared" ref="E424" si="97">IF((D424&gt;0),SUM(C424*D424),"kn")</f>
        <v>kn</v>
      </c>
      <c r="F424" s="1627"/>
    </row>
    <row r="425" spans="1:6" ht="76.5">
      <c r="A425" s="1568"/>
      <c r="B425" s="1608" t="s">
        <v>4021</v>
      </c>
      <c r="C425" s="1608"/>
      <c r="D425" s="1711"/>
      <c r="E425" s="1628"/>
      <c r="F425" s="1627"/>
    </row>
    <row r="426" spans="1:6">
      <c r="A426" s="1576"/>
      <c r="B426" s="1206" t="s">
        <v>1637</v>
      </c>
      <c r="C426" s="1036">
        <v>4</v>
      </c>
      <c r="D426" s="151"/>
      <c r="E426" s="462" t="str">
        <f t="shared" ref="E426" si="98">IF((D426&gt;0),SUM(C426*D426),"kn")</f>
        <v>kn</v>
      </c>
    </row>
    <row r="427" spans="1:6" ht="76.5">
      <c r="A427" s="1568" t="s">
        <v>2294</v>
      </c>
      <c r="B427" s="1608" t="s">
        <v>4022</v>
      </c>
      <c r="C427" s="1608"/>
      <c r="D427" s="1711"/>
      <c r="E427" s="1628"/>
    </row>
    <row r="428" spans="1:6">
      <c r="A428" s="1629"/>
      <c r="B428" s="1630" t="s">
        <v>1637</v>
      </c>
      <c r="C428" s="522">
        <v>4</v>
      </c>
      <c r="D428" s="246"/>
      <c r="E428" s="446" t="str">
        <f t="shared" ref="E428" si="99">IF((D428&gt;0),SUM(C428*D428),"kn")</f>
        <v>kn</v>
      </c>
    </row>
    <row r="429" spans="1:6" ht="102">
      <c r="A429" s="1568"/>
      <c r="B429" s="1608" t="s">
        <v>4023</v>
      </c>
      <c r="C429" s="1608"/>
      <c r="D429" s="1711"/>
      <c r="E429" s="1628"/>
      <c r="F429" s="1627"/>
    </row>
    <row r="430" spans="1:6">
      <c r="A430" s="1576"/>
      <c r="B430" s="1206" t="s">
        <v>1637</v>
      </c>
      <c r="C430" s="1036">
        <v>4</v>
      </c>
      <c r="D430" s="151"/>
      <c r="E430" s="462" t="str">
        <f t="shared" ref="E430" si="100">IF((D430&gt;0),SUM(C430*D430),"kn")</f>
        <v>kn</v>
      </c>
    </row>
    <row r="431" spans="1:6" ht="76.5">
      <c r="A431" s="1568" t="s">
        <v>2295</v>
      </c>
      <c r="B431" s="1608" t="s">
        <v>4024</v>
      </c>
      <c r="C431" s="1608"/>
      <c r="D431" s="1711"/>
      <c r="E431" s="1628"/>
    </row>
    <row r="432" spans="1:6">
      <c r="A432" s="1629"/>
      <c r="B432" s="1630" t="s">
        <v>1637</v>
      </c>
      <c r="C432" s="522">
        <v>4</v>
      </c>
      <c r="D432" s="246"/>
      <c r="E432" s="446" t="str">
        <f t="shared" ref="E432" si="101">IF((D432&gt;0),SUM(C432*D432),"kn")</f>
        <v>kn</v>
      </c>
    </row>
    <row r="433" spans="1:6" ht="76.5">
      <c r="A433" s="1568"/>
      <c r="B433" s="1608" t="s">
        <v>4015</v>
      </c>
      <c r="C433" s="1608"/>
      <c r="D433" s="1711"/>
      <c r="E433" s="1628"/>
      <c r="F433" s="1627"/>
    </row>
    <row r="434" spans="1:6">
      <c r="A434" s="1576"/>
      <c r="B434" s="1206" t="s">
        <v>1637</v>
      </c>
      <c r="C434" s="1036">
        <v>4</v>
      </c>
      <c r="D434" s="151"/>
      <c r="E434" s="462" t="str">
        <f t="shared" ref="E434" si="102">IF((D434&gt;0),SUM(C434*D434),"kn")</f>
        <v>kn</v>
      </c>
    </row>
    <row r="435" spans="1:6" ht="153">
      <c r="A435" s="1568" t="s">
        <v>2296</v>
      </c>
      <c r="B435" s="1608" t="s">
        <v>3987</v>
      </c>
      <c r="C435" s="1608"/>
      <c r="D435" s="1711"/>
      <c r="E435" s="1628"/>
    </row>
    <row r="436" spans="1:6">
      <c r="A436" s="1629"/>
      <c r="B436" s="1630" t="s">
        <v>32</v>
      </c>
      <c r="C436" s="522">
        <v>4</v>
      </c>
      <c r="D436" s="246"/>
      <c r="E436" s="446" t="str">
        <f t="shared" ref="E436" si="103">IF((D436&gt;0),SUM(C436*D436),"kn")</f>
        <v>kn</v>
      </c>
    </row>
    <row r="437" spans="1:6" ht="102">
      <c r="A437" s="1568"/>
      <c r="B437" s="1608" t="s">
        <v>3994</v>
      </c>
      <c r="C437" s="1608"/>
      <c r="D437" s="1711"/>
      <c r="E437" s="1628"/>
      <c r="F437" s="1627"/>
    </row>
    <row r="438" spans="1:6">
      <c r="A438" s="1629"/>
      <c r="B438" s="1630" t="s">
        <v>32</v>
      </c>
      <c r="C438" s="522">
        <v>4</v>
      </c>
      <c r="D438" s="246"/>
      <c r="E438" s="446" t="str">
        <f t="shared" ref="E438" si="104">IF((D438&gt;0),SUM(C438*D438),"kn")</f>
        <v>kn</v>
      </c>
    </row>
    <row r="439" spans="1:6" ht="51">
      <c r="A439" s="1639" t="s">
        <v>2297</v>
      </c>
      <c r="B439" s="1640" t="s">
        <v>4017</v>
      </c>
      <c r="C439" s="1640"/>
      <c r="D439" s="1712"/>
      <c r="E439" s="1641"/>
    </row>
    <row r="440" spans="1:6">
      <c r="A440" s="1629"/>
      <c r="B440" s="1630" t="s">
        <v>32</v>
      </c>
      <c r="C440" s="522">
        <v>2</v>
      </c>
      <c r="D440" s="246"/>
      <c r="E440" s="446" t="str">
        <f t="shared" ref="E440" si="105">IF((D440&gt;0),SUM(C440*D440),"kn")</f>
        <v>kn</v>
      </c>
    </row>
    <row r="441" spans="1:6" ht="63.75">
      <c r="A441" s="1568"/>
      <c r="B441" s="1608" t="s">
        <v>3968</v>
      </c>
      <c r="C441" s="1608"/>
      <c r="D441" s="1711"/>
      <c r="E441" s="1628"/>
      <c r="F441" s="1627"/>
    </row>
    <row r="442" spans="1:6">
      <c r="A442" s="1576"/>
      <c r="B442" s="1206" t="s">
        <v>32</v>
      </c>
      <c r="C442" s="1036">
        <v>2</v>
      </c>
      <c r="D442" s="151"/>
      <c r="E442" s="462" t="str">
        <f t="shared" ref="E442" si="106">IF((D442&gt;0),SUM(C442*D442),"kn")</f>
        <v>kn</v>
      </c>
    </row>
    <row r="443" spans="1:6" ht="102">
      <c r="A443" s="1568" t="s">
        <v>2298</v>
      </c>
      <c r="B443" s="1608" t="s">
        <v>4025</v>
      </c>
      <c r="C443" s="1608"/>
      <c r="D443" s="1711"/>
      <c r="E443" s="1628"/>
    </row>
    <row r="444" spans="1:6">
      <c r="A444" s="1552"/>
      <c r="B444" s="1207" t="s">
        <v>32</v>
      </c>
      <c r="C444" s="524">
        <v>2</v>
      </c>
      <c r="D444" s="150"/>
      <c r="E444" s="446" t="str">
        <f t="shared" ref="E444" si="107">IF((D444&gt;0),SUM(C444*D444),"kn")</f>
        <v>kn</v>
      </c>
    </row>
    <row r="445" spans="1:6" ht="76.5">
      <c r="A445" s="1568"/>
      <c r="B445" s="1608" t="s">
        <v>3970</v>
      </c>
      <c r="C445" s="1608"/>
      <c r="D445" s="1711"/>
      <c r="E445" s="1628"/>
      <c r="F445" s="1627"/>
    </row>
    <row r="446" spans="1:6">
      <c r="A446" s="1576"/>
      <c r="B446" s="1206" t="s">
        <v>32</v>
      </c>
      <c r="C446" s="1036">
        <v>2</v>
      </c>
      <c r="D446" s="151"/>
      <c r="E446" s="462" t="str">
        <f t="shared" ref="E446" si="108">IF((D446&gt;0),SUM(C446*D446),"kn")</f>
        <v>kn</v>
      </c>
    </row>
    <row r="447" spans="1:6" ht="63.75">
      <c r="A447" s="1568" t="s">
        <v>2299</v>
      </c>
      <c r="B447" s="1608" t="s">
        <v>4683</v>
      </c>
      <c r="C447" s="1608"/>
      <c r="D447" s="1711"/>
      <c r="E447" s="1628"/>
    </row>
    <row r="448" spans="1:6">
      <c r="A448" s="1629"/>
      <c r="B448" s="1630" t="s">
        <v>1637</v>
      </c>
      <c r="C448" s="522">
        <v>4</v>
      </c>
      <c r="D448" s="246"/>
      <c r="E448" s="446" t="str">
        <f t="shared" ref="E448" si="109">IF((D448&gt;0),SUM(C448*D448),"kn")</f>
        <v>kn</v>
      </c>
    </row>
    <row r="449" spans="1:6" ht="51">
      <c r="A449" s="1568"/>
      <c r="B449" s="1608" t="s">
        <v>4684</v>
      </c>
      <c r="C449" s="1608"/>
      <c r="D449" s="1711"/>
      <c r="E449" s="1628"/>
      <c r="F449" s="1627"/>
    </row>
    <row r="450" spans="1:6">
      <c r="A450" s="1576"/>
      <c r="B450" s="1206" t="s">
        <v>1637</v>
      </c>
      <c r="C450" s="1036">
        <v>4</v>
      </c>
      <c r="D450" s="151"/>
      <c r="E450" s="462" t="str">
        <f t="shared" ref="E450" si="110">IF((D450&gt;0),SUM(C450*D450),"kn")</f>
        <v>kn</v>
      </c>
    </row>
    <row r="451" spans="1:6" ht="76.5">
      <c r="A451" s="1568" t="s">
        <v>2300</v>
      </c>
      <c r="B451" s="1608" t="s">
        <v>4693</v>
      </c>
      <c r="C451" s="1608"/>
      <c r="D451" s="1711"/>
      <c r="E451" s="1628"/>
      <c r="F451" s="1627"/>
    </row>
    <row r="452" spans="1:6">
      <c r="A452" s="1576"/>
      <c r="B452" s="1206" t="s">
        <v>1637</v>
      </c>
      <c r="C452" s="1036">
        <v>4</v>
      </c>
      <c r="D452" s="151"/>
      <c r="E452" s="462" t="str">
        <f t="shared" ref="E452" si="111">IF((D452&gt;0),SUM(C452*D452),"kn")</f>
        <v>kn</v>
      </c>
    </row>
    <row r="453" spans="1:6" ht="63.75">
      <c r="A453" s="1568" t="s">
        <v>2301</v>
      </c>
      <c r="B453" s="1608" t="s">
        <v>4695</v>
      </c>
      <c r="C453" s="1608"/>
      <c r="D453" s="1711"/>
      <c r="E453" s="1628"/>
      <c r="F453" s="1627"/>
    </row>
    <row r="454" spans="1:6">
      <c r="A454" s="1576"/>
      <c r="B454" s="1206" t="s">
        <v>1637</v>
      </c>
      <c r="C454" s="1036">
        <v>4</v>
      </c>
      <c r="D454" s="151"/>
      <c r="E454" s="462" t="str">
        <f t="shared" ref="E454" si="112">IF((D454&gt;0),SUM(C454*D454),"kn")</f>
        <v>kn</v>
      </c>
    </row>
    <row r="455" spans="1:6" ht="76.5">
      <c r="A455" s="1568" t="s">
        <v>2302</v>
      </c>
      <c r="B455" s="1608" t="s">
        <v>4689</v>
      </c>
      <c r="C455" s="1608"/>
      <c r="D455" s="1711"/>
      <c r="E455" s="1628"/>
      <c r="F455" s="1627"/>
    </row>
    <row r="456" spans="1:6">
      <c r="A456" s="1576"/>
      <c r="B456" s="1206" t="s">
        <v>1637</v>
      </c>
      <c r="C456" s="1036">
        <v>8</v>
      </c>
      <c r="D456" s="151"/>
      <c r="E456" s="462" t="str">
        <f t="shared" ref="E456" si="113">IF((D456&gt;0),SUM(C456*D456),"kn")</f>
        <v>kn</v>
      </c>
    </row>
    <row r="457" spans="1:6">
      <c r="A457" s="1552"/>
      <c r="B457" s="1608"/>
      <c r="C457" s="1608"/>
      <c r="D457" s="1711"/>
      <c r="E457" s="1628"/>
      <c r="F457" s="1627"/>
    </row>
    <row r="458" spans="1:6">
      <c r="A458" s="1552"/>
      <c r="B458" s="605" t="s">
        <v>1648</v>
      </c>
      <c r="C458" s="1608"/>
      <c r="D458" s="1711"/>
      <c r="E458" s="1628"/>
      <c r="F458" s="1627"/>
    </row>
    <row r="459" spans="1:6">
      <c r="A459" s="1576"/>
      <c r="B459" s="1625"/>
      <c r="C459" s="1625"/>
      <c r="D459" s="1710"/>
      <c r="E459" s="1626"/>
      <c r="F459" s="1627"/>
    </row>
    <row r="460" spans="1:6" ht="63.75">
      <c r="A460" s="1568" t="s">
        <v>2303</v>
      </c>
      <c r="B460" s="1608" t="s">
        <v>4707</v>
      </c>
      <c r="C460" s="1608"/>
      <c r="D460" s="1711"/>
      <c r="E460" s="1628"/>
      <c r="F460" s="1627"/>
    </row>
    <row r="461" spans="1:6">
      <c r="A461" s="1629"/>
      <c r="B461" s="1630" t="s">
        <v>1637</v>
      </c>
      <c r="C461" s="522">
        <v>14</v>
      </c>
      <c r="D461" s="246"/>
      <c r="E461" s="446" t="str">
        <f t="shared" ref="E461" si="114">IF((D461&gt;0),SUM(C461*D461),"kn")</f>
        <v>kn</v>
      </c>
      <c r="F461" s="1627"/>
    </row>
    <row r="462" spans="1:6" ht="76.5">
      <c r="A462" s="1568"/>
      <c r="B462" s="1608" t="s">
        <v>4026</v>
      </c>
      <c r="C462" s="1608"/>
      <c r="D462" s="1711"/>
      <c r="E462" s="1628"/>
      <c r="F462" s="1627"/>
    </row>
    <row r="463" spans="1:6">
      <c r="A463" s="1576"/>
      <c r="B463" s="1206" t="s">
        <v>1637</v>
      </c>
      <c r="C463" s="1036">
        <v>14</v>
      </c>
      <c r="D463" s="151"/>
      <c r="E463" s="462" t="str">
        <f t="shared" ref="E463" si="115">IF((D463&gt;0),SUM(C463*D463),"kn")</f>
        <v>kn</v>
      </c>
    </row>
    <row r="464" spans="1:6" ht="89.25">
      <c r="A464" s="1568" t="s">
        <v>2304</v>
      </c>
      <c r="B464" s="1608" t="s">
        <v>3988</v>
      </c>
      <c r="C464" s="1608"/>
      <c r="D464" s="1711"/>
      <c r="E464" s="1628"/>
    </row>
    <row r="465" spans="1:6">
      <c r="A465" s="1629"/>
      <c r="B465" s="1630" t="s">
        <v>1637</v>
      </c>
      <c r="C465" s="522">
        <v>14</v>
      </c>
      <c r="D465" s="246"/>
      <c r="E465" s="446" t="str">
        <f t="shared" ref="E465" si="116">IF((D465&gt;0),SUM(C465*D465),"kn")</f>
        <v>kn</v>
      </c>
    </row>
    <row r="466" spans="1:6" ht="89.25">
      <c r="A466" s="1568"/>
      <c r="B466" s="1608" t="s">
        <v>3997</v>
      </c>
      <c r="C466" s="1608"/>
      <c r="D466" s="1711"/>
      <c r="E466" s="1628"/>
      <c r="F466" s="1627"/>
    </row>
    <row r="467" spans="1:6">
      <c r="A467" s="1576"/>
      <c r="B467" s="1206" t="s">
        <v>1637</v>
      </c>
      <c r="C467" s="1036">
        <v>14</v>
      </c>
      <c r="D467" s="151"/>
      <c r="E467" s="462" t="str">
        <f t="shared" ref="E467" si="117">IF((D467&gt;0),SUM(C467*D467),"kn")</f>
        <v>kn</v>
      </c>
    </row>
    <row r="468" spans="1:6" ht="63.75">
      <c r="A468" s="1568" t="s">
        <v>2305</v>
      </c>
      <c r="B468" s="1608" t="s">
        <v>4685</v>
      </c>
      <c r="C468" s="1608"/>
      <c r="D468" s="1711"/>
      <c r="E468" s="1628"/>
    </row>
    <row r="469" spans="1:6">
      <c r="A469" s="1629"/>
      <c r="B469" s="1630" t="s">
        <v>1637</v>
      </c>
      <c r="C469" s="522">
        <v>14</v>
      </c>
      <c r="D469" s="246"/>
      <c r="E469" s="446" t="str">
        <f t="shared" ref="E469" si="118">IF((D469&gt;0),SUM(C469*D469),"kn")</f>
        <v>kn</v>
      </c>
    </row>
    <row r="470" spans="1:6" ht="51">
      <c r="A470" s="1568"/>
      <c r="B470" s="1608" t="s">
        <v>4686</v>
      </c>
      <c r="C470" s="1608"/>
      <c r="D470" s="1711"/>
      <c r="E470" s="1628"/>
      <c r="F470" s="1627"/>
    </row>
    <row r="471" spans="1:6">
      <c r="A471" s="1576"/>
      <c r="B471" s="1206" t="s">
        <v>1637</v>
      </c>
      <c r="C471" s="1036">
        <v>14</v>
      </c>
      <c r="D471" s="151"/>
      <c r="E471" s="462" t="str">
        <f t="shared" ref="E471" si="119">IF((D471&gt;0),SUM(C471*D471),"kn")</f>
        <v>kn</v>
      </c>
    </row>
    <row r="472" spans="1:6" ht="76.5">
      <c r="A472" s="1568" t="s">
        <v>2306</v>
      </c>
      <c r="B472" s="1608" t="s">
        <v>4693</v>
      </c>
      <c r="C472" s="1608"/>
      <c r="D472" s="1711"/>
      <c r="E472" s="1628"/>
      <c r="F472" s="1627"/>
    </row>
    <row r="473" spans="1:6">
      <c r="A473" s="1576"/>
      <c r="B473" s="1206" t="s">
        <v>1637</v>
      </c>
      <c r="C473" s="1036">
        <v>14</v>
      </c>
      <c r="D473" s="151"/>
      <c r="E473" s="462" t="str">
        <f t="shared" ref="E473" si="120">IF((D473&gt;0),SUM(C473*D473),"kn")</f>
        <v>kn</v>
      </c>
    </row>
    <row r="474" spans="1:6" ht="76.5">
      <c r="A474" s="1568" t="s">
        <v>2307</v>
      </c>
      <c r="B474" s="1559" t="s">
        <v>4027</v>
      </c>
      <c r="C474" s="1617"/>
      <c r="D474" s="196"/>
      <c r="E474" s="446"/>
    </row>
    <row r="475" spans="1:6">
      <c r="A475" s="1642"/>
      <c r="B475" s="1577" t="s">
        <v>32</v>
      </c>
      <c r="C475" s="1643">
        <v>18</v>
      </c>
      <c r="D475" s="197"/>
      <c r="E475" s="462" t="str">
        <f t="shared" ref="E475" si="121">IF((D475&gt;0),SUM(C475*D475),"kn")</f>
        <v>kn</v>
      </c>
    </row>
    <row r="476" spans="1:6" ht="76.5">
      <c r="A476" s="1568" t="s">
        <v>2308</v>
      </c>
      <c r="B476" s="1644" t="s">
        <v>4028</v>
      </c>
      <c r="C476" s="1617"/>
      <c r="D476" s="196"/>
      <c r="E476" s="446"/>
    </row>
    <row r="477" spans="1:6">
      <c r="A477" s="1642"/>
      <c r="B477" s="1577" t="s">
        <v>32</v>
      </c>
      <c r="C477" s="1643">
        <v>18</v>
      </c>
      <c r="D477" s="197"/>
      <c r="E477" s="462" t="str">
        <f>IF((D477&gt;0),SUM(C477*D477),"kn")</f>
        <v>kn</v>
      </c>
    </row>
    <row r="478" spans="1:6" ht="76.5">
      <c r="A478" s="1568" t="s">
        <v>2309</v>
      </c>
      <c r="B478" s="1608" t="s">
        <v>4687</v>
      </c>
      <c r="C478" s="1608"/>
      <c r="D478" s="1711"/>
      <c r="E478" s="1628"/>
    </row>
    <row r="479" spans="1:6">
      <c r="A479" s="1576"/>
      <c r="B479" s="1206" t="s">
        <v>1637</v>
      </c>
      <c r="C479" s="1036">
        <v>1</v>
      </c>
      <c r="D479" s="151"/>
      <c r="E479" s="462" t="str">
        <f t="shared" ref="E479" si="122">IF((D479&gt;0),SUM(C479*D479),"kn")</f>
        <v>kn</v>
      </c>
    </row>
    <row r="480" spans="1:6" ht="63.75">
      <c r="A480" s="1568" t="s">
        <v>2310</v>
      </c>
      <c r="B480" s="1644" t="s">
        <v>4029</v>
      </c>
      <c r="C480" s="1617"/>
      <c r="D480" s="196"/>
      <c r="E480" s="446"/>
    </row>
    <row r="481" spans="1:5">
      <c r="A481" s="1642"/>
      <c r="B481" s="1577" t="s">
        <v>32</v>
      </c>
      <c r="C481" s="1643">
        <v>1</v>
      </c>
      <c r="D481" s="197"/>
      <c r="E481" s="462" t="str">
        <f>IF((D481&gt;0),SUM(C481*D481),"kn")</f>
        <v>kn</v>
      </c>
    </row>
    <row r="482" spans="1:5">
      <c r="A482" s="1639"/>
      <c r="B482" s="1645"/>
      <c r="C482" s="1646"/>
      <c r="D482" s="267"/>
      <c r="E482" s="445"/>
    </row>
    <row r="483" spans="1:5">
      <c r="A483" s="1552"/>
      <c r="B483" s="1635" t="s">
        <v>4696</v>
      </c>
      <c r="C483" s="1608"/>
      <c r="D483" s="1711"/>
      <c r="E483" s="1628"/>
    </row>
    <row r="484" spans="1:5">
      <c r="A484" s="1576"/>
      <c r="B484" s="1647"/>
      <c r="C484" s="1625"/>
      <c r="D484" s="1710"/>
      <c r="E484" s="1626"/>
    </row>
    <row r="485" spans="1:5" ht="76.5">
      <c r="A485" s="1568" t="s">
        <v>4697</v>
      </c>
      <c r="B485" s="1608" t="s">
        <v>4010</v>
      </c>
      <c r="C485" s="1608"/>
      <c r="D485" s="1711"/>
      <c r="E485" s="1628"/>
    </row>
    <row r="486" spans="1:5">
      <c r="A486" s="1629"/>
      <c r="B486" s="1630" t="s">
        <v>1637</v>
      </c>
      <c r="C486" s="522">
        <v>11</v>
      </c>
      <c r="D486" s="246"/>
      <c r="E486" s="446" t="str">
        <f t="shared" ref="E486" si="123">IF((D486&gt;0),SUM(C486*D486),"kn")</f>
        <v>kn</v>
      </c>
    </row>
    <row r="487" spans="1:5" ht="89.25">
      <c r="A487" s="1568"/>
      <c r="B487" s="1608" t="s">
        <v>4011</v>
      </c>
      <c r="C487" s="1608"/>
      <c r="D487" s="1711"/>
      <c r="E487" s="1628"/>
    </row>
    <row r="488" spans="1:5">
      <c r="A488" s="1576"/>
      <c r="B488" s="1206" t="s">
        <v>1637</v>
      </c>
      <c r="C488" s="1036">
        <v>11</v>
      </c>
      <c r="D488" s="151"/>
      <c r="E488" s="462" t="str">
        <f t="shared" ref="E488" si="124">IF((D488&gt;0),SUM(C488*D488),"kn")</f>
        <v>kn</v>
      </c>
    </row>
    <row r="489" spans="1:5" ht="102">
      <c r="A489" s="1568" t="s">
        <v>4698</v>
      </c>
      <c r="B489" s="1608" t="s">
        <v>4012</v>
      </c>
      <c r="C489" s="1608"/>
      <c r="D489" s="1711"/>
      <c r="E489" s="1628"/>
    </row>
    <row r="490" spans="1:5">
      <c r="A490" s="1629"/>
      <c r="B490" s="1630" t="s">
        <v>1637</v>
      </c>
      <c r="C490" s="522">
        <v>11</v>
      </c>
      <c r="D490" s="246"/>
      <c r="E490" s="446" t="str">
        <f t="shared" ref="E490" si="125">IF((D490&gt;0),SUM(C490*D490),"kn")</f>
        <v>kn</v>
      </c>
    </row>
    <row r="491" spans="1:5" ht="76.5">
      <c r="A491" s="1568"/>
      <c r="B491" s="1608" t="s">
        <v>4013</v>
      </c>
      <c r="C491" s="1608"/>
      <c r="D491" s="1711"/>
      <c r="E491" s="1628"/>
    </row>
    <row r="492" spans="1:5">
      <c r="A492" s="1576"/>
      <c r="B492" s="1206" t="s">
        <v>1637</v>
      </c>
      <c r="C492" s="1036">
        <v>11</v>
      </c>
      <c r="D492" s="151"/>
      <c r="E492" s="462" t="str">
        <f t="shared" ref="E492" si="126">IF((D492&gt;0),SUM(C492*D492),"kn")</f>
        <v>kn</v>
      </c>
    </row>
    <row r="493" spans="1:5" ht="76.5">
      <c r="A493" s="1568" t="s">
        <v>4699</v>
      </c>
      <c r="B493" s="1608" t="s">
        <v>4014</v>
      </c>
      <c r="C493" s="1608"/>
      <c r="D493" s="1711"/>
      <c r="E493" s="1628"/>
    </row>
    <row r="494" spans="1:5">
      <c r="A494" s="1629"/>
      <c r="B494" s="1630" t="s">
        <v>1637</v>
      </c>
      <c r="C494" s="522">
        <v>10</v>
      </c>
      <c r="D494" s="246"/>
      <c r="E494" s="446" t="str">
        <f t="shared" ref="E494" si="127">IF((D494&gt;0),SUM(C494*D494),"kn")</f>
        <v>kn</v>
      </c>
    </row>
    <row r="495" spans="1:5" ht="76.5">
      <c r="A495" s="1568"/>
      <c r="B495" s="1608" t="s">
        <v>4015</v>
      </c>
      <c r="C495" s="1608"/>
      <c r="D495" s="1711"/>
      <c r="E495" s="1628"/>
    </row>
    <row r="496" spans="1:5">
      <c r="A496" s="1576"/>
      <c r="B496" s="1206" t="s">
        <v>1637</v>
      </c>
      <c r="C496" s="1036">
        <v>10</v>
      </c>
      <c r="D496" s="151"/>
      <c r="E496" s="462" t="str">
        <f t="shared" ref="E496" si="128">IF((D496&gt;0),SUM(C496*D496),"kn")</f>
        <v>kn</v>
      </c>
    </row>
    <row r="497" spans="1:5" ht="153">
      <c r="A497" s="1568" t="s">
        <v>4700</v>
      </c>
      <c r="B497" s="1608" t="s">
        <v>3987</v>
      </c>
      <c r="C497" s="1608"/>
      <c r="D497" s="1711"/>
      <c r="E497" s="1628"/>
    </row>
    <row r="498" spans="1:5">
      <c r="A498" s="1629"/>
      <c r="B498" s="1630" t="s">
        <v>1637</v>
      </c>
      <c r="C498" s="522">
        <v>10</v>
      </c>
      <c r="D498" s="246"/>
      <c r="E498" s="446" t="str">
        <f t="shared" ref="E498" si="129">IF((D498&gt;0),SUM(C498*D498),"kn")</f>
        <v>kn</v>
      </c>
    </row>
    <row r="499" spans="1:5" ht="102">
      <c r="A499" s="1568"/>
      <c r="B499" s="1608" t="s">
        <v>4016</v>
      </c>
      <c r="C499" s="1608"/>
      <c r="D499" s="1711"/>
      <c r="E499" s="1628"/>
    </row>
    <row r="500" spans="1:5">
      <c r="A500" s="1576"/>
      <c r="B500" s="1206" t="s">
        <v>1637</v>
      </c>
      <c r="C500" s="1036">
        <v>10</v>
      </c>
      <c r="D500" s="151"/>
      <c r="E500" s="462" t="str">
        <f t="shared" ref="E500" si="130">IF((D500&gt;0),SUM(C500*D500),"kn")</f>
        <v>kn</v>
      </c>
    </row>
    <row r="501" spans="1:5" ht="51">
      <c r="A501" s="1568" t="s">
        <v>4701</v>
      </c>
      <c r="B501" s="1608" t="s">
        <v>4017</v>
      </c>
      <c r="C501" s="1608"/>
      <c r="D501" s="1711"/>
      <c r="E501" s="1628"/>
    </row>
    <row r="502" spans="1:5">
      <c r="A502" s="1629"/>
      <c r="B502" s="1630" t="s">
        <v>32</v>
      </c>
      <c r="C502" s="522">
        <v>8</v>
      </c>
      <c r="D502" s="246"/>
      <c r="E502" s="446" t="str">
        <f t="shared" ref="E502" si="131">IF((D502&gt;0),SUM(C502*D502),"kn")</f>
        <v>kn</v>
      </c>
    </row>
    <row r="503" spans="1:5" ht="63.75">
      <c r="A503" s="1568"/>
      <c r="B503" s="1608" t="s">
        <v>4018</v>
      </c>
      <c r="C503" s="1608"/>
      <c r="D503" s="1711"/>
      <c r="E503" s="1628"/>
    </row>
    <row r="504" spans="1:5">
      <c r="A504" s="1576"/>
      <c r="B504" s="1206" t="s">
        <v>32</v>
      </c>
      <c r="C504" s="1036">
        <v>8</v>
      </c>
      <c r="D504" s="151"/>
      <c r="E504" s="462" t="str">
        <f t="shared" ref="E504" si="132">IF((D504&gt;0),SUM(C504*D504),"kn")</f>
        <v>kn</v>
      </c>
    </row>
    <row r="505" spans="1:5" ht="102">
      <c r="A505" s="1568" t="s">
        <v>4702</v>
      </c>
      <c r="B505" s="1608" t="s">
        <v>4019</v>
      </c>
      <c r="C505" s="1608"/>
      <c r="D505" s="1711"/>
      <c r="E505" s="1628"/>
    </row>
    <row r="506" spans="1:5">
      <c r="A506" s="1629"/>
      <c r="B506" s="1630" t="s">
        <v>32</v>
      </c>
      <c r="C506" s="522">
        <v>8</v>
      </c>
      <c r="D506" s="246"/>
      <c r="E506" s="446" t="str">
        <f t="shared" ref="E506" si="133">IF((D506&gt;0),SUM(C506*D506),"kn")</f>
        <v>kn</v>
      </c>
    </row>
    <row r="507" spans="1:5" ht="76.5">
      <c r="A507" s="1568"/>
      <c r="B507" s="1608" t="s">
        <v>4000</v>
      </c>
      <c r="C507" s="1608"/>
      <c r="D507" s="1711"/>
      <c r="E507" s="1628"/>
    </row>
    <row r="508" spans="1:5">
      <c r="A508" s="1576"/>
      <c r="B508" s="1206" t="s">
        <v>32</v>
      </c>
      <c r="C508" s="1036">
        <v>8</v>
      </c>
      <c r="D508" s="151"/>
      <c r="E508" s="462" t="str">
        <f t="shared" ref="E508" si="134">IF((D508&gt;0),SUM(C508*D508),"kn")</f>
        <v>kn</v>
      </c>
    </row>
    <row r="509" spans="1:5" ht="76.5">
      <c r="A509" s="1568" t="s">
        <v>4703</v>
      </c>
      <c r="B509" s="1608" t="s">
        <v>4693</v>
      </c>
      <c r="C509" s="1608"/>
      <c r="D509" s="1711"/>
      <c r="E509" s="1628"/>
    </row>
    <row r="510" spans="1:5">
      <c r="A510" s="1576"/>
      <c r="B510" s="1206" t="s">
        <v>1637</v>
      </c>
      <c r="C510" s="1036">
        <v>8</v>
      </c>
      <c r="D510" s="151"/>
      <c r="E510" s="462" t="str">
        <f t="shared" ref="E510" si="135">IF((D510&gt;0),SUM(C510*D510),"kn")</f>
        <v>kn</v>
      </c>
    </row>
    <row r="511" spans="1:5" ht="63.75">
      <c r="A511" s="1568" t="s">
        <v>4704</v>
      </c>
      <c r="B511" s="1608" t="s">
        <v>4695</v>
      </c>
      <c r="C511" s="1608"/>
      <c r="D511" s="1711"/>
      <c r="E511" s="1628"/>
    </row>
    <row r="512" spans="1:5">
      <c r="A512" s="1576"/>
      <c r="B512" s="1206" t="s">
        <v>1637</v>
      </c>
      <c r="C512" s="1036">
        <v>10</v>
      </c>
      <c r="D512" s="151"/>
      <c r="E512" s="462" t="str">
        <f t="shared" ref="E512" si="136">IF((D512&gt;0),SUM(C512*D512),"kn")</f>
        <v>kn</v>
      </c>
    </row>
    <row r="513" spans="1:5" ht="63.75">
      <c r="A513" s="1568" t="s">
        <v>4705</v>
      </c>
      <c r="B513" s="1608" t="s">
        <v>4690</v>
      </c>
      <c r="C513" s="1608"/>
      <c r="D513" s="1711"/>
      <c r="E513" s="1628"/>
    </row>
    <row r="514" spans="1:5">
      <c r="A514" s="1576"/>
      <c r="B514" s="1206" t="s">
        <v>1637</v>
      </c>
      <c r="C514" s="1036">
        <v>20</v>
      </c>
      <c r="D514" s="151"/>
      <c r="E514" s="462" t="str">
        <f t="shared" ref="E514" si="137">IF((D514&gt;0),SUM(C514*D514),"kn")</f>
        <v>kn</v>
      </c>
    </row>
    <row r="515" spans="1:5">
      <c r="A515" s="1629"/>
      <c r="B515" s="1630"/>
      <c r="C515" s="522"/>
      <c r="D515" s="246"/>
      <c r="E515" s="445"/>
    </row>
    <row r="516" spans="1:5">
      <c r="A516" s="1552"/>
      <c r="B516" s="1635" t="s">
        <v>4708</v>
      </c>
      <c r="C516" s="1608"/>
      <c r="D516" s="1711"/>
      <c r="E516" s="1628"/>
    </row>
    <row r="517" spans="1:5">
      <c r="A517" s="1576"/>
      <c r="B517" s="1636"/>
      <c r="C517" s="1625"/>
      <c r="D517" s="1710"/>
      <c r="E517" s="1626"/>
    </row>
    <row r="518" spans="1:5" ht="76.5">
      <c r="A518" s="1568" t="s">
        <v>4709</v>
      </c>
      <c r="B518" s="1608" t="s">
        <v>4001</v>
      </c>
      <c r="C518" s="1608"/>
      <c r="D518" s="1711"/>
      <c r="E518" s="1628"/>
    </row>
    <row r="519" spans="1:5">
      <c r="A519" s="1629"/>
      <c r="B519" s="1630" t="s">
        <v>1637</v>
      </c>
      <c r="C519" s="522">
        <v>1</v>
      </c>
      <c r="D519" s="246"/>
      <c r="E519" s="446" t="str">
        <f t="shared" ref="E519" si="138">IF((D519&gt;0),SUM(C519*D519),"kn")</f>
        <v>kn</v>
      </c>
    </row>
    <row r="520" spans="1:5" ht="76.5">
      <c r="A520" s="1568"/>
      <c r="B520" s="1608" t="s">
        <v>3974</v>
      </c>
      <c r="C520" s="1608"/>
      <c r="D520" s="1711"/>
      <c r="E520" s="1628"/>
    </row>
    <row r="521" spans="1:5">
      <c r="A521" s="1576"/>
      <c r="B521" s="1206" t="s">
        <v>1637</v>
      </c>
      <c r="C521" s="1036">
        <v>1</v>
      </c>
      <c r="D521" s="151"/>
      <c r="E521" s="462" t="str">
        <f t="shared" ref="E521" si="139">IF((D521&gt;0),SUM(C521*D521),"kn")</f>
        <v>kn</v>
      </c>
    </row>
    <row r="522" spans="1:5" ht="76.5">
      <c r="A522" s="1568" t="s">
        <v>4710</v>
      </c>
      <c r="B522" s="1608" t="s">
        <v>4002</v>
      </c>
      <c r="C522" s="1608"/>
      <c r="D522" s="1711"/>
      <c r="E522" s="1628"/>
    </row>
    <row r="523" spans="1:5">
      <c r="A523" s="1629"/>
      <c r="B523" s="1630" t="s">
        <v>1637</v>
      </c>
      <c r="C523" s="522">
        <v>1</v>
      </c>
      <c r="D523" s="246"/>
      <c r="E523" s="446" t="str">
        <f t="shared" ref="E523" si="140">IF((D523&gt;0),SUM(C523*D523),"kn")</f>
        <v>kn</v>
      </c>
    </row>
    <row r="524" spans="1:5" ht="76.5">
      <c r="A524" s="1568"/>
      <c r="B524" s="1608" t="s">
        <v>3976</v>
      </c>
      <c r="C524" s="1608"/>
      <c r="D524" s="1711"/>
      <c r="E524" s="1628"/>
    </row>
    <row r="525" spans="1:5">
      <c r="A525" s="1576"/>
      <c r="B525" s="1206" t="s">
        <v>1637</v>
      </c>
      <c r="C525" s="1036">
        <v>1</v>
      </c>
      <c r="D525" s="151"/>
      <c r="E525" s="462" t="str">
        <f t="shared" ref="E525" si="141">IF((D525&gt;0),SUM(C525*D525),"kn")</f>
        <v>kn</v>
      </c>
    </row>
    <row r="526" spans="1:5" ht="102">
      <c r="A526" s="1568" t="s">
        <v>4711</v>
      </c>
      <c r="B526" s="1608" t="s">
        <v>4009</v>
      </c>
      <c r="C526" s="1608"/>
      <c r="D526" s="1711"/>
      <c r="E526" s="1628"/>
    </row>
    <row r="527" spans="1:5">
      <c r="A527" s="1629"/>
      <c r="B527" s="1630" t="s">
        <v>1637</v>
      </c>
      <c r="C527" s="522">
        <v>1</v>
      </c>
      <c r="D527" s="246"/>
      <c r="E527" s="446" t="str">
        <f t="shared" ref="E527" si="142">IF((D527&gt;0),SUM(C527*D527),"kn")</f>
        <v>kn</v>
      </c>
    </row>
    <row r="528" spans="1:5" ht="89.25">
      <c r="A528" s="1568"/>
      <c r="B528" s="1608" t="s">
        <v>4008</v>
      </c>
      <c r="C528" s="1608"/>
      <c r="D528" s="1711"/>
      <c r="E528" s="1628"/>
    </row>
    <row r="529" spans="1:5">
      <c r="A529" s="1576"/>
      <c r="B529" s="1206" t="s">
        <v>1637</v>
      </c>
      <c r="C529" s="1036">
        <v>1</v>
      </c>
      <c r="D529" s="151"/>
      <c r="E529" s="462" t="str">
        <f t="shared" ref="E529" si="143">IF((D529&gt;0),SUM(C529*D529),"kn")</f>
        <v>kn</v>
      </c>
    </row>
    <row r="530" spans="1:5" ht="63.75">
      <c r="A530" s="1568" t="s">
        <v>4712</v>
      </c>
      <c r="B530" s="1608" t="s">
        <v>3979</v>
      </c>
      <c r="C530" s="1608"/>
      <c r="D530" s="1711"/>
      <c r="E530" s="1628"/>
    </row>
    <row r="531" spans="1:5">
      <c r="A531" s="1629"/>
      <c r="B531" s="1630" t="s">
        <v>1637</v>
      </c>
      <c r="C531" s="522">
        <v>1</v>
      </c>
      <c r="D531" s="246"/>
      <c r="E531" s="446" t="str">
        <f t="shared" ref="E531" si="144">IF((D531&gt;0),SUM(C531*D531),"kn")</f>
        <v>kn</v>
      </c>
    </row>
    <row r="532" spans="1:5" ht="76.5">
      <c r="A532" s="1568"/>
      <c r="B532" s="1608" t="s">
        <v>4007</v>
      </c>
      <c r="C532" s="1608"/>
      <c r="D532" s="1711"/>
      <c r="E532" s="1628"/>
    </row>
    <row r="533" spans="1:5">
      <c r="A533" s="1576"/>
      <c r="B533" s="1206" t="s">
        <v>1637</v>
      </c>
      <c r="C533" s="1036">
        <v>1</v>
      </c>
      <c r="D533" s="151"/>
      <c r="E533" s="462" t="str">
        <f t="shared" ref="E533" si="145">IF((D533&gt;0),SUM(C533*D533),"kn")</f>
        <v>kn</v>
      </c>
    </row>
    <row r="534" spans="1:5" ht="63.75">
      <c r="A534" s="1568" t="s">
        <v>4713</v>
      </c>
      <c r="B534" s="1608" t="s">
        <v>4006</v>
      </c>
      <c r="C534" s="1608"/>
      <c r="D534" s="1711"/>
      <c r="E534" s="1628"/>
    </row>
    <row r="535" spans="1:5">
      <c r="A535" s="1629"/>
      <c r="B535" s="1630" t="s">
        <v>1637</v>
      </c>
      <c r="C535" s="522">
        <v>1</v>
      </c>
      <c r="D535" s="246"/>
      <c r="E535" s="446" t="str">
        <f t="shared" ref="E535" si="146">IF((D535&gt;0),SUM(C535*D535),"kn")</f>
        <v>kn</v>
      </c>
    </row>
    <row r="536" spans="1:5" ht="63.75">
      <c r="A536" s="1568"/>
      <c r="B536" s="1608" t="s">
        <v>4005</v>
      </c>
      <c r="C536" s="1608"/>
      <c r="D536" s="1711"/>
      <c r="E536" s="1628"/>
    </row>
    <row r="537" spans="1:5">
      <c r="A537" s="1576"/>
      <c r="B537" s="1206" t="s">
        <v>1637</v>
      </c>
      <c r="C537" s="1036">
        <v>1</v>
      </c>
      <c r="D537" s="151"/>
      <c r="E537" s="462" t="str">
        <f t="shared" ref="E537" si="147">IF((D537&gt;0),SUM(C537*D537),"kn")</f>
        <v>kn</v>
      </c>
    </row>
    <row r="538" spans="1:5" ht="76.5">
      <c r="A538" s="1568" t="s">
        <v>4714</v>
      </c>
      <c r="B538" s="1608" t="s">
        <v>4004</v>
      </c>
      <c r="C538" s="1608"/>
      <c r="D538" s="1711"/>
      <c r="E538" s="1628"/>
    </row>
    <row r="539" spans="1:5">
      <c r="A539" s="1576"/>
      <c r="B539" s="1206" t="s">
        <v>1637</v>
      </c>
      <c r="C539" s="1036">
        <v>1</v>
      </c>
      <c r="D539" s="151"/>
      <c r="E539" s="462" t="str">
        <f t="shared" ref="E539" si="148">IF((D539&gt;0),SUM(C539*D539),"kn")</f>
        <v>kn</v>
      </c>
    </row>
    <row r="540" spans="1:5" ht="63.75">
      <c r="A540" s="1568" t="s">
        <v>4715</v>
      </c>
      <c r="B540" s="1608" t="s">
        <v>4003</v>
      </c>
      <c r="C540" s="1608"/>
      <c r="D540" s="1711"/>
      <c r="E540" s="1628"/>
    </row>
    <row r="541" spans="1:5">
      <c r="A541" s="1576"/>
      <c r="B541" s="1206" t="s">
        <v>1637</v>
      </c>
      <c r="C541" s="1036">
        <v>1</v>
      </c>
      <c r="D541" s="151"/>
      <c r="E541" s="462" t="str">
        <f t="shared" ref="E541" si="149">IF((D541&gt;0),SUM(C541*D541),"kn")</f>
        <v>kn</v>
      </c>
    </row>
    <row r="542" spans="1:5" ht="76.5">
      <c r="A542" s="1568" t="s">
        <v>4716</v>
      </c>
      <c r="B542" s="1608" t="s">
        <v>4693</v>
      </c>
      <c r="C542" s="1608"/>
      <c r="D542" s="1711"/>
      <c r="E542" s="1628"/>
    </row>
    <row r="543" spans="1:5">
      <c r="A543" s="1576"/>
      <c r="B543" s="1206" t="s">
        <v>1637</v>
      </c>
      <c r="C543" s="1036">
        <v>1</v>
      </c>
      <c r="D543" s="151"/>
      <c r="E543" s="462" t="str">
        <f t="shared" ref="E543" si="150">IF((D543&gt;0),SUM(C543*D543),"kn")</f>
        <v>kn</v>
      </c>
    </row>
    <row r="544" spans="1:5" ht="63.75">
      <c r="A544" s="1568" t="s">
        <v>4717</v>
      </c>
      <c r="B544" s="1608" t="s">
        <v>4695</v>
      </c>
      <c r="C544" s="1608"/>
      <c r="D544" s="1711"/>
      <c r="E544" s="1628"/>
    </row>
    <row r="545" spans="1:9">
      <c r="A545" s="1576"/>
      <c r="B545" s="1206" t="s">
        <v>1637</v>
      </c>
      <c r="C545" s="1036">
        <v>1</v>
      </c>
      <c r="D545" s="151"/>
      <c r="E545" s="462" t="str">
        <f t="shared" ref="E545" si="151">IF((D545&gt;0),SUM(C545*D545),"kn")</f>
        <v>kn</v>
      </c>
    </row>
    <row r="546" spans="1:9" ht="76.5">
      <c r="A546" s="1568" t="s">
        <v>4718</v>
      </c>
      <c r="B546" s="1608" t="s">
        <v>4689</v>
      </c>
      <c r="C546" s="1608"/>
      <c r="D546" s="1711"/>
      <c r="E546" s="1628"/>
    </row>
    <row r="547" spans="1:9">
      <c r="A547" s="1576"/>
      <c r="B547" s="1206" t="s">
        <v>1637</v>
      </c>
      <c r="C547" s="1036">
        <v>2</v>
      </c>
      <c r="D547" s="151"/>
      <c r="E547" s="462" t="str">
        <f t="shared" ref="E547" si="152">IF((D547&gt;0),SUM(C547*D547),"kn")</f>
        <v>kn</v>
      </c>
    </row>
    <row r="548" spans="1:9">
      <c r="A548" s="1629"/>
      <c r="B548" s="1630"/>
      <c r="C548" s="522"/>
      <c r="D548" s="246"/>
      <c r="E548" s="445"/>
    </row>
    <row r="549" spans="1:9" ht="21" customHeight="1">
      <c r="A549" s="1596" t="s">
        <v>1650</v>
      </c>
      <c r="B549" s="1648" t="s">
        <v>1649</v>
      </c>
      <c r="C549" s="1649"/>
      <c r="D549" s="1713"/>
      <c r="E549" s="1598">
        <f>SUM(E191:E548)</f>
        <v>0</v>
      </c>
      <c r="F549" s="1650"/>
      <c r="G549" s="1651"/>
      <c r="H549" s="1652"/>
      <c r="I549" s="1653"/>
    </row>
    <row r="550" spans="1:9">
      <c r="A550" s="1654"/>
      <c r="B550" s="1559"/>
      <c r="C550" s="1617"/>
      <c r="D550" s="196"/>
      <c r="E550" s="446"/>
    </row>
    <row r="551" spans="1:9" ht="21" customHeight="1">
      <c r="A551" s="1655" t="s">
        <v>1657</v>
      </c>
      <c r="B551" s="1656" t="s">
        <v>6</v>
      </c>
      <c r="C551" s="1657"/>
      <c r="D551" s="203"/>
      <c r="E551" s="1658"/>
    </row>
    <row r="552" spans="1:9" ht="76.5">
      <c r="A552" s="1568" t="s">
        <v>1659</v>
      </c>
      <c r="B552" s="1559" t="s">
        <v>4030</v>
      </c>
      <c r="C552" s="1617"/>
      <c r="D552" s="196"/>
      <c r="E552" s="446"/>
    </row>
    <row r="553" spans="1:9">
      <c r="A553" s="1568"/>
      <c r="B553" s="1208" t="s">
        <v>1165</v>
      </c>
      <c r="C553" s="1617">
        <v>1750</v>
      </c>
      <c r="D553" s="196"/>
      <c r="E553" s="446" t="str">
        <f>IF((D553&gt;0),SUM(C553*D553),"kn")</f>
        <v>kn</v>
      </c>
    </row>
    <row r="554" spans="1:9">
      <c r="A554" s="1563"/>
      <c r="B554" s="1482" t="s">
        <v>2062</v>
      </c>
      <c r="C554" s="1593"/>
      <c r="D554" s="195"/>
      <c r="E554" s="1594"/>
    </row>
    <row r="555" spans="1:9">
      <c r="A555" s="1450"/>
      <c r="B555" s="1252" t="s">
        <v>1165</v>
      </c>
      <c r="C555" s="1643">
        <v>75</v>
      </c>
      <c r="D555" s="197"/>
      <c r="E555" s="462" t="str">
        <f>IF((D555&gt;0),SUM(C555*D555),"kn")</f>
        <v>kn</v>
      </c>
    </row>
    <row r="556" spans="1:9" ht="63.75">
      <c r="A556" s="1568" t="s">
        <v>1660</v>
      </c>
      <c r="B556" s="1559" t="s">
        <v>4031</v>
      </c>
      <c r="C556" s="1617"/>
      <c r="D556" s="196"/>
      <c r="E556" s="446"/>
    </row>
    <row r="557" spans="1:9">
      <c r="A557" s="1642"/>
      <c r="B557" s="1252" t="s">
        <v>1165</v>
      </c>
      <c r="C557" s="1643">
        <v>85</v>
      </c>
      <c r="D557" s="197"/>
      <c r="E557" s="462" t="str">
        <f>IF((D557&gt;0),SUM(C557*D557),"kn")</f>
        <v>kn</v>
      </c>
    </row>
    <row r="558" spans="1:9" ht="89.25">
      <c r="A558" s="1568" t="s">
        <v>1661</v>
      </c>
      <c r="B558" s="702" t="s">
        <v>4032</v>
      </c>
      <c r="C558" s="1617"/>
      <c r="D558" s="196"/>
      <c r="E558" s="446"/>
    </row>
    <row r="559" spans="1:9">
      <c r="A559" s="1568"/>
      <c r="B559" s="1659" t="s">
        <v>28</v>
      </c>
      <c r="C559" s="1617">
        <v>1600</v>
      </c>
      <c r="D559" s="196"/>
      <c r="E559" s="446" t="str">
        <f>IF((D559&gt;0),SUM(C559*D559),"kn")</f>
        <v>kn</v>
      </c>
    </row>
    <row r="560" spans="1:9">
      <c r="A560" s="1563"/>
      <c r="B560" s="1482" t="s">
        <v>2062</v>
      </c>
      <c r="C560" s="1593"/>
      <c r="D560" s="195"/>
      <c r="E560" s="1594"/>
    </row>
    <row r="561" spans="1:6">
      <c r="A561" s="1450"/>
      <c r="B561" s="1660" t="s">
        <v>28</v>
      </c>
      <c r="C561" s="1643">
        <v>24</v>
      </c>
      <c r="D561" s="197"/>
      <c r="E561" s="462" t="str">
        <f>IF((D561&gt;0),SUM(C561*D561),"kn")</f>
        <v>kn</v>
      </c>
    </row>
    <row r="562" spans="1:6" ht="102">
      <c r="A562" s="1568" t="s">
        <v>1662</v>
      </c>
      <c r="B562" s="931" t="s">
        <v>4033</v>
      </c>
      <c r="C562" s="1617"/>
      <c r="D562" s="196"/>
      <c r="E562" s="446"/>
    </row>
    <row r="563" spans="1:6">
      <c r="A563" s="1568"/>
      <c r="B563" s="1208" t="s">
        <v>1165</v>
      </c>
      <c r="C563" s="1617">
        <v>620</v>
      </c>
      <c r="D563" s="196"/>
      <c r="E563" s="446" t="str">
        <f>IF((D563&gt;0),SUM(C563*D563),"kn")</f>
        <v>kn</v>
      </c>
    </row>
    <row r="564" spans="1:6">
      <c r="A564" s="1563"/>
      <c r="B564" s="1482" t="s">
        <v>2062</v>
      </c>
      <c r="C564" s="1593"/>
      <c r="D564" s="195"/>
      <c r="E564" s="1594"/>
    </row>
    <row r="565" spans="1:6">
      <c r="A565" s="1450"/>
      <c r="B565" s="1252" t="s">
        <v>1165</v>
      </c>
      <c r="C565" s="1643">
        <v>5</v>
      </c>
      <c r="D565" s="197"/>
      <c r="E565" s="462" t="str">
        <f>IF((D565&gt;0),SUM(C565*D565),"kn")</f>
        <v>kn</v>
      </c>
    </row>
    <row r="566" spans="1:6" ht="114.75">
      <c r="A566" s="1568" t="s">
        <v>1663</v>
      </c>
      <c r="B566" s="1559" t="s">
        <v>4034</v>
      </c>
      <c r="C566" s="1617"/>
      <c r="D566" s="196"/>
      <c r="E566" s="446"/>
    </row>
    <row r="567" spans="1:6">
      <c r="A567" s="1568"/>
      <c r="B567" s="1208" t="s">
        <v>1165</v>
      </c>
      <c r="C567" s="1617">
        <v>295</v>
      </c>
      <c r="D567" s="196"/>
      <c r="E567" s="446" t="str">
        <f>IF((D567&gt;0),SUM(C567*D567),"kn")</f>
        <v>kn</v>
      </c>
    </row>
    <row r="568" spans="1:6">
      <c r="A568" s="1563"/>
      <c r="B568" s="1482" t="s">
        <v>2062</v>
      </c>
      <c r="C568" s="1593"/>
      <c r="D568" s="195"/>
      <c r="E568" s="1594"/>
    </row>
    <row r="569" spans="1:6">
      <c r="A569" s="1450"/>
      <c r="B569" s="1252" t="s">
        <v>1165</v>
      </c>
      <c r="C569" s="1643">
        <v>1</v>
      </c>
      <c r="D569" s="197"/>
      <c r="E569" s="462" t="str">
        <f>IF((D569&gt;0),SUM(C569*D569),"kn")</f>
        <v>kn</v>
      </c>
    </row>
    <row r="570" spans="1:6" ht="63.75">
      <c r="A570" s="1568" t="s">
        <v>1664</v>
      </c>
      <c r="B570" s="702" t="s">
        <v>4035</v>
      </c>
      <c r="C570" s="1617"/>
      <c r="D570" s="196"/>
      <c r="E570" s="446"/>
    </row>
    <row r="571" spans="1:6">
      <c r="A571" s="1568"/>
      <c r="B571" s="1208" t="s">
        <v>1165</v>
      </c>
      <c r="C571" s="1617">
        <v>1540</v>
      </c>
      <c r="D571" s="196"/>
      <c r="E571" s="446" t="str">
        <f>IF((D571&gt;0),SUM(C571*D571),"kn")</f>
        <v>kn</v>
      </c>
    </row>
    <row r="572" spans="1:6">
      <c r="A572" s="1563"/>
      <c r="B572" s="1482" t="s">
        <v>2062</v>
      </c>
      <c r="C572" s="1593"/>
      <c r="D572" s="195"/>
      <c r="E572" s="1594"/>
    </row>
    <row r="573" spans="1:6">
      <c r="A573" s="1450"/>
      <c r="B573" s="1252" t="s">
        <v>1165</v>
      </c>
      <c r="C573" s="1643">
        <v>74</v>
      </c>
      <c r="D573" s="197"/>
      <c r="E573" s="462" t="str">
        <f>IF((D573&gt;0),SUM(C573*D573),"kn")</f>
        <v>kn</v>
      </c>
    </row>
    <row r="574" spans="1:6">
      <c r="A574" s="1568"/>
      <c r="B574" s="1559"/>
      <c r="C574" s="1617"/>
      <c r="D574" s="196"/>
      <c r="E574" s="446"/>
    </row>
    <row r="575" spans="1:6" ht="21" customHeight="1">
      <c r="A575" s="1596" t="s">
        <v>1657</v>
      </c>
      <c r="B575" s="1648" t="s">
        <v>7</v>
      </c>
      <c r="C575" s="1661"/>
      <c r="D575" s="1714"/>
      <c r="E575" s="1662">
        <f>SUM(E553:E573)</f>
        <v>0</v>
      </c>
      <c r="F575" s="1663"/>
    </row>
    <row r="576" spans="1:6">
      <c r="A576" s="1664"/>
      <c r="B576" s="786"/>
      <c r="C576" s="1665"/>
      <c r="D576" s="196"/>
      <c r="E576" s="446"/>
    </row>
    <row r="577" spans="1:5" ht="21" customHeight="1">
      <c r="A577" s="1666" t="s">
        <v>1666</v>
      </c>
      <c r="B577" s="1320" t="s">
        <v>1658</v>
      </c>
      <c r="C577" s="1667"/>
      <c r="D577" s="204"/>
      <c r="E577" s="1668"/>
    </row>
    <row r="578" spans="1:5" ht="114.75">
      <c r="A578" s="1669" t="s">
        <v>2311</v>
      </c>
      <c r="B578" s="786" t="s">
        <v>4036</v>
      </c>
      <c r="C578" s="1665"/>
      <c r="D578" s="196"/>
      <c r="E578" s="446"/>
    </row>
    <row r="579" spans="1:5">
      <c r="A579" s="1670"/>
      <c r="B579" s="785" t="s">
        <v>32</v>
      </c>
      <c r="C579" s="1671">
        <v>6</v>
      </c>
      <c r="D579" s="197"/>
      <c r="E579" s="462" t="str">
        <f>IF((D579&gt;0),SUM(C579*D579),"kn")</f>
        <v>kn</v>
      </c>
    </row>
    <row r="580" spans="1:5" ht="102">
      <c r="A580" s="1669" t="s">
        <v>2312</v>
      </c>
      <c r="B580" s="786" t="s">
        <v>4037</v>
      </c>
      <c r="C580" s="1665"/>
      <c r="D580" s="196"/>
      <c r="E580" s="446"/>
    </row>
    <row r="581" spans="1:5">
      <c r="A581" s="1670"/>
      <c r="B581" s="785" t="s">
        <v>32</v>
      </c>
      <c r="C581" s="1671">
        <v>2</v>
      </c>
      <c r="D581" s="197"/>
      <c r="E581" s="462" t="str">
        <f>IF((D581&gt;0),SUM(C581*D581),"kn")</f>
        <v>kn</v>
      </c>
    </row>
    <row r="582" spans="1:5" ht="102">
      <c r="A582" s="1669" t="s">
        <v>2313</v>
      </c>
      <c r="B582" s="786" t="s">
        <v>4038</v>
      </c>
      <c r="C582" s="1665"/>
      <c r="D582" s="196"/>
      <c r="E582" s="446"/>
    </row>
    <row r="583" spans="1:5">
      <c r="A583" s="1670"/>
      <c r="B583" s="785" t="s">
        <v>32</v>
      </c>
      <c r="C583" s="1671">
        <v>1</v>
      </c>
      <c r="D583" s="197"/>
      <c r="E583" s="462" t="str">
        <f t="shared" ref="E583" si="153">IF((D583&gt;0),SUM(C583*D583),"kn")</f>
        <v>kn</v>
      </c>
    </row>
    <row r="584" spans="1:5" ht="102">
      <c r="A584" s="1669" t="s">
        <v>2314</v>
      </c>
      <c r="B584" s="786" t="s">
        <v>4039</v>
      </c>
      <c r="C584" s="1665"/>
      <c r="D584" s="196"/>
      <c r="E584" s="446"/>
    </row>
    <row r="585" spans="1:5">
      <c r="A585" s="1670"/>
      <c r="B585" s="785" t="s">
        <v>32</v>
      </c>
      <c r="C585" s="1671">
        <v>1</v>
      </c>
      <c r="D585" s="197"/>
      <c r="E585" s="462" t="str">
        <f t="shared" ref="E585" si="154">IF((D585&gt;0),SUM(C585*D585),"kn")</f>
        <v>kn</v>
      </c>
    </row>
    <row r="586" spans="1:5" ht="102">
      <c r="A586" s="1669" t="s">
        <v>2315</v>
      </c>
      <c r="B586" s="786" t="s">
        <v>4040</v>
      </c>
      <c r="C586" s="1665"/>
      <c r="D586" s="196"/>
      <c r="E586" s="446"/>
    </row>
    <row r="587" spans="1:5">
      <c r="A587" s="1670"/>
      <c r="B587" s="785" t="s">
        <v>32</v>
      </c>
      <c r="C587" s="1671">
        <v>1</v>
      </c>
      <c r="D587" s="197"/>
      <c r="E587" s="462" t="str">
        <f t="shared" ref="E587" si="155">IF((D587&gt;0),SUM(C587*D587),"kn")</f>
        <v>kn</v>
      </c>
    </row>
    <row r="588" spans="1:5" ht="102">
      <c r="A588" s="1669" t="s">
        <v>2316</v>
      </c>
      <c r="B588" s="786" t="s">
        <v>4041</v>
      </c>
      <c r="C588" s="1665"/>
      <c r="D588" s="196"/>
      <c r="E588" s="446"/>
    </row>
    <row r="589" spans="1:5">
      <c r="A589" s="1670"/>
      <c r="B589" s="785" t="s">
        <v>32</v>
      </c>
      <c r="C589" s="1671">
        <v>2</v>
      </c>
      <c r="D589" s="197"/>
      <c r="E589" s="462" t="str">
        <f t="shared" ref="E589" si="156">IF((D589&gt;0),SUM(C589*D589),"kn")</f>
        <v>kn</v>
      </c>
    </row>
    <row r="590" spans="1:5" ht="102">
      <c r="A590" s="1669" t="s">
        <v>2317</v>
      </c>
      <c r="B590" s="786" t="s">
        <v>4042</v>
      </c>
      <c r="C590" s="1665"/>
      <c r="D590" s="196"/>
      <c r="E590" s="446"/>
    </row>
    <row r="591" spans="1:5">
      <c r="A591" s="1670"/>
      <c r="B591" s="785" t="s">
        <v>32</v>
      </c>
      <c r="C591" s="1671">
        <v>1</v>
      </c>
      <c r="D591" s="197"/>
      <c r="E591" s="462" t="str">
        <f t="shared" ref="E591" si="157">IF((D591&gt;0),SUM(C591*D591),"kn")</f>
        <v>kn</v>
      </c>
    </row>
    <row r="592" spans="1:5" ht="102">
      <c r="A592" s="1669" t="s">
        <v>1668</v>
      </c>
      <c r="B592" s="786" t="s">
        <v>4043</v>
      </c>
      <c r="C592" s="1665"/>
      <c r="D592" s="196"/>
      <c r="E592" s="446"/>
    </row>
    <row r="593" spans="1:5">
      <c r="A593" s="1670"/>
      <c r="B593" s="785" t="s">
        <v>32</v>
      </c>
      <c r="C593" s="1671">
        <v>4</v>
      </c>
      <c r="D593" s="197"/>
      <c r="E593" s="462" t="str">
        <f t="shared" ref="E593" si="158">IF((D593&gt;0),SUM(C593*D593),"kn")</f>
        <v>kn</v>
      </c>
    </row>
    <row r="594" spans="1:5" ht="102">
      <c r="A594" s="1669" t="s">
        <v>1673</v>
      </c>
      <c r="B594" s="786" t="s">
        <v>4044</v>
      </c>
      <c r="C594" s="1665"/>
      <c r="D594" s="196"/>
      <c r="E594" s="446"/>
    </row>
    <row r="595" spans="1:5">
      <c r="A595" s="1670"/>
      <c r="B595" s="785" t="s">
        <v>32</v>
      </c>
      <c r="C595" s="1671">
        <v>2</v>
      </c>
      <c r="D595" s="197"/>
      <c r="E595" s="462" t="str">
        <f t="shared" ref="E595" si="159">IF((D595&gt;0),SUM(C595*D595),"kn")</f>
        <v>kn</v>
      </c>
    </row>
    <row r="596" spans="1:5" ht="102">
      <c r="A596" s="1669" t="s">
        <v>1674</v>
      </c>
      <c r="B596" s="786" t="s">
        <v>4045</v>
      </c>
      <c r="C596" s="1665"/>
      <c r="D596" s="196"/>
      <c r="E596" s="446"/>
    </row>
    <row r="597" spans="1:5">
      <c r="A597" s="1670"/>
      <c r="B597" s="785" t="s">
        <v>32</v>
      </c>
      <c r="C597" s="1671">
        <v>2</v>
      </c>
      <c r="D597" s="197"/>
      <c r="E597" s="462" t="str">
        <f t="shared" ref="E597" si="160">IF((D597&gt;0),SUM(C597*D597),"kn")</f>
        <v>kn</v>
      </c>
    </row>
    <row r="598" spans="1:5">
      <c r="A598" s="1669"/>
      <c r="B598" s="839"/>
      <c r="C598" s="1665"/>
      <c r="D598" s="196"/>
      <c r="E598" s="446"/>
    </row>
    <row r="599" spans="1:5" ht="102">
      <c r="A599" s="1669" t="s">
        <v>1675</v>
      </c>
      <c r="B599" s="786" t="s">
        <v>4046</v>
      </c>
      <c r="C599" s="1665"/>
      <c r="D599" s="196"/>
      <c r="E599" s="446"/>
    </row>
    <row r="600" spans="1:5">
      <c r="A600" s="1670"/>
      <c r="B600" s="785" t="s">
        <v>32</v>
      </c>
      <c r="C600" s="1671">
        <v>1</v>
      </c>
      <c r="D600" s="197"/>
      <c r="E600" s="462" t="str">
        <f t="shared" ref="E600" si="161">IF((D600&gt;0),SUM(C600*D600),"kn")</f>
        <v>kn</v>
      </c>
    </row>
    <row r="601" spans="1:5" ht="102">
      <c r="A601" s="1669" t="s">
        <v>1681</v>
      </c>
      <c r="B601" s="786" t="s">
        <v>4045</v>
      </c>
      <c r="C601" s="1665"/>
      <c r="D601" s="196"/>
      <c r="E601" s="446"/>
    </row>
    <row r="602" spans="1:5">
      <c r="A602" s="1670"/>
      <c r="B602" s="785" t="s">
        <v>32</v>
      </c>
      <c r="C602" s="1671">
        <v>3</v>
      </c>
      <c r="D602" s="197"/>
      <c r="E602" s="462" t="str">
        <f t="shared" ref="E602" si="162">IF((D602&gt;0),SUM(C602*D602),"kn")</f>
        <v>kn</v>
      </c>
    </row>
    <row r="603" spans="1:5" ht="102">
      <c r="A603" s="1669" t="s">
        <v>1682</v>
      </c>
      <c r="B603" s="786" t="s">
        <v>4047</v>
      </c>
      <c r="C603" s="1665"/>
      <c r="D603" s="196"/>
      <c r="E603" s="446"/>
    </row>
    <row r="604" spans="1:5">
      <c r="A604" s="1670"/>
      <c r="B604" s="785" t="s">
        <v>32</v>
      </c>
      <c r="C604" s="1671">
        <v>1</v>
      </c>
      <c r="D604" s="197"/>
      <c r="E604" s="462" t="str">
        <f t="shared" ref="E604" si="163">IF((D604&gt;0),SUM(C604*D604),"kn")</f>
        <v>kn</v>
      </c>
    </row>
    <row r="605" spans="1:5" ht="114.75">
      <c r="A605" s="1669" t="s">
        <v>2316</v>
      </c>
      <c r="B605" s="786" t="s">
        <v>4048</v>
      </c>
      <c r="C605" s="1665"/>
      <c r="D605" s="196"/>
      <c r="E605" s="446"/>
    </row>
    <row r="606" spans="1:5">
      <c r="A606" s="1670"/>
      <c r="B606" s="785" t="s">
        <v>32</v>
      </c>
      <c r="C606" s="1671">
        <v>1</v>
      </c>
      <c r="D606" s="197"/>
      <c r="E606" s="462" t="str">
        <f t="shared" ref="E606" si="164">IF((D606&gt;0),SUM(C606*D606),"kn")</f>
        <v>kn</v>
      </c>
    </row>
    <row r="607" spans="1:5" ht="102">
      <c r="A607" s="1669" t="s">
        <v>2317</v>
      </c>
      <c r="B607" s="786" t="s">
        <v>4598</v>
      </c>
      <c r="C607" s="1665"/>
      <c r="D607" s="196"/>
      <c r="E607" s="446"/>
    </row>
    <row r="608" spans="1:5">
      <c r="A608" s="1670"/>
      <c r="B608" s="785" t="s">
        <v>117</v>
      </c>
      <c r="C608" s="1671">
        <v>3</v>
      </c>
      <c r="D608" s="197"/>
      <c r="E608" s="462" t="str">
        <f t="shared" ref="E608" si="165">IF((D608&gt;0),SUM(C608*D608),"kn")</f>
        <v>kn</v>
      </c>
    </row>
    <row r="609" spans="1:5">
      <c r="A609" s="1672"/>
      <c r="B609" s="836"/>
      <c r="C609" s="1673"/>
      <c r="D609" s="267"/>
      <c r="E609" s="445"/>
    </row>
    <row r="610" spans="1:5" ht="21" customHeight="1">
      <c r="A610" s="1674" t="s">
        <v>1666</v>
      </c>
      <c r="B610" s="1380" t="s">
        <v>1665</v>
      </c>
      <c r="C610" s="1675"/>
      <c r="D610" s="249"/>
      <c r="E610" s="1598">
        <f>SUM(E579:E609)</f>
        <v>0</v>
      </c>
    </row>
    <row r="611" spans="1:5">
      <c r="A611" s="1676"/>
      <c r="B611" s="1349"/>
      <c r="C611" s="1677"/>
      <c r="D611" s="206"/>
      <c r="E611" s="1678"/>
    </row>
    <row r="612" spans="1:5">
      <c r="A612" s="1676"/>
      <c r="B612" s="1349"/>
      <c r="C612" s="1677"/>
      <c r="D612" s="206"/>
      <c r="E612" s="1678"/>
    </row>
    <row r="613" spans="1:5" ht="21" customHeight="1">
      <c r="A613" s="1666" t="s">
        <v>1686</v>
      </c>
      <c r="B613" s="1320" t="s">
        <v>1667</v>
      </c>
      <c r="C613" s="1679"/>
      <c r="D613" s="203"/>
      <c r="E613" s="1603"/>
    </row>
    <row r="614" spans="1:5" ht="216.75">
      <c r="A614" s="1568" t="s">
        <v>5043</v>
      </c>
      <c r="B614" s="1559" t="s">
        <v>4049</v>
      </c>
      <c r="C614" s="1617"/>
      <c r="D614" s="196"/>
      <c r="E614" s="1618"/>
    </row>
    <row r="615" spans="1:5">
      <c r="A615" s="1552"/>
      <c r="B615" s="807" t="s">
        <v>2334</v>
      </c>
      <c r="C615" s="1680"/>
      <c r="D615" s="1401"/>
      <c r="E615" s="694"/>
    </row>
    <row r="616" spans="1:5">
      <c r="A616" s="1552"/>
      <c r="B616" s="1333" t="s">
        <v>29</v>
      </c>
      <c r="C616" s="1680">
        <v>29</v>
      </c>
      <c r="D616" s="1401"/>
      <c r="E616" s="446" t="str">
        <f>IF((D616&gt;0),SUM(C616*D616),"kn")</f>
        <v>kn</v>
      </c>
    </row>
    <row r="617" spans="1:5">
      <c r="A617" s="1552"/>
      <c r="B617" s="807" t="s">
        <v>2335</v>
      </c>
      <c r="C617" s="1680"/>
      <c r="D617" s="1401"/>
      <c r="E617" s="694"/>
    </row>
    <row r="618" spans="1:5">
      <c r="A618" s="1552"/>
      <c r="B618" s="1333" t="s">
        <v>29</v>
      </c>
      <c r="C618" s="1680">
        <v>23</v>
      </c>
      <c r="D618" s="1401"/>
      <c r="E618" s="446" t="str">
        <f>IF((D618&gt;0),SUM(C618*D618),"kn")</f>
        <v>kn</v>
      </c>
    </row>
    <row r="619" spans="1:5">
      <c r="A619" s="1552"/>
      <c r="B619" s="807" t="s">
        <v>2336</v>
      </c>
      <c r="C619" s="1680"/>
      <c r="D619" s="1401"/>
      <c r="E619" s="694"/>
    </row>
    <row r="620" spans="1:5">
      <c r="A620" s="1552"/>
      <c r="B620" s="1333" t="s">
        <v>29</v>
      </c>
      <c r="C620" s="1680">
        <v>79</v>
      </c>
      <c r="D620" s="1401"/>
      <c r="E620" s="446" t="str">
        <f>IF((D620&gt;0),SUM(C620*D620),"kn")</f>
        <v>kn</v>
      </c>
    </row>
    <row r="621" spans="1:5">
      <c r="A621" s="1552"/>
      <c r="B621" s="807" t="s">
        <v>2337</v>
      </c>
      <c r="C621" s="1680"/>
      <c r="D621" s="1401"/>
      <c r="E621" s="694"/>
    </row>
    <row r="622" spans="1:5">
      <c r="A622" s="1552"/>
      <c r="B622" s="1333" t="s">
        <v>29</v>
      </c>
      <c r="C622" s="1680">
        <v>59</v>
      </c>
      <c r="D622" s="1401"/>
      <c r="E622" s="446" t="str">
        <f>IF((D622&gt;0),SUM(C622*D622),"kn")</f>
        <v>kn</v>
      </c>
    </row>
    <row r="623" spans="1:5">
      <c r="A623" s="1552"/>
      <c r="B623" s="807" t="s">
        <v>2338</v>
      </c>
      <c r="C623" s="1680"/>
      <c r="D623" s="1401"/>
      <c r="E623" s="694"/>
    </row>
    <row r="624" spans="1:5">
      <c r="A624" s="1552"/>
      <c r="B624" s="1333" t="s">
        <v>29</v>
      </c>
      <c r="C624" s="1680">
        <v>106</v>
      </c>
      <c r="D624" s="1401"/>
      <c r="E624" s="446" t="str">
        <f>IF((D624&gt;0),SUM(C624*D624),"kn")</f>
        <v>kn</v>
      </c>
    </row>
    <row r="625" spans="1:5">
      <c r="A625" s="1552"/>
      <c r="B625" s="807" t="s">
        <v>2339</v>
      </c>
      <c r="C625" s="1680"/>
      <c r="D625" s="1401"/>
      <c r="E625" s="694"/>
    </row>
    <row r="626" spans="1:5">
      <c r="A626" s="1552"/>
      <c r="B626" s="1333" t="s">
        <v>29</v>
      </c>
      <c r="C626" s="1680">
        <v>23</v>
      </c>
      <c r="D626" s="1401"/>
      <c r="E626" s="446" t="str">
        <f>IF((D626&gt;0),SUM(C626*D626),"kn")</f>
        <v>kn</v>
      </c>
    </row>
    <row r="627" spans="1:5">
      <c r="A627" s="1552"/>
      <c r="B627" s="807" t="s">
        <v>2340</v>
      </c>
      <c r="C627" s="1680"/>
      <c r="D627" s="1401"/>
      <c r="E627" s="694"/>
    </row>
    <row r="628" spans="1:5">
      <c r="A628" s="1552"/>
      <c r="B628" s="1333" t="s">
        <v>29</v>
      </c>
      <c r="C628" s="1680">
        <v>23</v>
      </c>
      <c r="D628" s="1401"/>
      <c r="E628" s="446" t="str">
        <f>IF((D628&gt;0),SUM(C628*D628),"kn")</f>
        <v>kn</v>
      </c>
    </row>
    <row r="629" spans="1:5">
      <c r="A629" s="1552"/>
      <c r="B629" s="807" t="s">
        <v>2341</v>
      </c>
      <c r="C629" s="1680"/>
      <c r="D629" s="1401"/>
      <c r="E629" s="694"/>
    </row>
    <row r="630" spans="1:5">
      <c r="A630" s="1642"/>
      <c r="B630" s="1332" t="s">
        <v>29</v>
      </c>
      <c r="C630" s="1681">
        <v>6</v>
      </c>
      <c r="D630" s="1411"/>
      <c r="E630" s="462" t="str">
        <f>IF((D630&gt;0),SUM(C630*D630),"kn")</f>
        <v>kn</v>
      </c>
    </row>
    <row r="631" spans="1:5" ht="89.25">
      <c r="A631" s="1568" t="s">
        <v>5044</v>
      </c>
      <c r="B631" s="1569" t="s">
        <v>4050</v>
      </c>
      <c r="C631" s="1617"/>
      <c r="D631" s="196"/>
      <c r="E631" s="446"/>
    </row>
    <row r="632" spans="1:5">
      <c r="A632" s="1682"/>
      <c r="B632" s="1577" t="s">
        <v>32</v>
      </c>
      <c r="C632" s="1643">
        <v>4</v>
      </c>
      <c r="D632" s="197"/>
      <c r="E632" s="462" t="str">
        <f>IF((D632&gt;0),SUM(C632*D632),"kn")</f>
        <v>kn</v>
      </c>
    </row>
    <row r="633" spans="1:5" ht="89.25">
      <c r="A633" s="1568" t="s">
        <v>5045</v>
      </c>
      <c r="B633" s="1569" t="s">
        <v>4051</v>
      </c>
      <c r="C633" s="1617"/>
      <c r="D633" s="196"/>
      <c r="E633" s="446"/>
    </row>
    <row r="634" spans="1:5">
      <c r="A634" s="1682"/>
      <c r="B634" s="1577" t="s">
        <v>32</v>
      </c>
      <c r="C634" s="1643">
        <v>11</v>
      </c>
      <c r="D634" s="197"/>
      <c r="E634" s="462" t="str">
        <f>IF((D634&gt;0),SUM(C634*D634),"kn")</f>
        <v>kn</v>
      </c>
    </row>
    <row r="635" spans="1:5" ht="89.25">
      <c r="A635" s="1568" t="s">
        <v>5046</v>
      </c>
      <c r="B635" s="1569" t="s">
        <v>4052</v>
      </c>
      <c r="C635" s="1617"/>
      <c r="D635" s="267"/>
      <c r="E635" s="446"/>
    </row>
    <row r="636" spans="1:5">
      <c r="A636" s="1682"/>
      <c r="B636" s="1577" t="s">
        <v>32</v>
      </c>
      <c r="C636" s="1643">
        <v>2</v>
      </c>
      <c r="D636" s="197"/>
      <c r="E636" s="462" t="str">
        <f>IF((D636&gt;0),SUM(C636*D636),"kn")</f>
        <v>kn</v>
      </c>
    </row>
    <row r="637" spans="1:5" ht="140.25">
      <c r="A637" s="1568" t="s">
        <v>5047</v>
      </c>
      <c r="B637" s="1580" t="s">
        <v>4053</v>
      </c>
      <c r="C637" s="1683"/>
      <c r="D637" s="196"/>
      <c r="E637" s="727"/>
    </row>
    <row r="638" spans="1:5">
      <c r="A638" s="1684"/>
      <c r="B638" s="1039" t="s">
        <v>29</v>
      </c>
      <c r="C638" s="1036">
        <v>179</v>
      </c>
      <c r="D638" s="197"/>
      <c r="E638" s="462" t="str">
        <f>IF((D638&gt;0),SUM(C638*D638),"kn")</f>
        <v>kn</v>
      </c>
    </row>
    <row r="639" spans="1:5" ht="63.75">
      <c r="A639" s="1568" t="s">
        <v>5048</v>
      </c>
      <c r="B639" s="1685" t="s">
        <v>4675</v>
      </c>
      <c r="C639" s="1683"/>
      <c r="D639" s="207"/>
      <c r="E639" s="727"/>
    </row>
    <row r="640" spans="1:5">
      <c r="A640" s="1684"/>
      <c r="B640" s="1035" t="s">
        <v>29</v>
      </c>
      <c r="C640" s="1036">
        <v>170</v>
      </c>
      <c r="D640" s="151"/>
      <c r="E640" s="462" t="str">
        <f>IF((D640&gt;0),SUM(C640*D640),"kn")</f>
        <v>kn</v>
      </c>
    </row>
    <row r="641" spans="1:5" ht="63.75">
      <c r="A641" s="1579" t="s">
        <v>5049</v>
      </c>
      <c r="B641" s="1686" t="s">
        <v>4676</v>
      </c>
      <c r="C641" s="1665"/>
      <c r="D641" s="196"/>
      <c r="E641" s="446"/>
    </row>
    <row r="642" spans="1:5">
      <c r="A642" s="1684"/>
      <c r="B642" s="1035" t="s">
        <v>32</v>
      </c>
      <c r="C642" s="1036">
        <v>18</v>
      </c>
      <c r="D642" s="151"/>
      <c r="E642" s="462" t="str">
        <f>IF((D642&gt;0),SUM(C642*D642),"kn")</f>
        <v>kn</v>
      </c>
    </row>
    <row r="643" spans="1:5" ht="127.5">
      <c r="A643" s="1568" t="s">
        <v>2318</v>
      </c>
      <c r="B643" s="1686" t="s">
        <v>4677</v>
      </c>
      <c r="C643" s="1617"/>
      <c r="D643" s="196"/>
      <c r="E643" s="446"/>
    </row>
    <row r="644" spans="1:5">
      <c r="A644" s="1552"/>
      <c r="B644" s="1644" t="s">
        <v>1669</v>
      </c>
      <c r="C644" s="1617"/>
      <c r="D644" s="196"/>
      <c r="E644" s="1618"/>
    </row>
    <row r="645" spans="1:5">
      <c r="A645" s="1568"/>
      <c r="B645" s="1333" t="s">
        <v>32</v>
      </c>
      <c r="C645" s="1617">
        <v>1</v>
      </c>
      <c r="D645" s="196"/>
      <c r="E645" s="446" t="str">
        <f>IF((D645&gt;0),SUM(C645*D645),"kn")</f>
        <v>kn</v>
      </c>
    </row>
    <row r="646" spans="1:5">
      <c r="A646" s="1687"/>
      <c r="B646" s="1644" t="s">
        <v>1670</v>
      </c>
      <c r="C646" s="1688"/>
      <c r="D646" s="196"/>
      <c r="E646" s="1689"/>
    </row>
    <row r="647" spans="1:5">
      <c r="A647" s="1687"/>
      <c r="B647" s="1575" t="s">
        <v>32</v>
      </c>
      <c r="C647" s="1617">
        <v>1</v>
      </c>
      <c r="D647" s="196"/>
      <c r="E647" s="446" t="str">
        <f>IF((D647&gt;0),SUM(C647*D647),"kn")</f>
        <v>kn</v>
      </c>
    </row>
    <row r="648" spans="1:5">
      <c r="A648" s="1687"/>
      <c r="B648" s="1644" t="s">
        <v>1671</v>
      </c>
      <c r="C648" s="1688"/>
      <c r="D648" s="196"/>
      <c r="E648" s="1689"/>
    </row>
    <row r="649" spans="1:5">
      <c r="A649" s="1687"/>
      <c r="B649" s="1575" t="s">
        <v>32</v>
      </c>
      <c r="C649" s="1617">
        <v>1</v>
      </c>
      <c r="D649" s="196"/>
      <c r="E649" s="446" t="str">
        <f>IF((D649&gt;0),SUM(C649*D649),"kn")</f>
        <v>kn</v>
      </c>
    </row>
    <row r="650" spans="1:5">
      <c r="A650" s="1687"/>
      <c r="B650" s="1644" t="s">
        <v>1672</v>
      </c>
      <c r="C650" s="1688"/>
      <c r="D650" s="196"/>
      <c r="E650" s="1689"/>
    </row>
    <row r="651" spans="1:5">
      <c r="A651" s="1687"/>
      <c r="B651" s="1333" t="s">
        <v>32</v>
      </c>
      <c r="C651" s="1617">
        <v>1</v>
      </c>
      <c r="D651" s="196"/>
      <c r="E651" s="446" t="str">
        <f>IF((D651&gt;0),SUM(C651*D651),"kn")</f>
        <v>kn</v>
      </c>
    </row>
    <row r="652" spans="1:5">
      <c r="A652" s="1563"/>
      <c r="B652" s="1592" t="s">
        <v>2233</v>
      </c>
      <c r="C652" s="1593"/>
      <c r="D652" s="195"/>
      <c r="E652" s="1594"/>
    </row>
    <row r="653" spans="1:5">
      <c r="A653" s="1552"/>
      <c r="B653" s="1644" t="s">
        <v>1669</v>
      </c>
      <c r="C653" s="1617"/>
      <c r="D653" s="196"/>
      <c r="E653" s="1618"/>
    </row>
    <row r="654" spans="1:5">
      <c r="A654" s="1568"/>
      <c r="B654" s="1333" t="s">
        <v>32</v>
      </c>
      <c r="C654" s="1617">
        <v>3</v>
      </c>
      <c r="D654" s="196"/>
      <c r="E654" s="446" t="str">
        <f>IF((D654&gt;0),SUM(C654*D654),"kn")</f>
        <v>kn</v>
      </c>
    </row>
    <row r="655" spans="1:5">
      <c r="A655" s="1687"/>
      <c r="B655" s="1644" t="s">
        <v>1670</v>
      </c>
      <c r="C655" s="1688"/>
      <c r="D655" s="196"/>
      <c r="E655" s="1689"/>
    </row>
    <row r="656" spans="1:5">
      <c r="A656" s="1687"/>
      <c r="B656" s="1575" t="s">
        <v>32</v>
      </c>
      <c r="C656" s="1617">
        <v>34</v>
      </c>
      <c r="D656" s="196"/>
      <c r="E656" s="446" t="str">
        <f>IF((D656&gt;0),SUM(C656*D656),"kn")</f>
        <v>kn</v>
      </c>
    </row>
    <row r="657" spans="1:5">
      <c r="A657" s="1687"/>
      <c r="B657" s="1644" t="s">
        <v>1671</v>
      </c>
      <c r="C657" s="1688"/>
      <c r="D657" s="196"/>
      <c r="E657" s="1689"/>
    </row>
    <row r="658" spans="1:5">
      <c r="A658" s="1687"/>
      <c r="B658" s="1575" t="s">
        <v>32</v>
      </c>
      <c r="C658" s="1617">
        <v>34</v>
      </c>
      <c r="D658" s="196"/>
      <c r="E658" s="446" t="str">
        <f>IF((D658&gt;0),SUM(C658*D658),"kn")</f>
        <v>kn</v>
      </c>
    </row>
    <row r="659" spans="1:5">
      <c r="A659" s="1687"/>
      <c r="B659" s="1644" t="s">
        <v>1672</v>
      </c>
      <c r="C659" s="1688"/>
      <c r="D659" s="196"/>
      <c r="E659" s="1689"/>
    </row>
    <row r="660" spans="1:5">
      <c r="A660" s="1682"/>
      <c r="B660" s="1332" t="s">
        <v>32</v>
      </c>
      <c r="C660" s="1643">
        <v>3</v>
      </c>
      <c r="D660" s="197"/>
      <c r="E660" s="462" t="str">
        <f>IF((D660&gt;0),SUM(C660*D660),"kn")</f>
        <v>kn</v>
      </c>
    </row>
    <row r="661" spans="1:5">
      <c r="A661" s="1690"/>
      <c r="B661" s="1691"/>
      <c r="C661" s="1692"/>
      <c r="D661" s="205"/>
      <c r="E661" s="463"/>
    </row>
    <row r="662" spans="1:5" ht="153">
      <c r="A662" s="1568" t="s">
        <v>2319</v>
      </c>
      <c r="B662" s="786" t="s">
        <v>4054</v>
      </c>
      <c r="C662" s="1665"/>
      <c r="D662" s="196"/>
      <c r="E662" s="446"/>
    </row>
    <row r="663" spans="1:5">
      <c r="A663" s="1684"/>
      <c r="B663" s="1039" t="s">
        <v>29</v>
      </c>
      <c r="C663" s="1036">
        <v>198</v>
      </c>
      <c r="D663" s="151"/>
      <c r="E663" s="462" t="str">
        <f>IF((D663&gt;0),SUM(C663*D663),"kn")</f>
        <v>kn</v>
      </c>
    </row>
    <row r="664" spans="1:5" ht="76.5">
      <c r="A664" s="1455" t="s">
        <v>2320</v>
      </c>
      <c r="B664" s="1608" t="s">
        <v>4055</v>
      </c>
      <c r="C664" s="524"/>
      <c r="D664" s="150"/>
      <c r="E664" s="446"/>
    </row>
    <row r="665" spans="1:5">
      <c r="A665" s="1455"/>
      <c r="B665" s="1609" t="s">
        <v>1591</v>
      </c>
      <c r="C665" s="524"/>
      <c r="D665" s="150"/>
      <c r="E665" s="446"/>
    </row>
    <row r="666" spans="1:5">
      <c r="A666" s="1455"/>
      <c r="B666" s="1610" t="s">
        <v>29</v>
      </c>
      <c r="C666" s="524">
        <v>63</v>
      </c>
      <c r="D666" s="150"/>
      <c r="E666" s="446" t="str">
        <f>IF((D666&gt;0),SUM(C666*D666),"kn")</f>
        <v>kn</v>
      </c>
    </row>
    <row r="667" spans="1:5">
      <c r="A667" s="1455"/>
      <c r="B667" s="1609" t="s">
        <v>1625</v>
      </c>
      <c r="C667" s="524"/>
      <c r="D667" s="150"/>
      <c r="E667" s="446"/>
    </row>
    <row r="668" spans="1:5">
      <c r="A668" s="1455"/>
      <c r="B668" s="1610" t="s">
        <v>29</v>
      </c>
      <c r="C668" s="524">
        <v>18</v>
      </c>
      <c r="D668" s="150"/>
      <c r="E668" s="446" t="str">
        <f t="shared" ref="E668" si="166">IF((D668&gt;0),SUM(C668*D668),"kn")</f>
        <v>kn</v>
      </c>
    </row>
    <row r="669" spans="1:5">
      <c r="A669" s="1455"/>
      <c r="B669" s="1609" t="s">
        <v>1628</v>
      </c>
      <c r="C669" s="524"/>
      <c r="D669" s="150"/>
      <c r="E669" s="446"/>
    </row>
    <row r="670" spans="1:5">
      <c r="A670" s="1455"/>
      <c r="B670" s="1610" t="s">
        <v>29</v>
      </c>
      <c r="C670" s="524">
        <v>83</v>
      </c>
      <c r="D670" s="150"/>
      <c r="E670" s="446" t="str">
        <f t="shared" ref="E670" si="167">IF((D670&gt;0),SUM(C670*D670),"kn")</f>
        <v>kn</v>
      </c>
    </row>
    <row r="671" spans="1:5" ht="89.25">
      <c r="A671" s="1455" t="s">
        <v>2321</v>
      </c>
      <c r="B671" s="1608" t="s">
        <v>4056</v>
      </c>
      <c r="C671" s="524"/>
      <c r="D671" s="150"/>
      <c r="E671" s="446"/>
    </row>
    <row r="672" spans="1:5">
      <c r="A672" s="1455"/>
      <c r="B672" s="1609" t="s">
        <v>1676</v>
      </c>
      <c r="C672" s="524"/>
      <c r="D672" s="150"/>
      <c r="E672" s="446"/>
    </row>
    <row r="673" spans="1:10">
      <c r="A673" s="1455"/>
      <c r="B673" s="1610" t="s">
        <v>29</v>
      </c>
      <c r="C673" s="524">
        <v>139</v>
      </c>
      <c r="D673" s="150"/>
      <c r="E673" s="446" t="str">
        <f>IF((D673&gt;0),SUM(C673*D673),"kn")</f>
        <v>kn</v>
      </c>
    </row>
    <row r="674" spans="1:10">
      <c r="A674" s="1455"/>
      <c r="B674" s="1609" t="s">
        <v>1631</v>
      </c>
      <c r="C674" s="524"/>
      <c r="D674" s="150"/>
      <c r="E674" s="446"/>
    </row>
    <row r="675" spans="1:10">
      <c r="A675" s="1455"/>
      <c r="B675" s="1610" t="s">
        <v>29</v>
      </c>
      <c r="C675" s="524">
        <v>208</v>
      </c>
      <c r="D675" s="150"/>
      <c r="E675" s="446" t="str">
        <f t="shared" ref="E675" si="168">IF((D675&gt;0),SUM(C675*D675),"kn")</f>
        <v>kn</v>
      </c>
    </row>
    <row r="676" spans="1:10">
      <c r="A676" s="1455"/>
      <c r="B676" s="1609" t="s">
        <v>1677</v>
      </c>
      <c r="C676" s="524"/>
      <c r="D676" s="150"/>
      <c r="E676" s="446"/>
    </row>
    <row r="677" spans="1:10">
      <c r="A677" s="1455"/>
      <c r="B677" s="1610" t="s">
        <v>29</v>
      </c>
      <c r="C677" s="524">
        <v>121</v>
      </c>
      <c r="D677" s="150"/>
      <c r="E677" s="446" t="str">
        <f t="shared" ref="E677" si="169">IF((D677&gt;0),SUM(C677*D677),"kn")</f>
        <v>kn</v>
      </c>
    </row>
    <row r="678" spans="1:10">
      <c r="A678" s="1455"/>
      <c r="B678" s="1609" t="s">
        <v>1678</v>
      </c>
      <c r="C678" s="524"/>
      <c r="D678" s="150"/>
      <c r="E678" s="446"/>
    </row>
    <row r="679" spans="1:10">
      <c r="A679" s="1455"/>
      <c r="B679" s="1610" t="s">
        <v>29</v>
      </c>
      <c r="C679" s="524">
        <v>182</v>
      </c>
      <c r="D679" s="150"/>
      <c r="E679" s="446" t="str">
        <f t="shared" ref="E679" si="170">IF((D679&gt;0),SUM(C679*D679),"kn")</f>
        <v>kn</v>
      </c>
    </row>
    <row r="680" spans="1:10">
      <c r="A680" s="1455"/>
      <c r="B680" s="1609" t="s">
        <v>1679</v>
      </c>
      <c r="C680" s="524"/>
      <c r="D680" s="150"/>
      <c r="E680" s="446"/>
    </row>
    <row r="681" spans="1:10">
      <c r="A681" s="1455"/>
      <c r="B681" s="1610" t="s">
        <v>29</v>
      </c>
      <c r="C681" s="524">
        <v>43</v>
      </c>
      <c r="D681" s="150"/>
      <c r="E681" s="446" t="str">
        <f t="shared" ref="E681" si="171">IF((D681&gt;0),SUM(C681*D681),"kn")</f>
        <v>kn</v>
      </c>
    </row>
    <row r="682" spans="1:10">
      <c r="A682" s="1455"/>
      <c r="B682" s="1609" t="s">
        <v>1680</v>
      </c>
      <c r="C682" s="524"/>
      <c r="D682" s="150"/>
      <c r="E682" s="446"/>
    </row>
    <row r="683" spans="1:10">
      <c r="A683" s="1455"/>
      <c r="B683" s="523" t="s">
        <v>29</v>
      </c>
      <c r="C683" s="524">
        <v>10</v>
      </c>
      <c r="D683" s="150"/>
      <c r="E683" s="446" t="str">
        <f>IF((D683&gt;0),SUM(C683*D683),"kn")</f>
        <v>kn</v>
      </c>
    </row>
    <row r="684" spans="1:10">
      <c r="A684" s="1563"/>
      <c r="B684" s="1592" t="s">
        <v>2233</v>
      </c>
      <c r="C684" s="1593"/>
      <c r="D684" s="195"/>
      <c r="E684" s="1594"/>
    </row>
    <row r="685" spans="1:10">
      <c r="A685" s="1455"/>
      <c r="B685" s="1609" t="s">
        <v>1676</v>
      </c>
      <c r="C685" s="524"/>
      <c r="D685" s="150"/>
      <c r="E685" s="446"/>
    </row>
    <row r="686" spans="1:10">
      <c r="A686" s="1450"/>
      <c r="B686" s="1693" t="s">
        <v>29</v>
      </c>
      <c r="C686" s="1036">
        <v>61</v>
      </c>
      <c r="D686" s="151"/>
      <c r="E686" s="462" t="str">
        <f>IF((D686&gt;0),SUM(C686*D686),"kn")</f>
        <v>kn</v>
      </c>
    </row>
    <row r="687" spans="1:10" ht="51">
      <c r="A687" s="1568" t="s">
        <v>2322</v>
      </c>
      <c r="B687" s="1644" t="s">
        <v>4057</v>
      </c>
      <c r="C687" s="1688"/>
      <c r="D687" s="196"/>
      <c r="E687" s="1689"/>
      <c r="F687" s="1871"/>
      <c r="G687" s="1871"/>
      <c r="H687" s="1871"/>
      <c r="I687" s="1871"/>
      <c r="J687" s="1871"/>
    </row>
    <row r="688" spans="1:10" ht="12.75" customHeight="1">
      <c r="A688" s="1568"/>
      <c r="B688" s="1333" t="s">
        <v>29</v>
      </c>
      <c r="C688" s="1680">
        <v>1272</v>
      </c>
      <c r="D688" s="1401"/>
      <c r="E688" s="446" t="str">
        <f>IF((D688&gt;0),SUM(C688*D688),"kn")</f>
        <v>kn</v>
      </c>
      <c r="F688" s="1871"/>
      <c r="G688" s="1871"/>
      <c r="H688" s="1871"/>
      <c r="I688" s="1871"/>
      <c r="J688" s="1871"/>
    </row>
    <row r="689" spans="1:12">
      <c r="A689" s="1563"/>
      <c r="B689" s="1592" t="s">
        <v>2233</v>
      </c>
      <c r="C689" s="1593"/>
      <c r="D689" s="195"/>
      <c r="E689" s="1594"/>
      <c r="F689" s="1871"/>
      <c r="G689" s="1871"/>
      <c r="H689" s="1871"/>
      <c r="I689" s="1871"/>
      <c r="J689" s="1871"/>
    </row>
    <row r="690" spans="1:12">
      <c r="A690" s="1450"/>
      <c r="B690" s="1332" t="s">
        <v>29</v>
      </c>
      <c r="C690" s="1681">
        <v>61</v>
      </c>
      <c r="D690" s="1411"/>
      <c r="E690" s="462" t="str">
        <f>IF((D690&gt;0),SUM(C690*D690),"kn")</f>
        <v>kn</v>
      </c>
      <c r="F690" s="1871"/>
      <c r="G690" s="1871"/>
      <c r="H690" s="1871"/>
      <c r="I690" s="1871"/>
      <c r="J690" s="1871"/>
    </row>
    <row r="691" spans="1:12" ht="51">
      <c r="A691" s="1568" t="s">
        <v>2323</v>
      </c>
      <c r="B691" s="1644" t="s">
        <v>4058</v>
      </c>
      <c r="C691" s="1688"/>
      <c r="D691" s="196"/>
      <c r="E691" s="1689"/>
      <c r="F691" s="1871"/>
      <c r="G691" s="1871"/>
      <c r="H691" s="1871"/>
      <c r="I691" s="1871"/>
      <c r="J691" s="1871"/>
    </row>
    <row r="692" spans="1:12">
      <c r="A692" s="1687"/>
      <c r="B692" s="1644" t="s">
        <v>1611</v>
      </c>
      <c r="C692" s="1688"/>
      <c r="D692" s="196"/>
      <c r="E692" s="1689"/>
    </row>
    <row r="693" spans="1:12">
      <c r="A693" s="1682"/>
      <c r="B693" s="1332" t="s">
        <v>29</v>
      </c>
      <c r="C693" s="1643">
        <v>130</v>
      </c>
      <c r="D693" s="197"/>
      <c r="E693" s="462" t="str">
        <f>IF((D693&gt;0),SUM(C693*D693),"kn")</f>
        <v>kn</v>
      </c>
    </row>
    <row r="694" spans="1:12" ht="89.25">
      <c r="A694" s="1568" t="s">
        <v>2324</v>
      </c>
      <c r="B694" s="1644" t="s">
        <v>4059</v>
      </c>
      <c r="C694" s="1688"/>
      <c r="D694" s="196"/>
      <c r="E694" s="1689"/>
      <c r="F694" s="1871"/>
      <c r="G694" s="1871"/>
      <c r="H694" s="1871"/>
      <c r="I694" s="1871"/>
      <c r="J694" s="1871"/>
      <c r="K694" s="1871"/>
      <c r="L694" s="1871"/>
    </row>
    <row r="695" spans="1:12">
      <c r="A695" s="1687"/>
      <c r="B695" s="1644" t="s">
        <v>1615</v>
      </c>
      <c r="C695" s="1688"/>
      <c r="D695" s="196"/>
      <c r="E695" s="1689"/>
      <c r="F695" s="1871"/>
      <c r="G695" s="1871"/>
      <c r="H695" s="1871"/>
      <c r="I695" s="1871"/>
      <c r="J695" s="1871"/>
      <c r="K695" s="1871"/>
      <c r="L695" s="1871"/>
    </row>
    <row r="696" spans="1:12">
      <c r="A696" s="1576"/>
      <c r="B696" s="1332" t="s">
        <v>32</v>
      </c>
      <c r="C696" s="1643">
        <v>1</v>
      </c>
      <c r="D696" s="197"/>
      <c r="E696" s="462" t="str">
        <f>IF((D696&gt;0),SUM(C696*D696),"kn")</f>
        <v>kn</v>
      </c>
    </row>
    <row r="697" spans="1:12" ht="51">
      <c r="A697" s="1455" t="s">
        <v>2325</v>
      </c>
      <c r="B697" s="1608" t="s">
        <v>4060</v>
      </c>
      <c r="C697" s="524"/>
      <c r="D697" s="150"/>
      <c r="E697" s="446"/>
    </row>
    <row r="698" spans="1:12">
      <c r="A698" s="1455"/>
      <c r="B698" s="1609" t="s">
        <v>1683</v>
      </c>
      <c r="C698" s="524"/>
      <c r="D698" s="150"/>
      <c r="E698" s="446"/>
    </row>
    <row r="699" spans="1:12">
      <c r="A699" s="1455"/>
      <c r="B699" s="1610" t="s">
        <v>32</v>
      </c>
      <c r="C699" s="524">
        <v>2</v>
      </c>
      <c r="D699" s="150"/>
      <c r="E699" s="446" t="str">
        <f>IF((D699&gt;0),SUM(C699*D699),"kn")</f>
        <v>kn</v>
      </c>
    </row>
    <row r="700" spans="1:12">
      <c r="A700" s="1455"/>
      <c r="B700" s="1609" t="s">
        <v>1684</v>
      </c>
      <c r="C700" s="524"/>
      <c r="D700" s="150"/>
      <c r="E700" s="446"/>
    </row>
    <row r="701" spans="1:12">
      <c r="A701" s="1450"/>
      <c r="B701" s="1693" t="s">
        <v>32</v>
      </c>
      <c r="C701" s="1036">
        <v>1</v>
      </c>
      <c r="D701" s="151"/>
      <c r="E701" s="462" t="str">
        <f t="shared" ref="E701:E703" si="172">IF((D701&gt;0),SUM(C701*D701),"kn")</f>
        <v>kn</v>
      </c>
    </row>
    <row r="702" spans="1:12" ht="89.25">
      <c r="A702" s="1455" t="s">
        <v>2326</v>
      </c>
      <c r="B702" s="1609" t="s">
        <v>4061</v>
      </c>
      <c r="C702" s="524"/>
      <c r="D702" s="150"/>
      <c r="E702" s="446"/>
    </row>
    <row r="703" spans="1:12">
      <c r="A703" s="1450"/>
      <c r="B703" s="603" t="s">
        <v>32</v>
      </c>
      <c r="C703" s="1036">
        <v>3</v>
      </c>
      <c r="D703" s="151"/>
      <c r="E703" s="462" t="str">
        <f t="shared" si="172"/>
        <v>kn</v>
      </c>
    </row>
    <row r="704" spans="1:12" ht="293.25">
      <c r="A704" s="1455" t="s">
        <v>4589</v>
      </c>
      <c r="B704" s="1609" t="s">
        <v>4593</v>
      </c>
      <c r="C704" s="524"/>
      <c r="D704" s="150"/>
      <c r="E704" s="446"/>
    </row>
    <row r="705" spans="1:5">
      <c r="A705" s="1455"/>
      <c r="B705" s="1100" t="s">
        <v>4590</v>
      </c>
      <c r="C705" s="524"/>
      <c r="D705" s="150"/>
      <c r="E705" s="446"/>
    </row>
    <row r="706" spans="1:5">
      <c r="A706" s="1450"/>
      <c r="B706" s="848" t="s">
        <v>1577</v>
      </c>
      <c r="C706" s="1036">
        <v>32</v>
      </c>
      <c r="D706" s="151"/>
      <c r="E706" s="462" t="str">
        <f t="shared" ref="E706" si="173">IF((D706&gt;0),SUM(C706*D706),"kn")</f>
        <v>kn</v>
      </c>
    </row>
    <row r="707" spans="1:5">
      <c r="A707" s="1455"/>
      <c r="B707" s="1100" t="s">
        <v>4591</v>
      </c>
      <c r="C707" s="524"/>
      <c r="D707" s="150"/>
      <c r="E707" s="446"/>
    </row>
    <row r="708" spans="1:5">
      <c r="A708" s="1450"/>
      <c r="B708" s="848" t="s">
        <v>1577</v>
      </c>
      <c r="C708" s="1036">
        <v>32</v>
      </c>
      <c r="D708" s="151"/>
      <c r="E708" s="462" t="str">
        <f t="shared" ref="E708" si="174">IF((D708&gt;0),SUM(C708*D708),"kn")</f>
        <v>kn</v>
      </c>
    </row>
    <row r="709" spans="1:5">
      <c r="A709" s="1568"/>
      <c r="B709" s="1559"/>
      <c r="C709" s="1617"/>
      <c r="D709" s="196"/>
      <c r="E709" s="1618"/>
    </row>
    <row r="710" spans="1:5" ht="21" customHeight="1">
      <c r="A710" s="1694" t="s">
        <v>1686</v>
      </c>
      <c r="B710" s="1380" t="s">
        <v>1685</v>
      </c>
      <c r="C710" s="1695"/>
      <c r="D710" s="202"/>
      <c r="E710" s="1598">
        <f>SUM(E616:E708)</f>
        <v>0</v>
      </c>
    </row>
    <row r="711" spans="1:5">
      <c r="A711" s="1552"/>
      <c r="B711" s="1557"/>
      <c r="C711" s="1696"/>
      <c r="D711" s="1705"/>
      <c r="E711" s="1697"/>
    </row>
    <row r="712" spans="1:5">
      <c r="A712" s="1552"/>
      <c r="B712" s="1557"/>
      <c r="C712" s="1696"/>
      <c r="D712" s="1705"/>
      <c r="E712" s="1697"/>
    </row>
    <row r="713" spans="1:5" ht="21" customHeight="1">
      <c r="A713" s="1698" t="s">
        <v>2327</v>
      </c>
      <c r="B713" s="1320" t="s">
        <v>4594</v>
      </c>
      <c r="C713" s="1679"/>
      <c r="D713" s="203"/>
      <c r="E713" s="1603"/>
    </row>
    <row r="714" spans="1:5" ht="76.5">
      <c r="A714" s="1568" t="s">
        <v>2328</v>
      </c>
      <c r="B714" s="1559" t="s">
        <v>4674</v>
      </c>
      <c r="C714" s="1617"/>
      <c r="D714" s="196"/>
      <c r="E714" s="1618"/>
    </row>
    <row r="715" spans="1:5">
      <c r="A715" s="1552"/>
      <c r="B715" s="1333" t="s">
        <v>43</v>
      </c>
      <c r="C715" s="1680">
        <v>1</v>
      </c>
      <c r="D715" s="1401"/>
      <c r="E715" s="446" t="str">
        <f>IF((D715&gt;0),SUM(C715*D715),"kn")</f>
        <v>kn</v>
      </c>
    </row>
    <row r="716" spans="1:5">
      <c r="A716" s="1552"/>
      <c r="B716" s="1557"/>
      <c r="C716" s="1696"/>
      <c r="D716" s="1705"/>
      <c r="E716" s="1697"/>
    </row>
    <row r="717" spans="1:5" ht="21" customHeight="1">
      <c r="A717" s="1694" t="s">
        <v>2327</v>
      </c>
      <c r="B717" s="1380" t="s">
        <v>4595</v>
      </c>
      <c r="C717" s="1695"/>
      <c r="D717" s="202"/>
      <c r="E717" s="1598">
        <f>SUM(E715:E715)</f>
        <v>0</v>
      </c>
    </row>
    <row r="718" spans="1:5">
      <c r="A718" s="1669"/>
      <c r="B718" s="1083"/>
      <c r="C718" s="1665"/>
      <c r="D718" s="196"/>
      <c r="E718" s="446"/>
    </row>
    <row r="719" spans="1:5">
      <c r="A719" s="1669"/>
      <c r="B719" s="1083"/>
      <c r="C719" s="1665"/>
      <c r="D719" s="196"/>
      <c r="E719" s="1390"/>
    </row>
    <row r="720" spans="1:5">
      <c r="A720" s="1552" t="s">
        <v>1571</v>
      </c>
      <c r="B720" s="1552" t="s">
        <v>1687</v>
      </c>
      <c r="C720" s="1699"/>
      <c r="D720" s="1705"/>
      <c r="E720" s="1554" t="s">
        <v>14</v>
      </c>
    </row>
    <row r="721" spans="1:5">
      <c r="A721" s="1568"/>
      <c r="B721" s="1552"/>
      <c r="C721" s="1570"/>
      <c r="D721" s="1705"/>
      <c r="E721" s="1554"/>
    </row>
    <row r="722" spans="1:5">
      <c r="A722" s="1579" t="s">
        <v>1573</v>
      </c>
      <c r="B722" s="1579" t="s">
        <v>1688</v>
      </c>
      <c r="C722" s="1581"/>
      <c r="D722" s="207"/>
      <c r="E722" s="1700">
        <f>E93</f>
        <v>0</v>
      </c>
    </row>
    <row r="723" spans="1:5">
      <c r="A723" s="1568" t="s">
        <v>1602</v>
      </c>
      <c r="B723" s="1568" t="s">
        <v>1603</v>
      </c>
      <c r="C723" s="1570"/>
      <c r="D723" s="196"/>
      <c r="E723" s="1554">
        <f>E136</f>
        <v>0</v>
      </c>
    </row>
    <row r="724" spans="1:5">
      <c r="A724" s="1568" t="s">
        <v>1622</v>
      </c>
      <c r="B724" s="1568" t="s">
        <v>1623</v>
      </c>
      <c r="C724" s="1570"/>
      <c r="D724" s="196"/>
      <c r="E724" s="1554">
        <f>E183</f>
        <v>0</v>
      </c>
    </row>
    <row r="725" spans="1:5">
      <c r="A725" s="1568" t="s">
        <v>1650</v>
      </c>
      <c r="B725" s="1568" t="s">
        <v>1689</v>
      </c>
      <c r="C725" s="1570"/>
      <c r="D725" s="196"/>
      <c r="E725" s="1554">
        <f>E549</f>
        <v>0</v>
      </c>
    </row>
    <row r="726" spans="1:5">
      <c r="A726" s="1568" t="s">
        <v>1657</v>
      </c>
      <c r="B726" s="1568" t="s">
        <v>6</v>
      </c>
      <c r="C726" s="1570"/>
      <c r="D726" s="196"/>
      <c r="E726" s="1554">
        <f>E575</f>
        <v>0</v>
      </c>
    </row>
    <row r="727" spans="1:5">
      <c r="A727" s="1568" t="s">
        <v>1666</v>
      </c>
      <c r="B727" s="1568" t="s">
        <v>1658</v>
      </c>
      <c r="C727" s="1570"/>
      <c r="D727" s="196"/>
      <c r="E727" s="1554">
        <f>E610</f>
        <v>0</v>
      </c>
    </row>
    <row r="728" spans="1:5">
      <c r="A728" s="1568" t="s">
        <v>1686</v>
      </c>
      <c r="B728" s="1568" t="s">
        <v>1667</v>
      </c>
      <c r="C728" s="1570"/>
      <c r="D728" s="196"/>
      <c r="E728" s="1554">
        <f>E710</f>
        <v>0</v>
      </c>
    </row>
    <row r="729" spans="1:5">
      <c r="A729" s="1642" t="s">
        <v>2327</v>
      </c>
      <c r="B729" s="1642" t="s">
        <v>4594</v>
      </c>
      <c r="C729" s="1578"/>
      <c r="D729" s="197"/>
      <c r="E729" s="1701">
        <f>E717</f>
        <v>0</v>
      </c>
    </row>
    <row r="730" spans="1:5">
      <c r="A730" s="1568"/>
      <c r="B730" s="1568"/>
      <c r="C730" s="1570"/>
      <c r="D730" s="1705"/>
      <c r="E730" s="1554"/>
    </row>
    <row r="731" spans="1:5">
      <c r="A731" s="1568"/>
      <c r="B731" s="1552" t="s">
        <v>1690</v>
      </c>
      <c r="C731" s="1570"/>
      <c r="D731" s="1705"/>
      <c r="E731" s="1554">
        <f>SUM(E722:E729)</f>
        <v>0</v>
      </c>
    </row>
  </sheetData>
  <sheetProtection algorithmName="SHA-512" hashValue="FZmWfVQAWrQPEDbYXH74uhjehwCW8epbnNWGzLGkPtIzvcaxhpI0+bsgRwWQi4P0+cNpAPf3uWbuUZ8PAnMs4Q==" saltValue="LTv3PvoNTeQByu5cStrttQ==" spinCount="100000" sheet="1" selectLockedCells="1"/>
  <mergeCells count="3">
    <mergeCell ref="F165:L166"/>
    <mergeCell ref="F687:J691"/>
    <mergeCell ref="F694:L695"/>
  </mergeCells>
  <pageMargins left="0.78740157480314965" right="0.59055118110236227" top="0.78740157480314965" bottom="0.78740157480314965" header="0.70866141732283472" footer="0.55118110236220474"/>
  <pageSetup paperSize="9" scale="93" orientation="portrait" r:id="rId1"/>
  <headerFooter>
    <oddFooter>&amp;L&amp;"Arial,Regular"&amp;9&amp;K00A546
Studio Mapa d.o.o./ Križanićeva 7, HR-51000 Rijeka
OIB 13064413822 / Tel +385 51 636 636 / www.studiomapa.hr&amp;R&amp;"Arial,Regular"&amp;9&amp;K00A546IGO
str.: &amp;P</oddFooter>
  </headerFooter>
  <rowBreaks count="2" manualBreakCount="2">
    <brk id="137" max="16383" man="1"/>
    <brk id="711"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394"/>
  <sheetViews>
    <sheetView showZeros="0" view="pageBreakPreview" zoomScale="120" zoomScaleNormal="100" zoomScaleSheetLayoutView="120" workbookViewId="0">
      <selection activeCell="D20" sqref="D20"/>
    </sheetView>
  </sheetViews>
  <sheetFormatPr defaultColWidth="9.140625" defaultRowHeight="12.75"/>
  <cols>
    <col min="1" max="1" width="6.7109375" style="454" customWidth="1"/>
    <col min="2" max="2" width="51.7109375" style="687" customWidth="1"/>
    <col min="3" max="3" width="9.7109375" style="1062" customWidth="1"/>
    <col min="4" max="4" width="12.7109375" style="157" customWidth="1"/>
    <col min="5" max="5" width="14.7109375" style="439" customWidth="1"/>
    <col min="6" max="16384" width="9.140625" style="454"/>
  </cols>
  <sheetData>
    <row r="1" spans="1:15" ht="28.5" customHeight="1">
      <c r="A1" s="106" t="s">
        <v>4</v>
      </c>
      <c r="B1" s="107" t="s">
        <v>125</v>
      </c>
      <c r="C1" s="108" t="s">
        <v>3</v>
      </c>
      <c r="D1" s="110" t="s">
        <v>127</v>
      </c>
      <c r="E1" s="109" t="s">
        <v>126</v>
      </c>
    </row>
    <row r="2" spans="1:15" ht="13.5" customHeight="1">
      <c r="A2" s="1011"/>
      <c r="B2" s="1011"/>
      <c r="C2" s="1716"/>
      <c r="D2" s="1134"/>
      <c r="E2" s="438"/>
    </row>
    <row r="3" spans="1:15" ht="16.5">
      <c r="A3" s="497" t="s">
        <v>1691</v>
      </c>
      <c r="B3" s="497" t="s">
        <v>1692</v>
      </c>
      <c r="D3" s="1110"/>
    </row>
    <row r="4" spans="1:15" ht="11.25" customHeight="1">
      <c r="D4" s="1110"/>
    </row>
    <row r="5" spans="1:15">
      <c r="A5" s="1137"/>
      <c r="B5" s="942" t="s">
        <v>2437</v>
      </c>
      <c r="C5" s="942"/>
      <c r="D5" s="1134"/>
      <c r="E5" s="1426"/>
    </row>
    <row r="6" spans="1:15" s="687" customFormat="1" ht="51">
      <c r="A6" s="1375"/>
      <c r="B6" s="440" t="s">
        <v>3818</v>
      </c>
      <c r="C6" s="440"/>
      <c r="D6" s="1113"/>
      <c r="E6" s="440"/>
    </row>
    <row r="7" spans="1:15" s="687" customFormat="1" ht="63.75">
      <c r="A7" s="1717"/>
      <c r="B7" s="440" t="s">
        <v>3819</v>
      </c>
      <c r="C7" s="440"/>
      <c r="D7" s="1113"/>
      <c r="E7" s="1002"/>
    </row>
    <row r="8" spans="1:15" s="687" customFormat="1" ht="51">
      <c r="A8" s="1717"/>
      <c r="B8" s="953" t="s">
        <v>4673</v>
      </c>
      <c r="C8" s="953"/>
      <c r="D8" s="1141"/>
      <c r="E8" s="994"/>
    </row>
    <row r="9" spans="1:15" s="687" customFormat="1" ht="63.75">
      <c r="A9" s="1717"/>
      <c r="B9" s="953" t="s">
        <v>3820</v>
      </c>
      <c r="C9" s="953"/>
      <c r="D9" s="1141"/>
      <c r="E9" s="994"/>
    </row>
    <row r="10" spans="1:15" s="687" customFormat="1" ht="51">
      <c r="A10" s="1717"/>
      <c r="B10" s="953" t="s">
        <v>3821</v>
      </c>
      <c r="C10" s="953"/>
      <c r="D10" s="1141"/>
      <c r="E10" s="994"/>
    </row>
    <row r="11" spans="1:15" s="687" customFormat="1" ht="318.75">
      <c r="A11" s="1717"/>
      <c r="B11" s="440" t="s">
        <v>3822</v>
      </c>
      <c r="C11" s="440"/>
      <c r="D11" s="1141"/>
      <c r="E11" s="994"/>
    </row>
    <row r="12" spans="1:15" s="687" customFormat="1" ht="63.4" customHeight="1">
      <c r="A12" s="1717"/>
      <c r="B12" s="440" t="s">
        <v>3823</v>
      </c>
      <c r="C12" s="440"/>
      <c r="D12" s="1113"/>
      <c r="E12" s="1002"/>
    </row>
    <row r="13" spans="1:15" s="687" customFormat="1" ht="102">
      <c r="A13" s="1717"/>
      <c r="B13" s="501" t="s">
        <v>4567</v>
      </c>
      <c r="C13" s="1718"/>
      <c r="D13" s="1113"/>
      <c r="E13" s="1002"/>
    </row>
    <row r="14" spans="1:15">
      <c r="A14" s="1563"/>
      <c r="B14" s="1094"/>
      <c r="C14" s="1564"/>
      <c r="D14" s="1114"/>
      <c r="E14" s="989"/>
    </row>
    <row r="15" spans="1:15" ht="21" customHeight="1">
      <c r="A15" s="1565" t="s">
        <v>1693</v>
      </c>
      <c r="B15" s="1199" t="s">
        <v>2</v>
      </c>
      <c r="C15" s="1566"/>
      <c r="D15" s="1201"/>
      <c r="E15" s="1202"/>
    </row>
    <row r="16" spans="1:15" s="453" customFormat="1" ht="76.5">
      <c r="A16" s="1437" t="s">
        <v>1694</v>
      </c>
      <c r="B16" s="1440" t="s">
        <v>3824</v>
      </c>
      <c r="C16" s="1564"/>
      <c r="D16" s="1114"/>
      <c r="E16" s="989"/>
      <c r="F16" s="454"/>
      <c r="G16" s="454"/>
      <c r="H16" s="454"/>
      <c r="I16" s="454"/>
      <c r="J16" s="454"/>
      <c r="K16" s="454"/>
      <c r="L16" s="454"/>
      <c r="M16" s="454"/>
      <c r="N16" s="454"/>
      <c r="O16" s="454"/>
    </row>
    <row r="17" spans="1:15" s="453" customFormat="1">
      <c r="A17" s="1450"/>
      <c r="B17" s="1039" t="s">
        <v>29</v>
      </c>
      <c r="C17" s="1585">
        <v>24</v>
      </c>
      <c r="D17" s="1787"/>
      <c r="E17" s="462" t="str">
        <f>IF((D17&gt;0),SUM(C17*D17),"kn")</f>
        <v>kn</v>
      </c>
      <c r="F17" s="454"/>
      <c r="G17" s="454"/>
      <c r="H17" s="454"/>
      <c r="I17" s="454"/>
      <c r="J17" s="454"/>
      <c r="K17" s="454"/>
      <c r="L17" s="454"/>
      <c r="M17" s="454"/>
      <c r="N17" s="454"/>
      <c r="O17" s="454"/>
    </row>
    <row r="18" spans="1:15" s="453" customFormat="1" ht="76.5">
      <c r="A18" s="1437" t="s">
        <v>1696</v>
      </c>
      <c r="B18" s="1440" t="s">
        <v>3825</v>
      </c>
      <c r="C18" s="1564"/>
      <c r="D18" s="1123"/>
      <c r="E18" s="446"/>
      <c r="F18" s="454"/>
      <c r="G18" s="454"/>
      <c r="H18" s="454"/>
      <c r="I18" s="454"/>
      <c r="J18" s="454"/>
      <c r="K18" s="454"/>
      <c r="L18" s="454"/>
      <c r="M18" s="454"/>
      <c r="N18" s="454"/>
      <c r="O18" s="454"/>
    </row>
    <row r="19" spans="1:15" s="453" customFormat="1">
      <c r="A19" s="1450"/>
      <c r="B19" s="1039" t="s">
        <v>29</v>
      </c>
      <c r="C19" s="1585">
        <v>60</v>
      </c>
      <c r="D19" s="1787"/>
      <c r="E19" s="462" t="str">
        <f>IF((D19&gt;0),SUM(C19*D19),"kn")</f>
        <v>kn</v>
      </c>
      <c r="F19" s="454"/>
      <c r="G19" s="454"/>
      <c r="H19" s="454"/>
      <c r="I19" s="454"/>
      <c r="J19" s="454"/>
      <c r="K19" s="454"/>
      <c r="L19" s="454"/>
      <c r="M19" s="454"/>
      <c r="N19" s="454"/>
      <c r="O19" s="454"/>
    </row>
    <row r="20" spans="1:15" s="453" customFormat="1" ht="114.75">
      <c r="A20" s="1437" t="s">
        <v>1697</v>
      </c>
      <c r="B20" s="1440" t="s">
        <v>4234</v>
      </c>
      <c r="C20" s="1564"/>
      <c r="D20" s="171"/>
      <c r="E20" s="446"/>
      <c r="F20" s="454"/>
      <c r="G20" s="454"/>
      <c r="H20" s="454"/>
      <c r="I20" s="454"/>
      <c r="J20" s="454"/>
      <c r="K20" s="454"/>
      <c r="L20" s="454"/>
      <c r="M20" s="454"/>
      <c r="N20" s="454"/>
      <c r="O20" s="454"/>
    </row>
    <row r="21" spans="1:15" s="453" customFormat="1" ht="15">
      <c r="A21" s="1479"/>
      <c r="B21" s="872" t="s">
        <v>1695</v>
      </c>
      <c r="C21" s="1585">
        <v>12</v>
      </c>
      <c r="D21" s="170"/>
      <c r="E21" s="462" t="str">
        <f>IF((D21&gt;0),SUM(C21*D21),"kn")</f>
        <v>kn</v>
      </c>
      <c r="F21" s="454"/>
      <c r="G21" s="454"/>
      <c r="H21" s="454"/>
      <c r="I21" s="454"/>
      <c r="J21" s="454"/>
      <c r="K21" s="454"/>
      <c r="L21" s="454"/>
      <c r="M21" s="454"/>
      <c r="N21" s="454"/>
      <c r="O21" s="454"/>
    </row>
    <row r="22" spans="1:15" s="453" customFormat="1" ht="119.25">
      <c r="A22" s="1437" t="s">
        <v>1698</v>
      </c>
      <c r="B22" s="1440" t="s">
        <v>3826</v>
      </c>
      <c r="C22" s="1564"/>
      <c r="D22" s="171"/>
      <c r="E22" s="446"/>
      <c r="F22" s="454"/>
      <c r="G22" s="454"/>
      <c r="H22" s="454"/>
      <c r="I22" s="454"/>
      <c r="J22" s="454"/>
      <c r="K22" s="454"/>
      <c r="L22" s="454"/>
      <c r="M22" s="454"/>
      <c r="N22" s="454"/>
      <c r="O22" s="454"/>
    </row>
    <row r="23" spans="1:15" s="453" customFormat="1" ht="15">
      <c r="A23" s="1479"/>
      <c r="B23" s="872" t="s">
        <v>1695</v>
      </c>
      <c r="C23" s="1585">
        <v>220</v>
      </c>
      <c r="D23" s="170"/>
      <c r="E23" s="462" t="str">
        <f>IF((D23&gt;0),SUM(C23*D23),"kn")</f>
        <v>kn</v>
      </c>
      <c r="F23" s="454"/>
      <c r="G23" s="454"/>
      <c r="H23" s="454"/>
      <c r="I23" s="454"/>
      <c r="J23" s="454"/>
      <c r="K23" s="454"/>
      <c r="L23" s="454"/>
      <c r="M23" s="454"/>
      <c r="N23" s="454"/>
      <c r="O23" s="454"/>
    </row>
    <row r="24" spans="1:15" s="453" customFormat="1" ht="114.75">
      <c r="A24" s="1437" t="s">
        <v>1699</v>
      </c>
      <c r="B24" s="1440" t="s">
        <v>4236</v>
      </c>
      <c r="C24" s="1564"/>
      <c r="D24" s="171"/>
      <c r="E24" s="446"/>
      <c r="F24" s="454"/>
      <c r="G24" s="454"/>
      <c r="H24" s="454"/>
      <c r="I24" s="454"/>
      <c r="J24" s="454"/>
      <c r="K24" s="454"/>
      <c r="L24" s="454"/>
      <c r="M24" s="454"/>
      <c r="N24" s="454"/>
      <c r="O24" s="454"/>
    </row>
    <row r="25" spans="1:15" s="453" customFormat="1">
      <c r="A25" s="1450"/>
      <c r="B25" s="1039" t="s">
        <v>29</v>
      </c>
      <c r="C25" s="1585">
        <v>24</v>
      </c>
      <c r="D25" s="170"/>
      <c r="E25" s="462" t="str">
        <f>IF((D25&gt;0),SUM(C25*D25),"kn")</f>
        <v>kn</v>
      </c>
      <c r="F25" s="454"/>
      <c r="G25" s="454"/>
      <c r="H25" s="454"/>
      <c r="I25" s="454"/>
      <c r="J25" s="454"/>
      <c r="K25" s="454"/>
      <c r="L25" s="454"/>
      <c r="M25" s="454"/>
      <c r="N25" s="454"/>
      <c r="O25" s="454"/>
    </row>
    <row r="26" spans="1:15" s="453" customFormat="1" ht="114.75">
      <c r="A26" s="1437" t="s">
        <v>1700</v>
      </c>
      <c r="B26" s="1440" t="s">
        <v>4235</v>
      </c>
      <c r="C26" s="1564"/>
      <c r="D26" s="171"/>
      <c r="E26" s="446"/>
      <c r="F26" s="454"/>
      <c r="G26" s="454"/>
      <c r="H26" s="454"/>
      <c r="I26" s="454"/>
      <c r="J26" s="454"/>
      <c r="K26" s="454"/>
      <c r="L26" s="454"/>
      <c r="M26" s="454"/>
      <c r="N26" s="454"/>
      <c r="O26" s="454"/>
    </row>
    <row r="27" spans="1:15" s="453" customFormat="1">
      <c r="A27" s="1437"/>
      <c r="B27" s="1440" t="s">
        <v>1702</v>
      </c>
      <c r="C27" s="1564"/>
      <c r="D27" s="172"/>
      <c r="E27" s="446"/>
      <c r="F27" s="454"/>
      <c r="G27" s="454"/>
      <c r="H27" s="454"/>
      <c r="I27" s="454"/>
      <c r="J27" s="454"/>
      <c r="K27" s="454"/>
      <c r="L27" s="454"/>
      <c r="M27" s="454"/>
      <c r="N27" s="454"/>
      <c r="O27" s="454"/>
    </row>
    <row r="28" spans="1:15" s="453" customFormat="1">
      <c r="A28" s="1437"/>
      <c r="B28" s="1195" t="s">
        <v>29</v>
      </c>
      <c r="C28" s="1564">
        <v>52</v>
      </c>
      <c r="D28" s="171"/>
      <c r="E28" s="446">
        <f>C28*D28</f>
        <v>0</v>
      </c>
      <c r="F28" s="454"/>
      <c r="G28" s="454"/>
      <c r="H28" s="454"/>
      <c r="I28" s="454"/>
      <c r="J28" s="454"/>
      <c r="K28" s="454"/>
      <c r="L28" s="454"/>
      <c r="M28" s="454"/>
      <c r="N28" s="454"/>
      <c r="O28" s="454"/>
    </row>
    <row r="29" spans="1:15" s="453" customFormat="1">
      <c r="A29" s="1437"/>
      <c r="B29" s="1440" t="s">
        <v>1703</v>
      </c>
      <c r="C29" s="1564"/>
      <c r="D29" s="172"/>
      <c r="E29" s="446"/>
      <c r="F29" s="454"/>
      <c r="G29" s="454"/>
      <c r="H29" s="454"/>
      <c r="I29" s="454"/>
      <c r="J29" s="454"/>
      <c r="K29" s="454"/>
      <c r="L29" s="454"/>
      <c r="M29" s="454"/>
      <c r="N29" s="454"/>
      <c r="O29" s="454"/>
    </row>
    <row r="30" spans="1:15" s="453" customFormat="1">
      <c r="A30" s="1450"/>
      <c r="B30" s="1039" t="s">
        <v>29</v>
      </c>
      <c r="C30" s="1585">
        <v>190</v>
      </c>
      <c r="D30" s="170"/>
      <c r="E30" s="462" t="str">
        <f>IF((D30&gt;0),SUM(C30*D30),"kn")</f>
        <v>kn</v>
      </c>
      <c r="F30" s="454"/>
      <c r="G30" s="454"/>
      <c r="H30" s="454"/>
      <c r="I30" s="454"/>
      <c r="J30" s="454"/>
      <c r="K30" s="454"/>
      <c r="L30" s="454"/>
      <c r="M30" s="454"/>
      <c r="N30" s="454"/>
      <c r="O30" s="454"/>
    </row>
    <row r="31" spans="1:15" s="453" customFormat="1" ht="127.5">
      <c r="A31" s="1437" t="s">
        <v>1701</v>
      </c>
      <c r="B31" s="1440" t="s">
        <v>3827</v>
      </c>
      <c r="C31" s="1564"/>
      <c r="D31" s="172"/>
      <c r="E31" s="446"/>
      <c r="F31" s="454"/>
      <c r="G31" s="454"/>
      <c r="H31" s="454"/>
      <c r="I31" s="454"/>
      <c r="J31" s="454"/>
      <c r="K31" s="454"/>
      <c r="L31" s="454"/>
      <c r="M31" s="454"/>
      <c r="N31" s="454"/>
      <c r="O31" s="454"/>
    </row>
    <row r="32" spans="1:15" s="453" customFormat="1">
      <c r="A32" s="1450"/>
      <c r="B32" s="1039" t="s">
        <v>1704</v>
      </c>
      <c r="C32" s="1585">
        <v>32</v>
      </c>
      <c r="D32" s="170"/>
      <c r="E32" s="462" t="str">
        <f>IF((D32&gt;0),SUM(C32*D32),"kn")</f>
        <v>kn</v>
      </c>
      <c r="F32" s="454"/>
      <c r="G32" s="454"/>
      <c r="H32" s="454"/>
      <c r="I32" s="454"/>
      <c r="J32" s="454"/>
      <c r="K32" s="454"/>
      <c r="L32" s="454"/>
      <c r="M32" s="454"/>
      <c r="N32" s="454"/>
      <c r="O32" s="454"/>
    </row>
    <row r="33" spans="1:15" s="453" customFormat="1">
      <c r="A33" s="1719"/>
      <c r="B33" s="521"/>
      <c r="C33" s="1720"/>
      <c r="D33" s="172"/>
      <c r="E33" s="446"/>
      <c r="F33" s="454"/>
      <c r="G33" s="454"/>
      <c r="H33" s="454"/>
      <c r="I33" s="454"/>
      <c r="J33" s="454"/>
      <c r="K33" s="454"/>
      <c r="L33" s="454"/>
      <c r="M33" s="454"/>
      <c r="N33" s="454"/>
      <c r="O33" s="454"/>
    </row>
    <row r="34" spans="1:15" s="453" customFormat="1" ht="21" customHeight="1">
      <c r="A34" s="111" t="s">
        <v>1693</v>
      </c>
      <c r="B34" s="1217" t="s">
        <v>1705</v>
      </c>
      <c r="C34" s="1604"/>
      <c r="D34" s="266"/>
      <c r="E34" s="467">
        <f>SUM(E17:E32)</f>
        <v>0</v>
      </c>
      <c r="F34" s="454"/>
      <c r="G34" s="454"/>
      <c r="H34" s="454"/>
      <c r="I34" s="454"/>
      <c r="J34" s="454"/>
      <c r="K34" s="454"/>
      <c r="L34" s="454"/>
      <c r="M34" s="454"/>
      <c r="N34" s="454"/>
      <c r="O34" s="454"/>
    </row>
    <row r="35" spans="1:15" s="453" customFormat="1">
      <c r="A35" s="1455"/>
      <c r="B35" s="1181"/>
      <c r="C35" s="524"/>
      <c r="D35" s="172"/>
      <c r="E35" s="1721"/>
      <c r="F35" s="454"/>
      <c r="G35" s="454"/>
      <c r="H35" s="454"/>
      <c r="I35" s="454"/>
      <c r="J35" s="454"/>
      <c r="K35" s="454"/>
      <c r="L35" s="454"/>
      <c r="M35" s="454"/>
      <c r="N35" s="454"/>
      <c r="O35" s="454"/>
    </row>
    <row r="36" spans="1:15" s="453" customFormat="1">
      <c r="A36" s="1455"/>
      <c r="B36" s="1181"/>
      <c r="C36" s="524"/>
      <c r="D36" s="172"/>
      <c r="E36" s="1721"/>
      <c r="F36" s="454"/>
      <c r="G36" s="454"/>
      <c r="H36" s="454"/>
      <c r="I36" s="454"/>
      <c r="J36" s="454"/>
      <c r="K36" s="454"/>
      <c r="L36" s="454"/>
      <c r="M36" s="454"/>
      <c r="N36" s="454"/>
      <c r="O36" s="454"/>
    </row>
    <row r="37" spans="1:15" s="453" customFormat="1" ht="21" customHeight="1">
      <c r="A37" s="1565" t="s">
        <v>1706</v>
      </c>
      <c r="B37" s="1199" t="s">
        <v>6</v>
      </c>
      <c r="C37" s="1566"/>
      <c r="D37" s="198"/>
      <c r="E37" s="1202"/>
      <c r="F37" s="454"/>
      <c r="G37" s="454"/>
      <c r="H37" s="454"/>
      <c r="I37" s="454"/>
      <c r="J37" s="454"/>
      <c r="K37" s="454"/>
      <c r="L37" s="454"/>
      <c r="M37" s="454"/>
      <c r="N37" s="454"/>
      <c r="O37" s="454"/>
    </row>
    <row r="38" spans="1:15" ht="185.25">
      <c r="A38" s="1025" t="s">
        <v>1707</v>
      </c>
      <c r="B38" s="1722" t="s">
        <v>3828</v>
      </c>
      <c r="C38" s="1024"/>
      <c r="D38" s="172"/>
      <c r="E38" s="990"/>
    </row>
    <row r="39" spans="1:15" ht="15">
      <c r="A39" s="1028"/>
      <c r="B39" s="1723" t="s">
        <v>1713</v>
      </c>
      <c r="C39" s="1030">
        <v>7270</v>
      </c>
      <c r="D39" s="170"/>
      <c r="E39" s="462" t="str">
        <f>IF((D39&gt;0),SUM(C39*D39),"kn")</f>
        <v>kn</v>
      </c>
      <c r="F39" s="1872"/>
      <c r="G39" s="1872"/>
      <c r="H39" s="1872"/>
    </row>
    <row r="40" spans="1:15" ht="234">
      <c r="A40" s="1025" t="s">
        <v>1708</v>
      </c>
      <c r="B40" s="1724" t="s">
        <v>4572</v>
      </c>
      <c r="C40" s="1024"/>
      <c r="D40" s="171"/>
      <c r="E40" s="446"/>
      <c r="F40" s="1872"/>
      <c r="G40" s="1872"/>
      <c r="H40" s="1872"/>
    </row>
    <row r="41" spans="1:15" ht="15">
      <c r="A41" s="1028"/>
      <c r="B41" s="1723" t="s">
        <v>1713</v>
      </c>
      <c r="C41" s="1030">
        <v>7270</v>
      </c>
      <c r="D41" s="170"/>
      <c r="E41" s="462" t="str">
        <f>IF((D41&gt;0),SUM(C41*D41),"kn")</f>
        <v>kn</v>
      </c>
      <c r="F41" s="1872"/>
      <c r="G41" s="1872"/>
      <c r="H41" s="1872"/>
    </row>
    <row r="42" spans="1:15" ht="210.75">
      <c r="A42" s="1025" t="s">
        <v>1709</v>
      </c>
      <c r="B42" s="1725" t="s">
        <v>3829</v>
      </c>
      <c r="C42" s="1024"/>
      <c r="D42" s="171"/>
      <c r="E42" s="991"/>
      <c r="F42" s="1872"/>
      <c r="G42" s="1872"/>
      <c r="H42" s="1872"/>
    </row>
    <row r="43" spans="1:15" ht="15">
      <c r="A43" s="1028"/>
      <c r="B43" s="1039" t="s">
        <v>1482</v>
      </c>
      <c r="C43" s="1030">
        <v>720</v>
      </c>
      <c r="D43" s="170"/>
      <c r="E43" s="462" t="str">
        <f>IF((D43&gt;0),SUM(C43*D43),"kn")</f>
        <v>kn</v>
      </c>
      <c r="F43" s="1872"/>
      <c r="G43" s="1872"/>
      <c r="H43" s="1872"/>
    </row>
    <row r="44" spans="1:15" ht="223.5">
      <c r="A44" s="1025" t="s">
        <v>1710</v>
      </c>
      <c r="B44" s="1725" t="s">
        <v>3830</v>
      </c>
      <c r="C44" s="1024"/>
      <c r="D44" s="171"/>
      <c r="E44" s="991"/>
      <c r="F44" s="1872"/>
      <c r="G44" s="1872"/>
      <c r="H44" s="1872"/>
    </row>
    <row r="45" spans="1:15" ht="15">
      <c r="A45" s="1028"/>
      <c r="B45" s="1039" t="s">
        <v>1482</v>
      </c>
      <c r="C45" s="1030">
        <v>1550</v>
      </c>
      <c r="D45" s="170"/>
      <c r="E45" s="462" t="str">
        <f>IF((D45&gt;0),SUM(C45*D45),"kn")</f>
        <v>kn</v>
      </c>
      <c r="F45" s="1872"/>
      <c r="G45" s="1872"/>
      <c r="H45" s="1872"/>
    </row>
    <row r="46" spans="1:15" ht="195.75">
      <c r="A46" s="1025" t="s">
        <v>1711</v>
      </c>
      <c r="B46" s="1725" t="s">
        <v>3831</v>
      </c>
      <c r="C46" s="1024"/>
      <c r="D46" s="171"/>
      <c r="E46" s="991"/>
      <c r="F46" s="1872"/>
      <c r="G46" s="1872"/>
      <c r="H46" s="1872"/>
    </row>
    <row r="47" spans="1:15" ht="15">
      <c r="A47" s="1028"/>
      <c r="B47" s="1039" t="s">
        <v>1482</v>
      </c>
      <c r="C47" s="1030">
        <v>1230</v>
      </c>
      <c r="D47" s="170"/>
      <c r="E47" s="462" t="str">
        <f>IF((D47&gt;0),SUM(C47*D47),"kn")</f>
        <v>kn</v>
      </c>
      <c r="F47" s="1872"/>
      <c r="G47" s="1872"/>
      <c r="H47" s="1872"/>
    </row>
    <row r="48" spans="1:15" ht="198">
      <c r="A48" s="1025" t="s">
        <v>1712</v>
      </c>
      <c r="B48" s="1725" t="s">
        <v>3832</v>
      </c>
      <c r="C48" s="1024"/>
      <c r="D48" s="171"/>
      <c r="E48" s="991"/>
      <c r="F48" s="1872"/>
      <c r="G48" s="1872"/>
      <c r="H48" s="1872"/>
    </row>
    <row r="49" spans="1:15" ht="15">
      <c r="A49" s="1028"/>
      <c r="B49" s="1039" t="s">
        <v>1482</v>
      </c>
      <c r="C49" s="1030">
        <v>850</v>
      </c>
      <c r="D49" s="170"/>
      <c r="E49" s="462" t="str">
        <f>IF((D49&gt;0),SUM(C49*D49),"kn")</f>
        <v>kn</v>
      </c>
    </row>
    <row r="50" spans="1:15" ht="272.25">
      <c r="A50" s="1025" t="s">
        <v>1714</v>
      </c>
      <c r="B50" s="1725" t="s">
        <v>3833</v>
      </c>
      <c r="C50" s="1024"/>
      <c r="D50" s="150"/>
      <c r="E50" s="991"/>
    </row>
    <row r="51" spans="1:15" ht="15">
      <c r="A51" s="1028"/>
      <c r="B51" s="1039" t="s">
        <v>1247</v>
      </c>
      <c r="C51" s="1030">
        <v>1880</v>
      </c>
      <c r="D51" s="151"/>
      <c r="E51" s="462" t="str">
        <f>IF((D51&gt;0),SUM(C51*D51),"kn")</f>
        <v>kn</v>
      </c>
    </row>
    <row r="52" spans="1:15" ht="272.25">
      <c r="A52" s="1025" t="s">
        <v>1715</v>
      </c>
      <c r="B52" s="1725" t="s">
        <v>3834</v>
      </c>
      <c r="C52" s="1024"/>
      <c r="D52" s="150"/>
      <c r="E52" s="991"/>
    </row>
    <row r="53" spans="1:15" ht="15">
      <c r="A53" s="1028"/>
      <c r="B53" s="1039" t="s">
        <v>1247</v>
      </c>
      <c r="C53" s="1030">
        <v>490</v>
      </c>
      <c r="D53" s="151"/>
      <c r="E53" s="462" t="str">
        <f>IF((D53&gt;0),SUM(C53*D53),"kn")</f>
        <v>kn</v>
      </c>
    </row>
    <row r="54" spans="1:15" ht="285">
      <c r="A54" s="1025" t="s">
        <v>1716</v>
      </c>
      <c r="B54" s="1725" t="s">
        <v>3835</v>
      </c>
      <c r="C54" s="1024"/>
      <c r="D54" s="150"/>
      <c r="E54" s="991"/>
    </row>
    <row r="55" spans="1:15" ht="6.75" customHeight="1">
      <c r="A55" s="1028"/>
      <c r="B55" s="1039" t="s">
        <v>1247</v>
      </c>
      <c r="C55" s="1030">
        <v>3950</v>
      </c>
      <c r="D55" s="151"/>
      <c r="E55" s="462" t="str">
        <f>IF((D55&gt;0),SUM(C55*D55),"kn")</f>
        <v>kn</v>
      </c>
    </row>
    <row r="56" spans="1:15" ht="198" customHeight="1">
      <c r="A56" s="1025" t="s">
        <v>1717</v>
      </c>
      <c r="B56" s="1725" t="s">
        <v>3836</v>
      </c>
      <c r="C56" s="1024"/>
      <c r="D56" s="150"/>
      <c r="E56" s="991"/>
    </row>
    <row r="57" spans="1:15" ht="15">
      <c r="A57" s="1028"/>
      <c r="B57" s="1039" t="s">
        <v>1247</v>
      </c>
      <c r="C57" s="1030">
        <v>450</v>
      </c>
      <c r="D57" s="151"/>
      <c r="E57" s="462" t="str">
        <f>IF((D57&gt;0),SUM(C57*D57),"kn")</f>
        <v>kn</v>
      </c>
    </row>
    <row r="58" spans="1:15" s="453" customFormat="1">
      <c r="A58" s="1726"/>
      <c r="B58" s="1215"/>
      <c r="C58" s="1727"/>
      <c r="D58" s="150"/>
      <c r="E58" s="446"/>
      <c r="F58" s="454"/>
      <c r="G58" s="454"/>
      <c r="H58" s="454"/>
      <c r="I58" s="454"/>
      <c r="J58" s="454"/>
      <c r="K58" s="454"/>
      <c r="L58" s="454"/>
      <c r="M58" s="454"/>
      <c r="N58" s="454"/>
      <c r="O58" s="454"/>
    </row>
    <row r="59" spans="1:15" s="453" customFormat="1" ht="21" customHeight="1">
      <c r="A59" s="1615" t="s">
        <v>1706</v>
      </c>
      <c r="B59" s="1217" t="s">
        <v>7</v>
      </c>
      <c r="C59" s="1728"/>
      <c r="D59" s="176"/>
      <c r="E59" s="467">
        <f>SUM(E39:E57)</f>
        <v>0</v>
      </c>
      <c r="F59" s="454"/>
      <c r="G59" s="454"/>
      <c r="H59" s="454"/>
      <c r="I59" s="454"/>
      <c r="J59" s="454"/>
      <c r="K59" s="454"/>
      <c r="L59" s="454"/>
      <c r="M59" s="454"/>
      <c r="N59" s="454"/>
      <c r="O59" s="454"/>
    </row>
    <row r="60" spans="1:15">
      <c r="A60" s="1101"/>
      <c r="B60" s="529"/>
      <c r="C60" s="1365"/>
      <c r="D60" s="178"/>
      <c r="E60" s="1729"/>
    </row>
    <row r="61" spans="1:15">
      <c r="A61" s="1101"/>
      <c r="B61" s="529"/>
      <c r="C61" s="1365"/>
      <c r="D61" s="178"/>
      <c r="E61" s="1729"/>
    </row>
    <row r="62" spans="1:15" s="453" customFormat="1" ht="25.5">
      <c r="A62" s="1730" t="s">
        <v>1718</v>
      </c>
      <c r="B62" s="1731" t="s">
        <v>1719</v>
      </c>
      <c r="C62" s="1732"/>
      <c r="D62" s="183"/>
      <c r="E62" s="1733"/>
      <c r="F62" s="454"/>
      <c r="G62" s="454"/>
      <c r="H62" s="454"/>
      <c r="I62" s="454"/>
      <c r="J62" s="454"/>
      <c r="K62" s="454"/>
      <c r="L62" s="454"/>
      <c r="M62" s="454"/>
      <c r="N62" s="454"/>
      <c r="O62" s="454"/>
    </row>
    <row r="63" spans="1:15" s="453" customFormat="1" ht="172.5">
      <c r="A63" s="438" t="s">
        <v>1720</v>
      </c>
      <c r="B63" s="1734" t="s">
        <v>3837</v>
      </c>
      <c r="C63" s="1735"/>
      <c r="D63" s="1401"/>
      <c r="E63" s="1736"/>
      <c r="F63" s="454"/>
      <c r="G63" s="454"/>
      <c r="H63" s="454"/>
      <c r="I63" s="454"/>
      <c r="J63" s="454"/>
      <c r="K63" s="454"/>
      <c r="L63" s="454"/>
      <c r="M63" s="454"/>
      <c r="N63" s="454"/>
      <c r="O63" s="454"/>
    </row>
    <row r="64" spans="1:15" s="453" customFormat="1" ht="15">
      <c r="A64" s="974"/>
      <c r="B64" s="1240" t="s">
        <v>1482</v>
      </c>
      <c r="C64" s="1737">
        <v>655</v>
      </c>
      <c r="D64" s="158"/>
      <c r="E64" s="462" t="str">
        <f>IF((D64&gt;0),SUM(C64*D64),"kn")</f>
        <v>kn</v>
      </c>
      <c r="F64" s="454"/>
      <c r="G64" s="454"/>
      <c r="H64" s="454"/>
      <c r="I64" s="454"/>
      <c r="J64" s="454"/>
      <c r="K64" s="454"/>
      <c r="L64" s="454"/>
      <c r="M64" s="454"/>
      <c r="N64" s="454"/>
      <c r="O64" s="454"/>
    </row>
    <row r="65" spans="1:15" s="453" customFormat="1" ht="172.5">
      <c r="A65" s="438" t="s">
        <v>1721</v>
      </c>
      <c r="B65" s="1734" t="s">
        <v>3838</v>
      </c>
      <c r="C65" s="1735"/>
      <c r="D65" s="1401"/>
      <c r="E65" s="1738"/>
      <c r="F65" s="454"/>
      <c r="G65" s="454"/>
      <c r="H65" s="454"/>
      <c r="I65" s="454"/>
      <c r="J65" s="454"/>
      <c r="K65" s="454"/>
      <c r="L65" s="454"/>
      <c r="M65" s="454"/>
      <c r="N65" s="454"/>
      <c r="O65" s="454"/>
    </row>
    <row r="66" spans="1:15" s="453" customFormat="1" ht="15">
      <c r="A66" s="974"/>
      <c r="B66" s="1240" t="s">
        <v>1482</v>
      </c>
      <c r="C66" s="1737">
        <v>130</v>
      </c>
      <c r="D66" s="158"/>
      <c r="E66" s="462" t="str">
        <f>IF((D66&gt;0),SUM(C66*D66),"kn")</f>
        <v>kn</v>
      </c>
      <c r="F66" s="454"/>
      <c r="G66" s="454"/>
      <c r="H66" s="454"/>
      <c r="I66" s="454"/>
      <c r="J66" s="454"/>
      <c r="K66" s="454"/>
      <c r="L66" s="454"/>
      <c r="M66" s="454"/>
      <c r="N66" s="454"/>
      <c r="O66" s="454"/>
    </row>
    <row r="67" spans="1:15" s="453" customFormat="1" ht="172.5">
      <c r="A67" s="1739" t="s">
        <v>1722</v>
      </c>
      <c r="B67" s="1740" t="s">
        <v>3839</v>
      </c>
      <c r="C67" s="1741"/>
      <c r="D67" s="1788"/>
      <c r="E67" s="1742"/>
      <c r="F67" s="454"/>
      <c r="G67" s="454"/>
      <c r="H67" s="454"/>
      <c r="I67" s="454"/>
      <c r="J67" s="454"/>
      <c r="K67" s="454"/>
      <c r="L67" s="454"/>
      <c r="M67" s="454"/>
      <c r="N67" s="454"/>
      <c r="O67" s="454"/>
    </row>
    <row r="68" spans="1:15" s="453" customFormat="1" ht="15">
      <c r="A68" s="974"/>
      <c r="B68" s="1240" t="s">
        <v>1482</v>
      </c>
      <c r="C68" s="1743">
        <v>50</v>
      </c>
      <c r="D68" s="1789"/>
      <c r="E68" s="462" t="str">
        <f>IF((D68&gt;0),SUM(C68*D68),"kn")</f>
        <v>kn</v>
      </c>
      <c r="F68" s="454"/>
      <c r="G68" s="454"/>
      <c r="H68" s="454"/>
      <c r="I68" s="454"/>
      <c r="J68" s="454"/>
      <c r="K68" s="454"/>
      <c r="L68" s="454"/>
      <c r="M68" s="454"/>
      <c r="N68" s="454"/>
      <c r="O68" s="454"/>
    </row>
    <row r="69" spans="1:15" s="453" customFormat="1" ht="172.5">
      <c r="A69" s="1739" t="s">
        <v>1723</v>
      </c>
      <c r="B69" s="1740" t="s">
        <v>3840</v>
      </c>
      <c r="C69" s="1741"/>
      <c r="D69" s="1790"/>
      <c r="E69" s="1742"/>
      <c r="F69" s="454"/>
      <c r="G69" s="454"/>
      <c r="H69" s="454"/>
      <c r="I69" s="454"/>
      <c r="J69" s="454"/>
      <c r="K69" s="454"/>
      <c r="L69" s="454"/>
      <c r="M69" s="454"/>
      <c r="N69" s="454"/>
      <c r="O69" s="454"/>
    </row>
    <row r="70" spans="1:15" s="453" customFormat="1" ht="15">
      <c r="A70" s="974"/>
      <c r="B70" s="1240" t="s">
        <v>1482</v>
      </c>
      <c r="C70" s="1743">
        <v>900</v>
      </c>
      <c r="D70" s="1789"/>
      <c r="E70" s="462" t="str">
        <f>IF((D70&gt;0),SUM(C70*D70),"kn")</f>
        <v>kn</v>
      </c>
      <c r="F70" s="454"/>
      <c r="G70" s="454"/>
      <c r="H70" s="454"/>
      <c r="I70" s="454"/>
      <c r="J70" s="454"/>
      <c r="K70" s="454"/>
      <c r="L70" s="454"/>
      <c r="M70" s="454"/>
      <c r="N70" s="454"/>
      <c r="O70" s="454"/>
    </row>
    <row r="71" spans="1:15" s="453" customFormat="1" ht="172.5">
      <c r="A71" s="1739" t="s">
        <v>1724</v>
      </c>
      <c r="B71" s="1740" t="s">
        <v>3841</v>
      </c>
      <c r="C71" s="1741"/>
      <c r="D71" s="1790"/>
      <c r="E71" s="1742"/>
      <c r="F71" s="454"/>
      <c r="G71" s="454"/>
      <c r="H71" s="454"/>
      <c r="I71" s="454"/>
      <c r="J71" s="454"/>
      <c r="K71" s="454"/>
      <c r="L71" s="454"/>
      <c r="M71" s="454"/>
      <c r="N71" s="454"/>
      <c r="O71" s="454"/>
    </row>
    <row r="72" spans="1:15" s="453" customFormat="1" ht="15">
      <c r="A72" s="974"/>
      <c r="B72" s="1240" t="s">
        <v>1482</v>
      </c>
      <c r="C72" s="1743">
        <v>540</v>
      </c>
      <c r="D72" s="1789"/>
      <c r="E72" s="462" t="str">
        <f>IF((D72&gt;0),SUM(C72*D72),"kn")</f>
        <v>kn</v>
      </c>
      <c r="F72" s="454"/>
      <c r="G72" s="454"/>
      <c r="H72" s="454"/>
      <c r="I72" s="454"/>
      <c r="J72" s="454"/>
      <c r="K72" s="454"/>
      <c r="L72" s="454"/>
      <c r="M72" s="454"/>
      <c r="N72" s="454"/>
      <c r="O72" s="454"/>
    </row>
    <row r="73" spans="1:15" s="453" customFormat="1" ht="195.75">
      <c r="A73" s="1739" t="s">
        <v>1725</v>
      </c>
      <c r="B73" s="1740" t="s">
        <v>3842</v>
      </c>
      <c r="C73" s="1741"/>
      <c r="D73" s="1790"/>
      <c r="E73" s="1742"/>
      <c r="F73" s="454"/>
      <c r="G73" s="454"/>
      <c r="H73" s="454"/>
      <c r="I73" s="454"/>
      <c r="J73" s="454"/>
      <c r="K73" s="454"/>
      <c r="L73" s="454"/>
      <c r="M73" s="454"/>
      <c r="N73" s="454"/>
      <c r="O73" s="454"/>
    </row>
    <row r="74" spans="1:15" s="453" customFormat="1" ht="15">
      <c r="A74" s="974"/>
      <c r="B74" s="1240" t="s">
        <v>1482</v>
      </c>
      <c r="C74" s="1743">
        <v>25</v>
      </c>
      <c r="D74" s="1789"/>
      <c r="E74" s="462" t="str">
        <f>IF((D74&gt;0),SUM(C74*D74),"kn")</f>
        <v>kn</v>
      </c>
      <c r="F74" s="454"/>
      <c r="G74" s="454"/>
      <c r="H74" s="454"/>
      <c r="I74" s="454"/>
      <c r="J74" s="454"/>
      <c r="K74" s="454"/>
      <c r="L74" s="454"/>
      <c r="M74" s="454"/>
      <c r="N74" s="454"/>
      <c r="O74" s="454"/>
    </row>
    <row r="75" spans="1:15" s="453" customFormat="1" ht="129.75">
      <c r="A75" s="1739" t="s">
        <v>1726</v>
      </c>
      <c r="B75" s="1740" t="s">
        <v>3843</v>
      </c>
      <c r="C75" s="1741"/>
      <c r="D75" s="1790"/>
      <c r="E75" s="1742"/>
      <c r="F75" s="454"/>
      <c r="G75" s="454"/>
      <c r="H75" s="454"/>
      <c r="I75" s="454"/>
      <c r="J75" s="454"/>
      <c r="K75" s="454"/>
      <c r="L75" s="454"/>
      <c r="M75" s="454"/>
      <c r="N75" s="454"/>
      <c r="O75" s="454"/>
    </row>
    <row r="76" spans="1:15" s="453" customFormat="1" ht="15">
      <c r="A76" s="974"/>
      <c r="B76" s="1240" t="s">
        <v>1247</v>
      </c>
      <c r="C76" s="1743">
        <v>1760</v>
      </c>
      <c r="D76" s="1789"/>
      <c r="E76" s="462" t="str">
        <f>IF((D76&gt;0),SUM(C76*D76),"kn")</f>
        <v>kn</v>
      </c>
      <c r="F76" s="454"/>
      <c r="G76" s="454"/>
      <c r="H76" s="454"/>
      <c r="I76" s="454"/>
      <c r="J76" s="454"/>
      <c r="K76" s="454"/>
      <c r="L76" s="454"/>
      <c r="M76" s="454"/>
      <c r="N76" s="454"/>
      <c r="O76" s="454"/>
    </row>
    <row r="77" spans="1:15" s="453" customFormat="1" ht="129.75">
      <c r="A77" s="1739" t="s">
        <v>1727</v>
      </c>
      <c r="B77" s="1740" t="s">
        <v>3844</v>
      </c>
      <c r="C77" s="1741"/>
      <c r="D77" s="1790"/>
      <c r="E77" s="1742"/>
      <c r="F77" s="454"/>
      <c r="G77" s="454"/>
      <c r="H77" s="454"/>
      <c r="I77" s="454"/>
      <c r="J77" s="454"/>
      <c r="K77" s="454"/>
      <c r="L77" s="454"/>
      <c r="M77" s="454"/>
      <c r="N77" s="454"/>
      <c r="O77" s="454"/>
    </row>
    <row r="78" spans="1:15" s="453" customFormat="1" ht="15">
      <c r="A78" s="974"/>
      <c r="B78" s="1240" t="s">
        <v>1247</v>
      </c>
      <c r="C78" s="1743">
        <v>275</v>
      </c>
      <c r="D78" s="1789"/>
      <c r="E78" s="462" t="str">
        <f>IF((D78&gt;0),SUM(C78*D78),"kn")</f>
        <v>kn</v>
      </c>
      <c r="F78" s="454"/>
      <c r="G78" s="454"/>
      <c r="H78" s="454"/>
      <c r="I78" s="454"/>
      <c r="J78" s="454"/>
      <c r="K78" s="454"/>
      <c r="L78" s="454"/>
      <c r="M78" s="454"/>
      <c r="N78" s="454"/>
      <c r="O78" s="454"/>
    </row>
    <row r="79" spans="1:15" s="453" customFormat="1" ht="117">
      <c r="A79" s="1739" t="s">
        <v>1728</v>
      </c>
      <c r="B79" s="1740" t="s">
        <v>3845</v>
      </c>
      <c r="C79" s="1741"/>
      <c r="D79" s="1790"/>
      <c r="E79" s="1742"/>
      <c r="F79" s="454"/>
      <c r="G79" s="454"/>
      <c r="H79" s="454"/>
      <c r="I79" s="454"/>
      <c r="J79" s="454"/>
      <c r="K79" s="454"/>
      <c r="L79" s="454"/>
      <c r="M79" s="454"/>
      <c r="N79" s="454"/>
      <c r="O79" s="454"/>
    </row>
    <row r="80" spans="1:15" s="453" customFormat="1" ht="15">
      <c r="A80" s="974"/>
      <c r="B80" s="1240" t="s">
        <v>1247</v>
      </c>
      <c r="C80" s="1743">
        <v>3610</v>
      </c>
      <c r="D80" s="1789"/>
      <c r="E80" s="462" t="str">
        <f>IF((D80&gt;0),SUM(C80*D80),"kn")</f>
        <v>kn</v>
      </c>
      <c r="F80" s="454"/>
      <c r="G80" s="454"/>
      <c r="H80" s="454"/>
      <c r="I80" s="454"/>
      <c r="J80" s="454"/>
      <c r="K80" s="454"/>
      <c r="L80" s="454"/>
      <c r="M80" s="454"/>
      <c r="N80" s="454"/>
      <c r="O80" s="454"/>
    </row>
    <row r="81" spans="1:15" s="453" customFormat="1" ht="155.25">
      <c r="A81" s="438" t="s">
        <v>1729</v>
      </c>
      <c r="B81" s="687" t="s">
        <v>3846</v>
      </c>
      <c r="C81" s="1062"/>
      <c r="D81" s="157"/>
      <c r="E81" s="1744"/>
      <c r="F81" s="454"/>
      <c r="G81" s="454"/>
      <c r="H81" s="454"/>
      <c r="I81" s="454"/>
      <c r="J81" s="454"/>
      <c r="K81" s="454"/>
      <c r="L81" s="454"/>
      <c r="M81" s="454"/>
      <c r="N81" s="454"/>
      <c r="O81" s="454"/>
    </row>
    <row r="82" spans="1:15" s="453" customFormat="1" ht="15">
      <c r="A82" s="974"/>
      <c r="B82" s="1240" t="s">
        <v>1247</v>
      </c>
      <c r="C82" s="1743">
        <v>5370</v>
      </c>
      <c r="D82" s="1789"/>
      <c r="E82" s="462" t="str">
        <f>IF((D82&gt;0),SUM(C82*D82),"kn")</f>
        <v>kn</v>
      </c>
      <c r="F82" s="454"/>
      <c r="G82" s="454"/>
      <c r="H82" s="454"/>
      <c r="I82" s="454"/>
      <c r="J82" s="454"/>
      <c r="K82" s="454"/>
      <c r="L82" s="454"/>
      <c r="M82" s="454"/>
      <c r="N82" s="454"/>
      <c r="O82" s="454"/>
    </row>
    <row r="83" spans="1:15" s="453" customFormat="1" ht="155.25">
      <c r="A83" s="438" t="s">
        <v>1730</v>
      </c>
      <c r="B83" s="687" t="s">
        <v>3847</v>
      </c>
      <c r="C83" s="1062"/>
      <c r="D83" s="157"/>
      <c r="E83" s="1744"/>
      <c r="F83" s="454"/>
      <c r="G83" s="454"/>
      <c r="H83" s="454"/>
      <c r="I83" s="454"/>
      <c r="J83" s="454"/>
      <c r="K83" s="454"/>
      <c r="L83" s="454"/>
      <c r="M83" s="454"/>
      <c r="N83" s="454"/>
      <c r="O83" s="454"/>
    </row>
    <row r="84" spans="1:15" s="453" customFormat="1" ht="15">
      <c r="A84" s="974"/>
      <c r="B84" s="1240" t="s">
        <v>1247</v>
      </c>
      <c r="C84" s="1743">
        <v>275</v>
      </c>
      <c r="D84" s="1789"/>
      <c r="E84" s="462" t="str">
        <f>IF((D84&gt;0),SUM(C84*D84),"kn")</f>
        <v>kn</v>
      </c>
      <c r="F84" s="454"/>
      <c r="G84" s="454"/>
      <c r="H84" s="454"/>
      <c r="I84" s="454"/>
      <c r="J84" s="454"/>
      <c r="K84" s="454"/>
      <c r="L84" s="454"/>
      <c r="M84" s="454"/>
      <c r="N84" s="454"/>
      <c r="O84" s="454"/>
    </row>
    <row r="85" spans="1:15" s="453" customFormat="1" ht="117">
      <c r="A85" s="438" t="s">
        <v>1731</v>
      </c>
      <c r="B85" s="687" t="s">
        <v>3848</v>
      </c>
      <c r="C85" s="1062"/>
      <c r="D85" s="157"/>
      <c r="E85" s="446"/>
      <c r="F85" s="454"/>
      <c r="G85" s="454"/>
      <c r="H85" s="454"/>
      <c r="I85" s="454"/>
      <c r="J85" s="454"/>
      <c r="K85" s="454"/>
      <c r="L85" s="454"/>
      <c r="M85" s="454"/>
      <c r="N85" s="454"/>
      <c r="O85" s="454"/>
    </row>
    <row r="86" spans="1:15" s="453" customFormat="1" ht="15">
      <c r="A86" s="1423"/>
      <c r="B86" s="1240" t="s">
        <v>1247</v>
      </c>
      <c r="C86" s="1737">
        <v>1760</v>
      </c>
      <c r="D86" s="158"/>
      <c r="E86" s="462" t="str">
        <f>IF((D86&gt;0),SUM(C86*D86),"kn")</f>
        <v>kn</v>
      </c>
      <c r="F86" s="454"/>
      <c r="G86" s="454"/>
      <c r="H86" s="454"/>
      <c r="I86" s="454"/>
      <c r="J86" s="454"/>
      <c r="K86" s="454"/>
      <c r="L86" s="454"/>
      <c r="M86" s="454"/>
      <c r="N86" s="454"/>
      <c r="O86" s="454"/>
    </row>
    <row r="87" spans="1:15" s="453" customFormat="1" ht="117">
      <c r="A87" s="438" t="s">
        <v>1732</v>
      </c>
      <c r="B87" s="687" t="s">
        <v>3849</v>
      </c>
      <c r="C87" s="1062"/>
      <c r="D87" s="157"/>
      <c r="E87" s="446"/>
      <c r="F87" s="454"/>
      <c r="G87" s="454"/>
      <c r="H87" s="454"/>
      <c r="I87" s="454"/>
      <c r="J87" s="454"/>
      <c r="K87" s="454"/>
      <c r="L87" s="454"/>
      <c r="M87" s="454"/>
      <c r="N87" s="454"/>
      <c r="O87" s="454"/>
    </row>
    <row r="88" spans="1:15" s="453" customFormat="1" ht="15">
      <c r="A88" s="1423"/>
      <c r="B88" s="1240" t="s">
        <v>1247</v>
      </c>
      <c r="C88" s="1737">
        <v>275</v>
      </c>
      <c r="D88" s="158"/>
      <c r="E88" s="462" t="str">
        <f>IF((D88&gt;0),SUM(C88*D88),"kn")</f>
        <v>kn</v>
      </c>
      <c r="F88" s="454"/>
      <c r="G88" s="454"/>
      <c r="H88" s="454"/>
      <c r="I88" s="454"/>
      <c r="J88" s="454"/>
      <c r="K88" s="454"/>
      <c r="L88" s="454"/>
      <c r="M88" s="454"/>
      <c r="N88" s="454"/>
      <c r="O88" s="454"/>
    </row>
    <row r="89" spans="1:15" s="453" customFormat="1" ht="117">
      <c r="A89" s="438" t="s">
        <v>1733</v>
      </c>
      <c r="B89" s="687" t="s">
        <v>3850</v>
      </c>
      <c r="C89" s="1062"/>
      <c r="D89" s="157"/>
      <c r="E89" s="446"/>
      <c r="F89" s="454"/>
      <c r="G89" s="454"/>
      <c r="H89" s="454"/>
      <c r="I89" s="454"/>
      <c r="J89" s="454"/>
      <c r="K89" s="454"/>
      <c r="L89" s="454"/>
      <c r="M89" s="454"/>
      <c r="N89" s="454"/>
      <c r="O89" s="454"/>
    </row>
    <row r="90" spans="1:15" s="453" customFormat="1" ht="15">
      <c r="A90" s="1423"/>
      <c r="B90" s="1240" t="s">
        <v>1247</v>
      </c>
      <c r="C90" s="1737">
        <v>170</v>
      </c>
      <c r="D90" s="158"/>
      <c r="E90" s="462" t="str">
        <f>IF((D90&gt;0),SUM(C90*D90),"kn")</f>
        <v>kn</v>
      </c>
      <c r="F90" s="454"/>
      <c r="G90" s="454"/>
      <c r="H90" s="454"/>
      <c r="I90" s="454"/>
      <c r="J90" s="454"/>
      <c r="K90" s="454"/>
      <c r="L90" s="454"/>
      <c r="M90" s="454"/>
      <c r="N90" s="454"/>
      <c r="O90" s="454"/>
    </row>
    <row r="91" spans="1:15" s="453" customFormat="1" ht="117">
      <c r="A91" s="1745" t="s">
        <v>1734</v>
      </c>
      <c r="B91" s="1369" t="s">
        <v>3851</v>
      </c>
      <c r="C91" s="1746"/>
      <c r="D91" s="157"/>
      <c r="E91" s="446"/>
      <c r="F91" s="454"/>
      <c r="G91" s="454"/>
      <c r="H91" s="454"/>
      <c r="I91" s="454"/>
      <c r="J91" s="454"/>
      <c r="K91" s="454"/>
      <c r="L91" s="454"/>
      <c r="M91" s="454"/>
      <c r="N91" s="454"/>
      <c r="O91" s="454"/>
    </row>
    <row r="92" spans="1:15" s="453" customFormat="1" ht="15">
      <c r="A92" s="1423"/>
      <c r="B92" s="1240" t="s">
        <v>1247</v>
      </c>
      <c r="C92" s="1737">
        <v>5370</v>
      </c>
      <c r="D92" s="158"/>
      <c r="E92" s="462" t="str">
        <f>IF((D92&gt;0),SUM(C92*D92),"kn")</f>
        <v>kn</v>
      </c>
      <c r="F92" s="454"/>
      <c r="G92" s="454"/>
      <c r="H92" s="454"/>
      <c r="I92" s="454"/>
      <c r="J92" s="454"/>
      <c r="K92" s="454"/>
      <c r="L92" s="454"/>
      <c r="M92" s="454"/>
      <c r="N92" s="454"/>
      <c r="O92" s="454"/>
    </row>
    <row r="93" spans="1:15" s="453" customFormat="1" ht="369.75">
      <c r="A93" s="1745" t="s">
        <v>4256</v>
      </c>
      <c r="B93" s="1261" t="s">
        <v>4671</v>
      </c>
      <c r="C93" s="1746"/>
      <c r="D93" s="157"/>
      <c r="E93" s="446"/>
      <c r="F93" s="454"/>
      <c r="G93" s="454"/>
      <c r="H93" s="454"/>
      <c r="I93" s="454"/>
      <c r="J93" s="454"/>
      <c r="K93" s="454"/>
      <c r="L93" s="454"/>
      <c r="M93" s="454"/>
      <c r="N93" s="454"/>
      <c r="O93" s="454"/>
    </row>
    <row r="94" spans="1:15" s="453" customFormat="1" ht="102">
      <c r="A94" s="1745"/>
      <c r="B94" s="809" t="s">
        <v>4672</v>
      </c>
      <c r="C94" s="1746"/>
      <c r="D94" s="157"/>
      <c r="E94" s="446"/>
      <c r="F94" s="454"/>
      <c r="G94" s="454"/>
      <c r="H94" s="454"/>
      <c r="I94" s="454"/>
      <c r="J94" s="454"/>
      <c r="K94" s="454"/>
      <c r="L94" s="454"/>
      <c r="M94" s="454"/>
      <c r="N94" s="454"/>
      <c r="O94" s="454"/>
    </row>
    <row r="95" spans="1:15" s="453" customFormat="1" ht="25.5">
      <c r="A95" s="1745"/>
      <c r="B95" s="1369" t="s">
        <v>4576</v>
      </c>
      <c r="C95" s="1746"/>
      <c r="D95" s="157"/>
      <c r="E95" s="446"/>
      <c r="F95" s="454"/>
      <c r="G95" s="454"/>
      <c r="H95" s="454"/>
      <c r="I95" s="454"/>
      <c r="J95" s="454"/>
      <c r="K95" s="454"/>
      <c r="L95" s="454"/>
      <c r="M95" s="454"/>
      <c r="N95" s="454"/>
      <c r="O95" s="454"/>
    </row>
    <row r="96" spans="1:15" s="453" customFormat="1" ht="15">
      <c r="A96" s="1423"/>
      <c r="B96" s="1240" t="s">
        <v>1247</v>
      </c>
      <c r="C96" s="1737">
        <v>1650</v>
      </c>
      <c r="D96" s="158"/>
      <c r="E96" s="462" t="str">
        <f>IF((D96&gt;0),SUM(C96*D96),"kn")</f>
        <v>kn</v>
      </c>
      <c r="F96" s="454"/>
      <c r="G96" s="454"/>
      <c r="H96" s="454"/>
      <c r="I96" s="454"/>
      <c r="J96" s="454"/>
      <c r="K96" s="454"/>
      <c r="L96" s="454"/>
      <c r="M96" s="454"/>
      <c r="N96" s="454"/>
      <c r="O96" s="454"/>
    </row>
    <row r="97" spans="1:15" s="453" customFormat="1" ht="331.5">
      <c r="A97" s="1745" t="s">
        <v>4257</v>
      </c>
      <c r="B97" s="807" t="s">
        <v>4670</v>
      </c>
      <c r="C97" s="1746"/>
      <c r="D97" s="157"/>
      <c r="E97" s="446"/>
      <c r="F97" s="454"/>
      <c r="G97" s="454"/>
      <c r="H97" s="454"/>
      <c r="I97" s="454"/>
      <c r="J97" s="454"/>
      <c r="K97" s="454"/>
      <c r="L97" s="454"/>
      <c r="M97" s="454"/>
      <c r="N97" s="454"/>
      <c r="O97" s="454"/>
    </row>
    <row r="98" spans="1:15" s="453" customFormat="1" ht="127.5">
      <c r="A98" s="1745"/>
      <c r="B98" s="807" t="s">
        <v>4721</v>
      </c>
      <c r="C98" s="1746"/>
      <c r="D98" s="157"/>
      <c r="E98" s="446"/>
      <c r="F98" s="454"/>
      <c r="G98" s="454"/>
      <c r="H98" s="454"/>
      <c r="I98" s="454"/>
      <c r="J98" s="454"/>
      <c r="K98" s="454"/>
      <c r="L98" s="454"/>
      <c r="M98" s="454"/>
      <c r="N98" s="454"/>
      <c r="O98" s="454"/>
    </row>
    <row r="99" spans="1:15" s="453" customFormat="1" ht="25.5">
      <c r="A99" s="1745"/>
      <c r="B99" s="1369" t="s">
        <v>4574</v>
      </c>
      <c r="C99" s="1746"/>
      <c r="D99" s="157"/>
      <c r="E99" s="446"/>
      <c r="F99" s="454"/>
      <c r="G99" s="454"/>
      <c r="H99" s="454"/>
      <c r="I99" s="454"/>
      <c r="J99" s="454"/>
      <c r="K99" s="454"/>
      <c r="L99" s="454"/>
      <c r="M99" s="454"/>
      <c r="N99" s="454"/>
      <c r="O99" s="454"/>
    </row>
    <row r="100" spans="1:15" s="453" customFormat="1" ht="15">
      <c r="A100" s="1745"/>
      <c r="B100" s="1747" t="s">
        <v>1247</v>
      </c>
      <c r="C100" s="1746">
        <v>500</v>
      </c>
      <c r="D100" s="157"/>
      <c r="E100" s="446" t="str">
        <f>IF((D100&gt;0),SUM(C100*D100),"kn")</f>
        <v>kn</v>
      </c>
      <c r="F100" s="454"/>
      <c r="G100" s="454"/>
      <c r="H100" s="454"/>
      <c r="I100" s="454"/>
      <c r="J100" s="454"/>
      <c r="K100" s="454"/>
      <c r="L100" s="454"/>
      <c r="M100" s="454"/>
      <c r="N100" s="454"/>
      <c r="O100" s="454"/>
    </row>
    <row r="101" spans="1:15" s="453" customFormat="1" ht="25.5">
      <c r="A101" s="1745"/>
      <c r="B101" s="1369" t="s">
        <v>4575</v>
      </c>
      <c r="C101" s="1746"/>
      <c r="D101" s="157"/>
      <c r="E101" s="446"/>
      <c r="F101" s="454"/>
      <c r="G101" s="454"/>
      <c r="H101" s="454"/>
      <c r="I101" s="454"/>
      <c r="J101" s="454"/>
      <c r="K101" s="454"/>
      <c r="L101" s="454"/>
      <c r="M101" s="454"/>
      <c r="N101" s="454"/>
      <c r="O101" s="454"/>
    </row>
    <row r="102" spans="1:15" s="453" customFormat="1" ht="15">
      <c r="A102" s="1745"/>
      <c r="B102" s="1747" t="s">
        <v>1247</v>
      </c>
      <c r="C102" s="1746">
        <v>800</v>
      </c>
      <c r="D102" s="157"/>
      <c r="E102" s="446" t="str">
        <f>IF((D102&gt;0),SUM(C102*D102),"kn")</f>
        <v>kn</v>
      </c>
      <c r="F102" s="454"/>
      <c r="G102" s="454"/>
      <c r="H102" s="454"/>
      <c r="I102" s="454"/>
      <c r="J102" s="454"/>
      <c r="K102" s="454"/>
      <c r="L102" s="454"/>
      <c r="M102" s="454"/>
      <c r="N102" s="454"/>
      <c r="O102" s="454"/>
    </row>
    <row r="103" spans="1:15" s="453" customFormat="1" ht="25.5">
      <c r="A103" s="1745"/>
      <c r="B103" s="1369" t="s">
        <v>4576</v>
      </c>
      <c r="C103" s="1746"/>
      <c r="D103" s="157"/>
      <c r="E103" s="446"/>
      <c r="F103" s="454"/>
      <c r="G103" s="454"/>
      <c r="H103" s="454"/>
      <c r="I103" s="454"/>
      <c r="J103" s="454"/>
      <c r="K103" s="454"/>
      <c r="L103" s="454"/>
      <c r="M103" s="454"/>
      <c r="N103" s="454"/>
      <c r="O103" s="454"/>
    </row>
    <row r="104" spans="1:15" s="453" customFormat="1" ht="15">
      <c r="A104" s="1423"/>
      <c r="B104" s="1240" t="s">
        <v>1247</v>
      </c>
      <c r="C104" s="1737">
        <v>850</v>
      </c>
      <c r="D104" s="158"/>
      <c r="E104" s="462" t="str">
        <f>IF((D104&gt;0),SUM(C104*D104),"kn")</f>
        <v>kn</v>
      </c>
      <c r="F104" s="454"/>
      <c r="G104" s="454"/>
      <c r="H104" s="454"/>
      <c r="I104" s="454"/>
      <c r="J104" s="454"/>
      <c r="K104" s="454"/>
      <c r="L104" s="454"/>
      <c r="M104" s="454"/>
      <c r="N104" s="454"/>
      <c r="O104" s="454"/>
    </row>
    <row r="105" spans="1:15" s="453" customFormat="1">
      <c r="A105" s="1748"/>
      <c r="B105" s="1747"/>
      <c r="C105" s="1746"/>
      <c r="D105" s="157"/>
      <c r="E105" s="446"/>
      <c r="F105" s="454"/>
      <c r="G105" s="454"/>
      <c r="H105" s="454"/>
      <c r="I105" s="454"/>
      <c r="J105" s="454"/>
      <c r="K105" s="454"/>
      <c r="L105" s="454"/>
      <c r="M105" s="454"/>
      <c r="N105" s="454"/>
      <c r="O105" s="454"/>
    </row>
    <row r="106" spans="1:15" s="453" customFormat="1" ht="25.5">
      <c r="A106" s="1749" t="s">
        <v>1718</v>
      </c>
      <c r="B106" s="1750" t="s">
        <v>1735</v>
      </c>
      <c r="C106" s="1751"/>
      <c r="D106" s="1791"/>
      <c r="E106" s="467">
        <f>SUM(E64:E104)</f>
        <v>0</v>
      </c>
      <c r="F106" s="454"/>
      <c r="G106" s="454"/>
      <c r="H106" s="454"/>
      <c r="I106" s="454"/>
      <c r="J106" s="454"/>
      <c r="K106" s="454"/>
      <c r="L106" s="454"/>
      <c r="M106" s="454"/>
      <c r="N106" s="454"/>
      <c r="O106" s="454"/>
    </row>
    <row r="107" spans="1:15" s="453" customFormat="1">
      <c r="A107" s="1137"/>
      <c r="B107" s="942"/>
      <c r="C107" s="1752"/>
      <c r="D107" s="1393"/>
      <c r="E107" s="1744"/>
      <c r="F107" s="454"/>
      <c r="G107" s="454"/>
      <c r="H107" s="454"/>
      <c r="I107" s="454"/>
      <c r="J107" s="454"/>
      <c r="K107" s="454"/>
      <c r="L107" s="454"/>
      <c r="M107" s="454"/>
      <c r="N107" s="454"/>
      <c r="O107" s="454"/>
    </row>
    <row r="108" spans="1:15" s="453" customFormat="1" ht="21" customHeight="1">
      <c r="A108" s="1730" t="s">
        <v>1736</v>
      </c>
      <c r="B108" s="1731" t="s">
        <v>1737</v>
      </c>
      <c r="C108" s="1732"/>
      <c r="D108" s="183"/>
      <c r="E108" s="1733"/>
      <c r="F108" s="454"/>
      <c r="G108" s="454"/>
      <c r="H108" s="454"/>
      <c r="I108" s="454"/>
      <c r="J108" s="454"/>
      <c r="K108" s="454"/>
      <c r="L108" s="454"/>
      <c r="M108" s="454"/>
      <c r="N108" s="454"/>
      <c r="O108" s="454"/>
    </row>
    <row r="109" spans="1:15" s="453" customFormat="1" ht="159.75">
      <c r="A109" s="438" t="s">
        <v>1738</v>
      </c>
      <c r="B109" s="1734" t="s">
        <v>3852</v>
      </c>
      <c r="C109" s="1735"/>
      <c r="D109" s="1401"/>
      <c r="E109" s="1736"/>
      <c r="F109" s="454"/>
      <c r="G109" s="454"/>
      <c r="H109" s="454"/>
      <c r="I109" s="454"/>
      <c r="J109" s="454"/>
      <c r="K109" s="454"/>
      <c r="L109" s="454"/>
      <c r="M109" s="454"/>
      <c r="N109" s="454"/>
      <c r="O109" s="454"/>
    </row>
    <row r="110" spans="1:15" s="453" customFormat="1" ht="15">
      <c r="A110" s="974"/>
      <c r="B110" s="1240" t="s">
        <v>1482</v>
      </c>
      <c r="C110" s="1737">
        <v>47</v>
      </c>
      <c r="D110" s="158"/>
      <c r="E110" s="462" t="str">
        <f>IF((D110&gt;0),SUM(C110*D110),"kn")</f>
        <v>kn</v>
      </c>
      <c r="F110" s="454"/>
      <c r="G110" s="454"/>
      <c r="H110" s="454"/>
      <c r="I110" s="454"/>
      <c r="J110" s="454"/>
      <c r="K110" s="454"/>
      <c r="L110" s="454"/>
      <c r="M110" s="454"/>
      <c r="N110" s="454"/>
      <c r="O110" s="454"/>
    </row>
    <row r="111" spans="1:15" s="453" customFormat="1" ht="208.5">
      <c r="A111" s="438" t="s">
        <v>1739</v>
      </c>
      <c r="B111" s="942" t="s">
        <v>4578</v>
      </c>
      <c r="C111" s="1752"/>
      <c r="D111" s="1393"/>
      <c r="E111" s="1744"/>
      <c r="F111" s="454"/>
      <c r="G111" s="454"/>
      <c r="H111" s="454"/>
      <c r="I111" s="454"/>
      <c r="J111" s="454"/>
      <c r="K111" s="454"/>
      <c r="L111" s="454"/>
      <c r="M111" s="454"/>
      <c r="N111" s="454"/>
      <c r="O111" s="454"/>
    </row>
    <row r="112" spans="1:15" ht="15">
      <c r="A112" s="1028"/>
      <c r="B112" s="1039" t="s">
        <v>1247</v>
      </c>
      <c r="C112" s="1030">
        <v>170</v>
      </c>
      <c r="D112" s="151"/>
      <c r="E112" s="462" t="str">
        <f>IF((D112&gt;0),SUM(C112*D112),"kn")</f>
        <v>kn</v>
      </c>
    </row>
    <row r="113" spans="1:15" s="453" customFormat="1" ht="183">
      <c r="A113" s="438" t="s">
        <v>1740</v>
      </c>
      <c r="B113" s="1375" t="s">
        <v>3853</v>
      </c>
      <c r="C113" s="1752"/>
      <c r="D113" s="1393"/>
      <c r="E113" s="1744"/>
      <c r="F113" s="454"/>
      <c r="G113" s="454"/>
      <c r="H113" s="454"/>
      <c r="I113" s="454"/>
      <c r="J113" s="454"/>
      <c r="K113" s="454"/>
      <c r="L113" s="454"/>
      <c r="M113" s="454"/>
      <c r="N113" s="454"/>
      <c r="O113" s="454"/>
    </row>
    <row r="114" spans="1:15" s="453" customFormat="1" ht="15">
      <c r="A114" s="974"/>
      <c r="B114" s="1240" t="s">
        <v>1482</v>
      </c>
      <c r="C114" s="1743">
        <v>8</v>
      </c>
      <c r="D114" s="1789"/>
      <c r="E114" s="462" t="str">
        <f>IF((D114&gt;0),SUM(C114*D114),"kn")</f>
        <v>kn</v>
      </c>
      <c r="F114" s="454"/>
      <c r="G114" s="454"/>
      <c r="H114" s="454"/>
      <c r="I114" s="454"/>
      <c r="J114" s="454"/>
      <c r="K114" s="454"/>
      <c r="L114" s="454"/>
      <c r="M114" s="454"/>
      <c r="N114" s="454"/>
      <c r="O114" s="454"/>
    </row>
    <row r="115" spans="1:15" s="453" customFormat="1" ht="234">
      <c r="A115" s="438" t="s">
        <v>1741</v>
      </c>
      <c r="B115" s="942" t="s">
        <v>3854</v>
      </c>
      <c r="C115" s="1752"/>
      <c r="D115" s="1393"/>
      <c r="E115" s="1744"/>
      <c r="F115" s="454"/>
      <c r="G115" s="454"/>
      <c r="H115" s="454"/>
      <c r="I115" s="454"/>
      <c r="J115" s="454"/>
      <c r="K115" s="454"/>
      <c r="L115" s="454"/>
      <c r="M115" s="454"/>
      <c r="N115" s="454"/>
      <c r="O115" s="454"/>
    </row>
    <row r="116" spans="1:15" s="453" customFormat="1" ht="15">
      <c r="A116" s="1423"/>
      <c r="B116" s="1240" t="s">
        <v>1247</v>
      </c>
      <c r="C116" s="1737">
        <v>155</v>
      </c>
      <c r="D116" s="158"/>
      <c r="E116" s="462" t="str">
        <f>IF((D116&gt;0),SUM(C116*D116),"kn")</f>
        <v>kn</v>
      </c>
      <c r="F116" s="454"/>
      <c r="G116" s="454"/>
      <c r="H116" s="454"/>
      <c r="I116" s="454"/>
      <c r="J116" s="454"/>
      <c r="K116" s="454"/>
      <c r="L116" s="454"/>
      <c r="M116" s="454"/>
      <c r="N116" s="454"/>
      <c r="O116" s="454"/>
    </row>
    <row r="117" spans="1:15" s="453" customFormat="1">
      <c r="A117" s="1423"/>
      <c r="B117" s="1240"/>
      <c r="C117" s="1737"/>
      <c r="D117" s="158"/>
      <c r="E117" s="462"/>
      <c r="F117" s="454"/>
      <c r="G117" s="454"/>
      <c r="H117" s="454"/>
      <c r="I117" s="454"/>
      <c r="J117" s="454"/>
      <c r="K117" s="454"/>
      <c r="L117" s="454"/>
      <c r="M117" s="454"/>
      <c r="N117" s="454"/>
      <c r="O117" s="454"/>
    </row>
    <row r="118" spans="1:15" s="453" customFormat="1" ht="21" customHeight="1">
      <c r="A118" s="102" t="s">
        <v>1736</v>
      </c>
      <c r="B118" s="658" t="s">
        <v>1742</v>
      </c>
      <c r="C118" s="1282"/>
      <c r="D118" s="176"/>
      <c r="E118" s="467">
        <f>SUM(E110:E116)</f>
        <v>0</v>
      </c>
      <c r="F118" s="454"/>
      <c r="G118" s="454"/>
      <c r="H118" s="454"/>
      <c r="I118" s="454"/>
      <c r="J118" s="454"/>
      <c r="K118" s="454"/>
      <c r="L118" s="454"/>
      <c r="M118" s="454"/>
      <c r="N118" s="454"/>
      <c r="O118" s="454"/>
    </row>
    <row r="119" spans="1:15" s="453" customFormat="1">
      <c r="A119" s="1137"/>
      <c r="B119" s="942"/>
      <c r="C119" s="1752"/>
      <c r="D119" s="1393"/>
      <c r="E119" s="1744"/>
      <c r="F119" s="454"/>
      <c r="G119" s="454"/>
      <c r="H119" s="454"/>
      <c r="I119" s="454"/>
      <c r="J119" s="454"/>
      <c r="K119" s="454"/>
      <c r="L119" s="454"/>
      <c r="M119" s="454"/>
      <c r="N119" s="454"/>
      <c r="O119" s="454"/>
    </row>
    <row r="120" spans="1:15" s="453" customFormat="1">
      <c r="A120" s="1137"/>
      <c r="B120" s="942"/>
      <c r="C120" s="1752"/>
      <c r="D120" s="1393"/>
      <c r="E120" s="1744"/>
      <c r="F120" s="454"/>
      <c r="G120" s="454"/>
      <c r="H120" s="454"/>
      <c r="I120" s="454"/>
      <c r="J120" s="454"/>
      <c r="K120" s="454"/>
      <c r="L120" s="454"/>
      <c r="M120" s="454"/>
      <c r="N120" s="454"/>
      <c r="O120" s="454"/>
    </row>
    <row r="121" spans="1:15" s="1754" customFormat="1" ht="21" customHeight="1">
      <c r="A121" s="1730" t="s">
        <v>1743</v>
      </c>
      <c r="B121" s="1731" t="s">
        <v>1744</v>
      </c>
      <c r="C121" s="1732"/>
      <c r="D121" s="183"/>
      <c r="E121" s="1733"/>
      <c r="F121" s="1753"/>
      <c r="G121" s="1753"/>
      <c r="H121" s="1753"/>
      <c r="I121" s="1753"/>
      <c r="J121" s="1753"/>
      <c r="K121" s="1753"/>
      <c r="L121" s="1753"/>
      <c r="M121" s="1753"/>
      <c r="N121" s="1753"/>
      <c r="O121" s="1753"/>
    </row>
    <row r="122" spans="1:15" s="1754" customFormat="1" ht="159.75">
      <c r="A122" s="438" t="s">
        <v>1745</v>
      </c>
      <c r="B122" s="1734" t="s">
        <v>3855</v>
      </c>
      <c r="C122" s="1735"/>
      <c r="D122" s="1401"/>
      <c r="E122" s="1736"/>
      <c r="F122" s="1753"/>
      <c r="G122" s="1753"/>
      <c r="H122" s="1753"/>
      <c r="I122" s="1753"/>
      <c r="J122" s="1753"/>
      <c r="K122" s="1753"/>
      <c r="L122" s="1753"/>
      <c r="M122" s="1753"/>
      <c r="N122" s="1753"/>
      <c r="O122" s="1753"/>
    </row>
    <row r="123" spans="1:15" s="1754" customFormat="1" ht="15">
      <c r="A123" s="974"/>
      <c r="B123" s="1240" t="s">
        <v>1482</v>
      </c>
      <c r="C123" s="1737">
        <v>100</v>
      </c>
      <c r="D123" s="158"/>
      <c r="E123" s="462" t="str">
        <f>IF((D123&gt;0),SUM(C123*D123),"kn")</f>
        <v>kn</v>
      </c>
      <c r="F123" s="1753"/>
      <c r="G123" s="1753"/>
      <c r="H123" s="1753"/>
      <c r="I123" s="1753"/>
      <c r="J123" s="1753"/>
      <c r="K123" s="1753"/>
      <c r="L123" s="1753"/>
      <c r="M123" s="1753"/>
      <c r="N123" s="1753"/>
      <c r="O123" s="1753"/>
    </row>
    <row r="124" spans="1:15" s="1754" customFormat="1" ht="159.75">
      <c r="A124" s="438" t="s">
        <v>1746</v>
      </c>
      <c r="B124" s="687" t="s">
        <v>3856</v>
      </c>
      <c r="C124" s="1752"/>
      <c r="D124" s="1393"/>
      <c r="E124" s="1744"/>
      <c r="F124" s="1753"/>
      <c r="G124" s="1753"/>
      <c r="H124" s="1753"/>
      <c r="I124" s="1753"/>
      <c r="J124" s="1753"/>
      <c r="K124" s="1753"/>
      <c r="L124" s="1753"/>
      <c r="M124" s="1753"/>
      <c r="N124" s="1753"/>
      <c r="O124" s="1753"/>
    </row>
    <row r="125" spans="1:15" s="1753" customFormat="1" ht="15">
      <c r="A125" s="1028"/>
      <c r="B125" s="1240" t="s">
        <v>1482</v>
      </c>
      <c r="C125" s="1030">
        <v>60</v>
      </c>
      <c r="D125" s="151"/>
      <c r="E125" s="462" t="str">
        <f>IF((D125&gt;0),SUM(C125*D125),"kn")</f>
        <v>kn</v>
      </c>
    </row>
    <row r="126" spans="1:15" s="1754" customFormat="1" ht="208.5">
      <c r="A126" s="438" t="s">
        <v>1747</v>
      </c>
      <c r="B126" s="1724" t="s">
        <v>4577</v>
      </c>
      <c r="C126" s="1752"/>
      <c r="D126" s="1393"/>
      <c r="E126" s="1744"/>
      <c r="F126" s="1753"/>
      <c r="G126" s="1753"/>
      <c r="H126" s="1753"/>
      <c r="I126" s="1753"/>
      <c r="J126" s="1753"/>
      <c r="K126" s="1753"/>
      <c r="L126" s="1753"/>
      <c r="M126" s="1753"/>
      <c r="N126" s="1753"/>
      <c r="O126" s="1753"/>
    </row>
    <row r="127" spans="1:15" s="1754" customFormat="1" ht="15">
      <c r="A127" s="974"/>
      <c r="B127" s="1240" t="s">
        <v>1482</v>
      </c>
      <c r="C127" s="1743">
        <v>410</v>
      </c>
      <c r="D127" s="1789"/>
      <c r="E127" s="462" t="str">
        <f>IF((D127&gt;0),SUM(C127*D127),"kn")</f>
        <v>kn</v>
      </c>
      <c r="F127" s="1753"/>
      <c r="G127" s="1753"/>
      <c r="H127" s="1753"/>
      <c r="I127" s="1753"/>
      <c r="J127" s="1753"/>
      <c r="K127" s="1753"/>
      <c r="L127" s="1753"/>
      <c r="M127" s="1753"/>
      <c r="N127" s="1753"/>
      <c r="O127" s="1753"/>
    </row>
    <row r="128" spans="1:15" s="1754" customFormat="1" ht="198">
      <c r="A128" s="438" t="s">
        <v>1748</v>
      </c>
      <c r="B128" s="1375" t="s">
        <v>4669</v>
      </c>
      <c r="C128" s="1752"/>
      <c r="D128" s="1393"/>
      <c r="E128" s="1744"/>
      <c r="F128" s="1753"/>
      <c r="G128" s="1753"/>
      <c r="H128" s="1753"/>
      <c r="I128" s="1753"/>
      <c r="J128" s="1753"/>
      <c r="K128" s="1753"/>
      <c r="L128" s="1753"/>
      <c r="M128" s="1753"/>
      <c r="N128" s="1753"/>
      <c r="O128" s="1753"/>
    </row>
    <row r="129" spans="1:15" s="1754" customFormat="1" ht="15">
      <c r="A129" s="1423"/>
      <c r="B129" s="1240" t="s">
        <v>1247</v>
      </c>
      <c r="C129" s="1737">
        <v>20.5</v>
      </c>
      <c r="D129" s="158"/>
      <c r="E129" s="462" t="str">
        <f>IF((D129&gt;0),SUM(C129*D129),"kn")</f>
        <v>kn</v>
      </c>
      <c r="F129" s="1753"/>
      <c r="G129" s="1753"/>
      <c r="H129" s="1753"/>
      <c r="I129" s="1753"/>
      <c r="J129" s="1753"/>
      <c r="K129" s="1753"/>
      <c r="L129" s="1753"/>
      <c r="M129" s="1753"/>
      <c r="N129" s="1753"/>
      <c r="O129" s="1753"/>
    </row>
    <row r="130" spans="1:15" s="1754" customFormat="1" ht="346.5">
      <c r="A130" s="438" t="s">
        <v>1749</v>
      </c>
      <c r="B130" s="1375" t="s">
        <v>4668</v>
      </c>
      <c r="C130" s="1752"/>
      <c r="D130" s="1393"/>
      <c r="E130" s="1744"/>
      <c r="F130" s="1753"/>
      <c r="G130" s="1753"/>
      <c r="H130" s="1753"/>
      <c r="I130" s="1753"/>
      <c r="J130" s="1753"/>
      <c r="K130" s="1753"/>
      <c r="L130" s="1753"/>
      <c r="M130" s="1753"/>
      <c r="N130" s="1753"/>
      <c r="O130" s="1753"/>
    </row>
    <row r="131" spans="1:15" s="1754" customFormat="1" ht="25.5">
      <c r="A131" s="438"/>
      <c r="B131" s="687" t="s">
        <v>4579</v>
      </c>
      <c r="C131" s="1752"/>
      <c r="D131" s="1393"/>
      <c r="E131" s="1744"/>
      <c r="F131" s="1753"/>
      <c r="G131" s="1753"/>
      <c r="H131" s="1753"/>
      <c r="I131" s="1753"/>
      <c r="J131" s="1753"/>
      <c r="K131" s="1753"/>
      <c r="L131" s="1753"/>
      <c r="M131" s="1753"/>
      <c r="N131" s="1753"/>
      <c r="O131" s="1753"/>
    </row>
    <row r="132" spans="1:15" s="1754" customFormat="1" ht="15">
      <c r="A132" s="1748"/>
      <c r="B132" s="1234" t="s">
        <v>1247</v>
      </c>
      <c r="C132" s="1746">
        <v>295</v>
      </c>
      <c r="D132" s="157"/>
      <c r="E132" s="446" t="str">
        <f>IF((D132&gt;0),SUM(C132*D132),"kn")</f>
        <v>kn</v>
      </c>
      <c r="F132" s="1753"/>
      <c r="G132" s="1753"/>
      <c r="H132" s="1753"/>
      <c r="I132" s="1753"/>
      <c r="J132" s="1753"/>
      <c r="K132" s="1753"/>
      <c r="L132" s="1753"/>
      <c r="M132" s="1753"/>
      <c r="N132" s="1753"/>
      <c r="O132" s="1753"/>
    </row>
    <row r="133" spans="1:15" s="1754" customFormat="1" ht="25.5">
      <c r="A133" s="438"/>
      <c r="B133" s="687" t="s">
        <v>4580</v>
      </c>
      <c r="C133" s="1752"/>
      <c r="D133" s="1393"/>
      <c r="E133" s="1744"/>
      <c r="F133" s="1753"/>
      <c r="G133" s="1753"/>
      <c r="H133" s="1753"/>
      <c r="I133" s="1753"/>
      <c r="J133" s="1753"/>
      <c r="K133" s="1753"/>
      <c r="L133" s="1753"/>
      <c r="M133" s="1753"/>
      <c r="N133" s="1753"/>
      <c r="O133" s="1753"/>
    </row>
    <row r="134" spans="1:15" s="1754" customFormat="1" ht="15">
      <c r="A134" s="1423"/>
      <c r="B134" s="1240" t="s">
        <v>1247</v>
      </c>
      <c r="C134" s="1737">
        <v>105</v>
      </c>
      <c r="D134" s="158"/>
      <c r="E134" s="462" t="str">
        <f>IF((D134&gt;0),SUM(C134*D134),"kn")</f>
        <v>kn</v>
      </c>
      <c r="F134" s="1753"/>
      <c r="G134" s="1753"/>
      <c r="H134" s="1753"/>
      <c r="I134" s="1753"/>
      <c r="J134" s="1753"/>
      <c r="K134" s="1753"/>
      <c r="L134" s="1753"/>
      <c r="M134" s="1753"/>
      <c r="N134" s="1753"/>
      <c r="O134" s="1753"/>
    </row>
    <row r="135" spans="1:15" s="1754" customFormat="1">
      <c r="A135" s="1748"/>
      <c r="B135" s="1234"/>
      <c r="C135" s="1746"/>
      <c r="D135" s="157"/>
      <c r="E135" s="446"/>
      <c r="F135" s="1753"/>
      <c r="G135" s="1753"/>
      <c r="H135" s="1753"/>
      <c r="I135" s="1753"/>
      <c r="J135" s="1753"/>
      <c r="K135" s="1753"/>
      <c r="L135" s="1753"/>
      <c r="M135" s="1753"/>
      <c r="N135" s="1753"/>
      <c r="O135" s="1753"/>
    </row>
    <row r="136" spans="1:15" s="1754" customFormat="1" ht="24.75" customHeight="1">
      <c r="A136" s="102" t="s">
        <v>1743</v>
      </c>
      <c r="B136" s="658" t="s">
        <v>1750</v>
      </c>
      <c r="C136" s="1282"/>
      <c r="D136" s="176"/>
      <c r="E136" s="467">
        <f>SUM(E123:E134)</f>
        <v>0</v>
      </c>
      <c r="F136" s="1753"/>
      <c r="G136" s="1753"/>
      <c r="H136" s="1753"/>
      <c r="I136" s="1753"/>
      <c r="J136" s="1753"/>
      <c r="K136" s="1753"/>
      <c r="L136" s="1753"/>
      <c r="M136" s="1753"/>
      <c r="N136" s="1753"/>
      <c r="O136" s="1753"/>
    </row>
    <row r="137" spans="1:15" s="453" customFormat="1">
      <c r="A137" s="1755"/>
      <c r="B137" s="687"/>
      <c r="C137" s="1756"/>
      <c r="D137" s="157"/>
      <c r="E137" s="463"/>
      <c r="F137" s="454"/>
      <c r="G137" s="454"/>
      <c r="H137" s="454"/>
      <c r="I137" s="454"/>
      <c r="J137" s="454"/>
      <c r="K137" s="454"/>
      <c r="L137" s="454"/>
      <c r="M137" s="454"/>
      <c r="N137" s="454"/>
      <c r="O137" s="454"/>
    </row>
    <row r="138" spans="1:15" s="453" customFormat="1">
      <c r="A138" s="1755"/>
      <c r="B138" s="687"/>
      <c r="C138" s="1756"/>
      <c r="D138" s="157"/>
      <c r="E138" s="463"/>
      <c r="F138" s="454"/>
      <c r="G138" s="454"/>
      <c r="H138" s="454"/>
      <c r="I138" s="454"/>
      <c r="J138" s="454"/>
      <c r="K138" s="454"/>
      <c r="L138" s="454"/>
      <c r="M138" s="454"/>
      <c r="N138" s="454"/>
      <c r="O138" s="454"/>
    </row>
    <row r="139" spans="1:15" s="453" customFormat="1" ht="21" customHeight="1">
      <c r="A139" s="1757" t="s">
        <v>1751</v>
      </c>
      <c r="B139" s="1758" t="s">
        <v>1752</v>
      </c>
      <c r="C139" s="1289"/>
      <c r="D139" s="183"/>
      <c r="E139" s="1759"/>
      <c r="F139" s="454"/>
      <c r="G139" s="454"/>
      <c r="H139" s="454"/>
      <c r="I139" s="454"/>
      <c r="J139" s="454"/>
      <c r="K139" s="454"/>
      <c r="L139" s="454"/>
      <c r="M139" s="454"/>
      <c r="N139" s="454"/>
      <c r="O139" s="454"/>
    </row>
    <row r="140" spans="1:15" s="453" customFormat="1" ht="222.75">
      <c r="A140" s="454" t="s">
        <v>1753</v>
      </c>
      <c r="B140" s="687" t="s">
        <v>3857</v>
      </c>
      <c r="C140" s="1746"/>
      <c r="D140" s="157"/>
      <c r="E140" s="990"/>
      <c r="F140" s="454"/>
      <c r="G140" s="454"/>
      <c r="H140" s="454"/>
      <c r="I140" s="454"/>
      <c r="J140" s="454"/>
      <c r="K140" s="454"/>
      <c r="L140" s="454"/>
      <c r="M140" s="454"/>
      <c r="N140" s="454"/>
      <c r="O140" s="454"/>
    </row>
    <row r="141" spans="1:15" s="453" customFormat="1" ht="25.5">
      <c r="A141" s="454"/>
      <c r="B141" s="687" t="s">
        <v>4581</v>
      </c>
      <c r="C141" s="1746"/>
      <c r="D141" s="157"/>
      <c r="E141" s="990"/>
      <c r="F141" s="454"/>
      <c r="G141" s="454"/>
      <c r="H141" s="454"/>
      <c r="I141" s="454"/>
      <c r="J141" s="454"/>
      <c r="K141" s="454"/>
      <c r="L141" s="454"/>
      <c r="M141" s="454"/>
      <c r="N141" s="454"/>
      <c r="O141" s="454"/>
    </row>
    <row r="142" spans="1:15" s="453" customFormat="1">
      <c r="A142" s="454"/>
      <c r="B142" s="1208" t="s">
        <v>29</v>
      </c>
      <c r="C142" s="1746">
        <v>225</v>
      </c>
      <c r="D142" s="157"/>
      <c r="E142" s="446" t="str">
        <f>IF((D142&gt;0),SUM(C142*D142),"kn")</f>
        <v>kn</v>
      </c>
      <c r="F142" s="454"/>
      <c r="G142" s="454"/>
      <c r="H142" s="454"/>
      <c r="I142" s="454"/>
      <c r="J142" s="454"/>
      <c r="K142" s="454"/>
      <c r="L142" s="454"/>
      <c r="M142" s="454"/>
      <c r="N142" s="454"/>
      <c r="O142" s="454"/>
    </row>
    <row r="143" spans="1:15" s="453" customFormat="1" ht="25.5">
      <c r="A143" s="454"/>
      <c r="B143" s="687" t="s">
        <v>4582</v>
      </c>
      <c r="C143" s="1746"/>
      <c r="D143" s="157"/>
      <c r="E143" s="991"/>
      <c r="F143" s="454"/>
      <c r="G143" s="454"/>
      <c r="I143" s="454"/>
      <c r="J143" s="454"/>
      <c r="K143" s="454"/>
      <c r="L143" s="454"/>
      <c r="M143" s="454"/>
      <c r="N143" s="454"/>
      <c r="O143" s="454"/>
    </row>
    <row r="144" spans="1:15" s="453" customFormat="1">
      <c r="A144" s="129"/>
      <c r="B144" s="1252" t="s">
        <v>29</v>
      </c>
      <c r="C144" s="1737">
        <v>60</v>
      </c>
      <c r="D144" s="158"/>
      <c r="E144" s="462" t="str">
        <f>IF((D144&gt;0),SUM(C144*D144),"kn")</f>
        <v>kn</v>
      </c>
      <c r="F144" s="454"/>
      <c r="G144" s="454"/>
      <c r="I144" s="454"/>
      <c r="J144" s="454"/>
      <c r="K144" s="454"/>
      <c r="L144" s="454"/>
      <c r="M144" s="454"/>
      <c r="N144" s="454"/>
      <c r="O144" s="454"/>
    </row>
    <row r="145" spans="1:15" s="453" customFormat="1" ht="180.75">
      <c r="A145" s="454" t="s">
        <v>1754</v>
      </c>
      <c r="B145" s="687" t="s">
        <v>3858</v>
      </c>
      <c r="C145" s="1746"/>
      <c r="D145" s="157"/>
      <c r="E145" s="991"/>
      <c r="F145" s="454"/>
      <c r="G145" s="454"/>
      <c r="I145" s="454"/>
      <c r="J145" s="454"/>
      <c r="K145" s="454"/>
      <c r="L145" s="454"/>
      <c r="M145" s="454"/>
      <c r="N145" s="454"/>
      <c r="O145" s="454"/>
    </row>
    <row r="146" spans="1:15" s="453" customFormat="1" ht="25.5">
      <c r="A146" s="454"/>
      <c r="B146" s="687" t="s">
        <v>4583</v>
      </c>
      <c r="C146" s="1746"/>
      <c r="D146" s="157"/>
      <c r="E146" s="991"/>
      <c r="F146" s="454"/>
      <c r="G146" s="454"/>
      <c r="I146" s="454"/>
      <c r="J146" s="454"/>
      <c r="K146" s="454"/>
      <c r="L146" s="454"/>
      <c r="M146" s="454"/>
      <c r="N146" s="454"/>
      <c r="O146" s="454"/>
    </row>
    <row r="147" spans="1:15" s="453" customFormat="1">
      <c r="A147" s="129"/>
      <c r="B147" s="1252" t="s">
        <v>29</v>
      </c>
      <c r="C147" s="1737">
        <v>80</v>
      </c>
      <c r="D147" s="158"/>
      <c r="E147" s="462" t="str">
        <f>IF((D147&gt;0),SUM(C147*D147),"kn")</f>
        <v>kn</v>
      </c>
      <c r="F147" s="454"/>
      <c r="G147" s="454"/>
      <c r="I147" s="454"/>
      <c r="J147" s="454"/>
      <c r="K147" s="454"/>
      <c r="L147" s="454"/>
      <c r="M147" s="454"/>
      <c r="N147" s="454"/>
      <c r="O147" s="454"/>
    </row>
    <row r="148" spans="1:15" s="453" customFormat="1" ht="295.5">
      <c r="A148" s="454" t="s">
        <v>1755</v>
      </c>
      <c r="B148" s="687" t="s">
        <v>3859</v>
      </c>
      <c r="C148" s="1746"/>
      <c r="D148" s="157"/>
      <c r="E148" s="991"/>
      <c r="F148" s="454"/>
      <c r="G148" s="454"/>
      <c r="H148" s="454"/>
      <c r="I148" s="454"/>
      <c r="J148" s="454"/>
      <c r="K148" s="454"/>
      <c r="L148" s="454"/>
      <c r="M148" s="454"/>
      <c r="N148" s="454"/>
      <c r="O148" s="454"/>
    </row>
    <row r="149" spans="1:15" s="453" customFormat="1" ht="38.25">
      <c r="A149" s="454"/>
      <c r="B149" s="687" t="s">
        <v>3860</v>
      </c>
      <c r="C149" s="1746"/>
      <c r="D149" s="157"/>
      <c r="E149" s="991"/>
      <c r="F149" s="454"/>
      <c r="G149" s="454"/>
      <c r="H149" s="454"/>
      <c r="I149" s="454"/>
      <c r="J149" s="454"/>
      <c r="K149" s="454"/>
      <c r="L149" s="454"/>
      <c r="M149" s="454"/>
      <c r="N149" s="454"/>
      <c r="O149" s="454"/>
    </row>
    <row r="150" spans="1:15" s="453" customFormat="1">
      <c r="A150" s="454"/>
      <c r="B150" s="1208" t="s">
        <v>32</v>
      </c>
      <c r="C150" s="1746">
        <v>116</v>
      </c>
      <c r="D150" s="157"/>
      <c r="E150" s="446" t="str">
        <f>IF((D150&gt;0),SUM(C150*D150),"kn")</f>
        <v>kn</v>
      </c>
      <c r="F150" s="454"/>
      <c r="G150" s="454"/>
      <c r="H150" s="454"/>
      <c r="I150" s="454"/>
      <c r="J150" s="454"/>
      <c r="K150" s="454"/>
      <c r="L150" s="454"/>
      <c r="M150" s="454"/>
      <c r="N150" s="454"/>
      <c r="O150" s="454"/>
    </row>
    <row r="151" spans="1:15" s="453" customFormat="1" ht="38.25">
      <c r="A151" s="454"/>
      <c r="B151" s="687" t="s">
        <v>3861</v>
      </c>
      <c r="C151" s="1746"/>
      <c r="D151" s="157"/>
      <c r="E151" s="991"/>
      <c r="F151" s="454"/>
      <c r="G151" s="454"/>
      <c r="H151" s="454"/>
      <c r="I151" s="454"/>
      <c r="J151" s="454"/>
      <c r="K151" s="454"/>
      <c r="L151" s="454"/>
      <c r="M151" s="454"/>
      <c r="N151" s="454"/>
      <c r="O151" s="454"/>
    </row>
    <row r="152" spans="1:15" s="453" customFormat="1">
      <c r="A152" s="454"/>
      <c r="B152" s="1208" t="s">
        <v>32</v>
      </c>
      <c r="C152" s="1746">
        <v>5</v>
      </c>
      <c r="D152" s="157"/>
      <c r="E152" s="446" t="str">
        <f>IF((D152&gt;0),SUM(C152*D152),"kn")</f>
        <v>kn</v>
      </c>
      <c r="F152" s="454"/>
      <c r="G152" s="454"/>
      <c r="H152" s="454"/>
      <c r="I152" s="454"/>
      <c r="J152" s="454"/>
      <c r="K152" s="454"/>
      <c r="L152" s="454"/>
      <c r="M152" s="454"/>
      <c r="N152" s="454"/>
      <c r="O152" s="454"/>
    </row>
    <row r="153" spans="1:15" s="453" customFormat="1" ht="38.25">
      <c r="A153" s="454"/>
      <c r="B153" s="687" t="s">
        <v>3862</v>
      </c>
      <c r="C153" s="1746"/>
      <c r="D153" s="157"/>
      <c r="E153" s="991"/>
      <c r="F153" s="454"/>
      <c r="G153" s="454"/>
      <c r="H153" s="454"/>
      <c r="I153" s="454"/>
      <c r="J153" s="454"/>
      <c r="K153" s="454"/>
      <c r="L153" s="454"/>
      <c r="M153" s="454"/>
      <c r="N153" s="454"/>
      <c r="O153" s="454"/>
    </row>
    <row r="154" spans="1:15" s="453" customFormat="1">
      <c r="A154" s="454"/>
      <c r="B154" s="1208" t="s">
        <v>32</v>
      </c>
      <c r="C154" s="1746">
        <v>4</v>
      </c>
      <c r="D154" s="157"/>
      <c r="E154" s="446" t="str">
        <f>IF((D154&gt;0),SUM(C154*D154),"kn")</f>
        <v>kn</v>
      </c>
      <c r="F154" s="454"/>
      <c r="G154" s="454"/>
      <c r="H154" s="454"/>
      <c r="I154" s="454"/>
      <c r="J154" s="454"/>
      <c r="K154" s="454"/>
      <c r="L154" s="454"/>
      <c r="M154" s="454"/>
      <c r="N154" s="454"/>
      <c r="O154" s="454"/>
    </row>
    <row r="155" spans="1:15" s="453" customFormat="1" ht="180.75">
      <c r="A155" s="454" t="s">
        <v>1756</v>
      </c>
      <c r="B155" s="687" t="s">
        <v>3864</v>
      </c>
      <c r="C155" s="1746"/>
      <c r="D155" s="157"/>
      <c r="E155" s="991"/>
      <c r="F155" s="454"/>
      <c r="G155" s="454"/>
      <c r="H155" s="454"/>
      <c r="I155" s="454"/>
      <c r="J155" s="454"/>
      <c r="K155" s="454"/>
      <c r="L155" s="454"/>
      <c r="M155" s="454"/>
      <c r="N155" s="454"/>
      <c r="O155" s="454"/>
    </row>
    <row r="156" spans="1:15" s="453" customFormat="1">
      <c r="A156" s="454"/>
      <c r="B156" s="687" t="s">
        <v>1757</v>
      </c>
      <c r="C156" s="1746"/>
      <c r="D156" s="157"/>
      <c r="E156" s="991"/>
      <c r="F156" s="454"/>
      <c r="G156" s="454"/>
      <c r="H156" s="454"/>
      <c r="I156" s="454"/>
      <c r="J156" s="454"/>
      <c r="K156" s="454"/>
      <c r="L156" s="454"/>
      <c r="M156" s="454"/>
      <c r="N156" s="454"/>
      <c r="O156" s="454"/>
    </row>
    <row r="157" spans="1:15" s="453" customFormat="1">
      <c r="A157" s="129"/>
      <c r="B157" s="1252" t="s">
        <v>29</v>
      </c>
      <c r="C157" s="1737">
        <v>125</v>
      </c>
      <c r="D157" s="158"/>
      <c r="E157" s="462" t="str">
        <f>IF((D157&gt;0),SUM(C157*D157),"kn")</f>
        <v>kn</v>
      </c>
      <c r="F157" s="454"/>
      <c r="G157" s="454"/>
      <c r="H157" s="454"/>
      <c r="I157" s="454"/>
      <c r="J157" s="454"/>
      <c r="K157" s="454"/>
      <c r="L157" s="454"/>
      <c r="M157" s="454"/>
      <c r="N157" s="454"/>
      <c r="O157" s="454"/>
    </row>
    <row r="158" spans="1:15" s="453" customFormat="1" ht="168">
      <c r="A158" s="454" t="s">
        <v>1758</v>
      </c>
      <c r="B158" s="687" t="s">
        <v>3863</v>
      </c>
      <c r="C158" s="1746"/>
      <c r="D158" s="157"/>
      <c r="E158" s="991"/>
      <c r="F158" s="454"/>
      <c r="G158" s="454"/>
      <c r="H158" s="454"/>
      <c r="I158" s="454"/>
      <c r="J158" s="454"/>
      <c r="K158" s="454"/>
      <c r="L158" s="454"/>
      <c r="M158" s="454"/>
      <c r="N158" s="454"/>
      <c r="O158" s="454"/>
    </row>
    <row r="159" spans="1:15" s="453" customFormat="1" ht="51">
      <c r="A159" s="454"/>
      <c r="B159" s="687" t="s">
        <v>4258</v>
      </c>
      <c r="C159" s="1746"/>
      <c r="D159" s="157"/>
      <c r="E159" s="991"/>
      <c r="F159" s="454"/>
      <c r="G159" s="454"/>
      <c r="H159" s="454"/>
      <c r="I159" s="454"/>
      <c r="J159" s="454"/>
      <c r="K159" s="454"/>
      <c r="L159" s="454"/>
      <c r="M159" s="454"/>
      <c r="N159" s="454"/>
      <c r="O159" s="454"/>
    </row>
    <row r="160" spans="1:15" s="453" customFormat="1">
      <c r="A160" s="129"/>
      <c r="B160" s="1252" t="s">
        <v>29</v>
      </c>
      <c r="C160" s="1737">
        <v>240</v>
      </c>
      <c r="D160" s="158"/>
      <c r="E160" s="462" t="str">
        <f>IF((D160&gt;0),SUM(C160*D160),"kn")</f>
        <v>kn</v>
      </c>
      <c r="F160" s="454"/>
      <c r="G160" s="454"/>
      <c r="H160" s="454"/>
      <c r="I160" s="454"/>
      <c r="J160" s="454"/>
      <c r="K160" s="454"/>
      <c r="L160" s="454"/>
      <c r="M160" s="454"/>
      <c r="N160" s="454"/>
      <c r="O160" s="454"/>
    </row>
    <row r="161" spans="1:15">
      <c r="B161" s="440"/>
      <c r="C161" s="1756"/>
      <c r="E161" s="991"/>
    </row>
    <row r="162" spans="1:15" ht="21" customHeight="1">
      <c r="A162" s="102" t="s">
        <v>1751</v>
      </c>
      <c r="B162" s="111" t="s">
        <v>1759</v>
      </c>
      <c r="C162" s="1282"/>
      <c r="D162" s="176"/>
      <c r="E162" s="467">
        <f>SUM(E142:E160)</f>
        <v>0</v>
      </c>
    </row>
    <row r="163" spans="1:15" s="453" customFormat="1">
      <c r="A163" s="1755"/>
      <c r="B163" s="687"/>
      <c r="C163" s="1756"/>
      <c r="D163" s="157"/>
      <c r="E163" s="463"/>
      <c r="F163" s="454"/>
      <c r="G163" s="454"/>
      <c r="H163" s="454"/>
      <c r="I163" s="454"/>
      <c r="J163" s="454"/>
      <c r="K163" s="454"/>
      <c r="L163" s="454"/>
      <c r="M163" s="454"/>
      <c r="N163" s="454"/>
      <c r="O163" s="454"/>
    </row>
    <row r="164" spans="1:15" s="453" customFormat="1">
      <c r="A164" s="1755"/>
      <c r="B164" s="687"/>
      <c r="C164" s="1756"/>
      <c r="D164" s="157"/>
      <c r="E164" s="463"/>
      <c r="F164" s="454"/>
      <c r="G164" s="454"/>
      <c r="H164" s="454"/>
      <c r="I164" s="454"/>
      <c r="J164" s="454"/>
      <c r="K164" s="454"/>
      <c r="L164" s="454"/>
      <c r="M164" s="454"/>
      <c r="N164" s="454"/>
      <c r="O164" s="454"/>
    </row>
    <row r="165" spans="1:15" s="453" customFormat="1" ht="21" customHeight="1">
      <c r="A165" s="1757" t="s">
        <v>1760</v>
      </c>
      <c r="B165" s="1758" t="s">
        <v>1658</v>
      </c>
      <c r="C165" s="1289"/>
      <c r="D165" s="183"/>
      <c r="E165" s="1759"/>
      <c r="F165" s="454"/>
      <c r="G165" s="454"/>
      <c r="H165" s="454"/>
      <c r="I165" s="454"/>
      <c r="J165" s="454"/>
      <c r="K165" s="454"/>
      <c r="L165" s="454"/>
      <c r="M165" s="454"/>
      <c r="N165" s="454"/>
      <c r="O165" s="454"/>
    </row>
    <row r="166" spans="1:15" s="453" customFormat="1" ht="106.5">
      <c r="A166" s="454" t="s">
        <v>1761</v>
      </c>
      <c r="B166" s="687" t="s">
        <v>3865</v>
      </c>
      <c r="C166" s="1746"/>
      <c r="D166" s="157"/>
      <c r="E166" s="990"/>
      <c r="F166" s="454"/>
      <c r="G166" s="454"/>
      <c r="H166" s="454"/>
      <c r="I166" s="454"/>
      <c r="J166" s="454"/>
      <c r="K166" s="454"/>
      <c r="L166" s="454"/>
      <c r="M166" s="454"/>
      <c r="N166" s="454"/>
      <c r="O166" s="454"/>
    </row>
    <row r="167" spans="1:15" s="453" customFormat="1" ht="15">
      <c r="A167" s="129"/>
      <c r="B167" s="1252" t="s">
        <v>1482</v>
      </c>
      <c r="C167" s="1737">
        <v>5</v>
      </c>
      <c r="D167" s="158"/>
      <c r="E167" s="462" t="str">
        <f>IF((D167&gt;0),SUM(C167*D167),"kn")</f>
        <v>kn</v>
      </c>
      <c r="F167" s="454"/>
      <c r="G167" s="454"/>
      <c r="H167" s="454"/>
      <c r="I167" s="454"/>
      <c r="J167" s="454"/>
      <c r="K167" s="454"/>
      <c r="L167" s="454"/>
      <c r="M167" s="454"/>
      <c r="N167" s="454"/>
      <c r="O167" s="454"/>
    </row>
    <row r="168" spans="1:15" s="453" customFormat="1" ht="257.25">
      <c r="A168" s="454" t="s">
        <v>1762</v>
      </c>
      <c r="B168" s="1375" t="s">
        <v>3866</v>
      </c>
      <c r="C168" s="1746"/>
      <c r="D168" s="157"/>
      <c r="E168" s="991"/>
      <c r="F168" s="454"/>
      <c r="G168" s="454"/>
      <c r="H168" s="454"/>
      <c r="I168" s="454"/>
      <c r="J168" s="454"/>
      <c r="K168" s="454"/>
      <c r="L168" s="454"/>
      <c r="M168" s="454"/>
      <c r="N168" s="454"/>
      <c r="O168" s="454"/>
    </row>
    <row r="169" spans="1:15" s="453" customFormat="1" ht="25.5">
      <c r="A169" s="454" t="s">
        <v>1763</v>
      </c>
      <c r="B169" s="687" t="s">
        <v>3867</v>
      </c>
      <c r="C169" s="1746"/>
      <c r="D169" s="157"/>
      <c r="E169" s="991"/>
      <c r="F169" s="454"/>
      <c r="G169" s="454"/>
      <c r="H169" s="454"/>
      <c r="I169" s="454"/>
      <c r="J169" s="454"/>
      <c r="K169" s="454"/>
      <c r="L169" s="454"/>
      <c r="M169" s="454"/>
      <c r="N169" s="454"/>
      <c r="O169" s="454"/>
    </row>
    <row r="170" spans="1:15" s="453" customFormat="1" ht="25.5">
      <c r="A170" s="454"/>
      <c r="B170" s="687" t="s">
        <v>3868</v>
      </c>
      <c r="C170" s="1746"/>
      <c r="D170" s="157"/>
      <c r="E170" s="991"/>
      <c r="F170" s="454"/>
      <c r="G170" s="454"/>
      <c r="H170" s="454"/>
      <c r="I170" s="454"/>
      <c r="J170" s="454"/>
      <c r="K170" s="454"/>
      <c r="L170" s="454"/>
      <c r="M170" s="454"/>
      <c r="N170" s="454"/>
      <c r="O170" s="454"/>
    </row>
    <row r="171" spans="1:15" s="453" customFormat="1" ht="15">
      <c r="A171" s="454"/>
      <c r="B171" s="1208" t="s">
        <v>1482</v>
      </c>
      <c r="C171" s="1746">
        <v>0.54</v>
      </c>
      <c r="D171" s="157"/>
      <c r="E171" s="446" t="str">
        <f>IF((D171&gt;0),SUM(C171*D171),"kn")</f>
        <v>kn</v>
      </c>
      <c r="F171" s="454"/>
      <c r="G171" s="454"/>
      <c r="H171" s="454"/>
      <c r="I171" s="454"/>
      <c r="J171" s="454"/>
      <c r="K171" s="454"/>
      <c r="L171" s="454"/>
      <c r="M171" s="454"/>
      <c r="N171" s="454"/>
      <c r="O171" s="454"/>
    </row>
    <row r="172" spans="1:15" s="453" customFormat="1" ht="30">
      <c r="A172" s="454" t="s">
        <v>1764</v>
      </c>
      <c r="B172" s="687" t="s">
        <v>3869</v>
      </c>
      <c r="C172" s="1746"/>
      <c r="D172" s="157"/>
      <c r="E172" s="991"/>
      <c r="F172" s="454"/>
      <c r="G172" s="454"/>
      <c r="H172" s="454"/>
      <c r="I172" s="454"/>
      <c r="J172" s="454"/>
      <c r="K172" s="454"/>
      <c r="L172" s="454"/>
      <c r="M172" s="454"/>
      <c r="N172" s="454"/>
      <c r="O172" s="454"/>
    </row>
    <row r="173" spans="1:15" s="453" customFormat="1" ht="25.5">
      <c r="A173" s="454"/>
      <c r="B173" s="687" t="s">
        <v>3870</v>
      </c>
      <c r="C173" s="1746"/>
      <c r="D173" s="157"/>
      <c r="E173" s="991"/>
      <c r="F173" s="454"/>
      <c r="G173" s="454"/>
      <c r="H173" s="454"/>
      <c r="I173" s="454"/>
      <c r="J173" s="454"/>
      <c r="K173" s="454"/>
      <c r="L173" s="454"/>
      <c r="M173" s="454"/>
      <c r="N173" s="454"/>
      <c r="O173" s="454"/>
    </row>
    <row r="174" spans="1:15" s="453" customFormat="1" ht="15">
      <c r="A174" s="454"/>
      <c r="B174" s="1208" t="s">
        <v>1482</v>
      </c>
      <c r="C174" s="1746">
        <v>1.6</v>
      </c>
      <c r="D174" s="157"/>
      <c r="E174" s="446" t="str">
        <f>IF((D174&gt;0),SUM(C174*D174),"kn")</f>
        <v>kn</v>
      </c>
      <c r="F174" s="454"/>
      <c r="G174" s="454"/>
      <c r="H174" s="454"/>
      <c r="I174" s="454"/>
      <c r="J174" s="454"/>
      <c r="K174" s="454"/>
      <c r="L174" s="454"/>
      <c r="M174" s="454"/>
      <c r="N174" s="454"/>
      <c r="O174" s="454"/>
    </row>
    <row r="175" spans="1:15" s="453" customFormat="1" ht="30">
      <c r="A175" s="454" t="s">
        <v>1765</v>
      </c>
      <c r="B175" s="687" t="s">
        <v>3871</v>
      </c>
      <c r="C175" s="1746"/>
      <c r="D175" s="157"/>
      <c r="E175" s="991"/>
      <c r="F175" s="454"/>
      <c r="G175" s="454"/>
      <c r="H175" s="454"/>
      <c r="I175" s="454"/>
      <c r="J175" s="454"/>
      <c r="K175" s="454"/>
      <c r="L175" s="454"/>
      <c r="M175" s="454"/>
      <c r="N175" s="454"/>
      <c r="O175" s="454"/>
    </row>
    <row r="176" spans="1:15" s="453" customFormat="1" ht="25.5">
      <c r="A176" s="454"/>
      <c r="B176" s="687" t="s">
        <v>3872</v>
      </c>
      <c r="C176" s="1746"/>
      <c r="D176" s="157"/>
      <c r="E176" s="991"/>
      <c r="F176" s="454"/>
      <c r="G176" s="454"/>
      <c r="H176" s="454"/>
      <c r="I176" s="454"/>
      <c r="J176" s="454"/>
      <c r="K176" s="454"/>
      <c r="L176" s="454"/>
      <c r="M176" s="454"/>
      <c r="N176" s="454"/>
      <c r="O176" s="454"/>
    </row>
    <row r="177" spans="1:15" s="453" customFormat="1" ht="15">
      <c r="A177" s="454"/>
      <c r="B177" s="1208" t="s">
        <v>1482</v>
      </c>
      <c r="C177" s="1746">
        <v>3.24</v>
      </c>
      <c r="D177" s="157"/>
      <c r="E177" s="446" t="str">
        <f>IF((D177&gt;0),SUM(C177*D177),"kn")</f>
        <v>kn</v>
      </c>
      <c r="F177" s="454"/>
      <c r="G177" s="454"/>
      <c r="H177" s="454"/>
      <c r="I177" s="454"/>
      <c r="J177" s="454"/>
      <c r="K177" s="454"/>
      <c r="L177" s="454"/>
      <c r="M177" s="454"/>
      <c r="N177" s="454"/>
      <c r="O177" s="454"/>
    </row>
    <row r="178" spans="1:15" s="453" customFormat="1" ht="25.5">
      <c r="A178" s="454" t="s">
        <v>1766</v>
      </c>
      <c r="B178" s="440" t="s">
        <v>4520</v>
      </c>
      <c r="C178" s="1746"/>
      <c r="D178" s="157"/>
      <c r="E178" s="991"/>
      <c r="F178" s="454"/>
      <c r="G178" s="454"/>
      <c r="H178" s="454"/>
      <c r="I178" s="454"/>
      <c r="J178" s="454"/>
      <c r="K178" s="454"/>
      <c r="L178" s="454"/>
      <c r="M178" s="454"/>
      <c r="N178" s="454"/>
      <c r="O178" s="454"/>
    </row>
    <row r="179" spans="1:15" s="453" customFormat="1">
      <c r="A179" s="454"/>
      <c r="B179" s="440" t="s">
        <v>4503</v>
      </c>
      <c r="C179" s="1746"/>
      <c r="D179" s="157"/>
      <c r="E179" s="991"/>
      <c r="F179" s="454"/>
      <c r="G179" s="454"/>
      <c r="H179" s="454"/>
      <c r="I179" s="454"/>
      <c r="J179" s="454"/>
      <c r="K179" s="454"/>
      <c r="L179" s="454"/>
      <c r="M179" s="454"/>
      <c r="N179" s="454"/>
      <c r="O179" s="454"/>
    </row>
    <row r="180" spans="1:15" s="453" customFormat="1" ht="15">
      <c r="A180" s="454"/>
      <c r="B180" s="1208" t="s">
        <v>1482</v>
      </c>
      <c r="C180" s="1746">
        <v>0.36</v>
      </c>
      <c r="D180" s="157"/>
      <c r="E180" s="446" t="str">
        <f>IF((D180&gt;0),SUM(C180*D180),"kn")</f>
        <v>kn</v>
      </c>
      <c r="F180" s="454"/>
      <c r="G180" s="454"/>
      <c r="H180" s="454"/>
      <c r="I180" s="454"/>
      <c r="J180" s="454"/>
      <c r="K180" s="454"/>
      <c r="L180" s="454"/>
      <c r="M180" s="454"/>
      <c r="N180" s="454"/>
      <c r="O180" s="454"/>
    </row>
    <row r="181" spans="1:15" s="453" customFormat="1" ht="25.5">
      <c r="A181" s="454" t="s">
        <v>4504</v>
      </c>
      <c r="B181" s="440" t="s">
        <v>4521</v>
      </c>
      <c r="C181" s="1746"/>
      <c r="D181" s="157"/>
      <c r="E181" s="991"/>
      <c r="F181" s="454"/>
      <c r="G181" s="454"/>
      <c r="H181" s="454"/>
      <c r="I181" s="454"/>
      <c r="J181" s="454"/>
      <c r="K181" s="454"/>
      <c r="L181" s="454"/>
      <c r="M181" s="454"/>
      <c r="N181" s="454"/>
      <c r="O181" s="454"/>
    </row>
    <row r="182" spans="1:15" s="453" customFormat="1">
      <c r="A182" s="454"/>
      <c r="B182" s="440" t="s">
        <v>4505</v>
      </c>
      <c r="C182" s="1746"/>
      <c r="D182" s="157"/>
      <c r="E182" s="991"/>
      <c r="F182" s="454"/>
      <c r="G182" s="454"/>
      <c r="H182" s="454"/>
      <c r="I182" s="454"/>
      <c r="J182" s="454"/>
      <c r="K182" s="454"/>
      <c r="L182" s="454"/>
      <c r="M182" s="454"/>
      <c r="N182" s="454"/>
      <c r="O182" s="454"/>
    </row>
    <row r="183" spans="1:15" s="453" customFormat="1" ht="15">
      <c r="A183" s="454"/>
      <c r="B183" s="1208" t="s">
        <v>1482</v>
      </c>
      <c r="C183" s="1746">
        <v>0.3</v>
      </c>
      <c r="D183" s="157"/>
      <c r="E183" s="446" t="str">
        <f>IF((D183&gt;0),SUM(C183*D183),"kn")</f>
        <v>kn</v>
      </c>
      <c r="F183" s="454"/>
      <c r="G183" s="454"/>
      <c r="H183" s="454"/>
      <c r="I183" s="454"/>
      <c r="J183" s="454"/>
      <c r="K183" s="454"/>
      <c r="L183" s="454"/>
      <c r="M183" s="454"/>
      <c r="N183" s="454"/>
      <c r="O183" s="454"/>
    </row>
    <row r="184" spans="1:15" s="453" customFormat="1" ht="25.5">
      <c r="A184" s="454" t="s">
        <v>4506</v>
      </c>
      <c r="B184" s="440" t="s">
        <v>4522</v>
      </c>
      <c r="C184" s="1746"/>
      <c r="D184" s="157"/>
      <c r="E184" s="991"/>
      <c r="F184" s="454"/>
      <c r="G184" s="454"/>
      <c r="H184" s="454"/>
      <c r="I184" s="454"/>
      <c r="J184" s="454"/>
      <c r="K184" s="454"/>
      <c r="L184" s="454"/>
      <c r="M184" s="454"/>
      <c r="N184" s="454"/>
      <c r="O184" s="454"/>
    </row>
    <row r="185" spans="1:15" s="453" customFormat="1">
      <c r="A185" s="454"/>
      <c r="B185" s="440" t="s">
        <v>4507</v>
      </c>
      <c r="C185" s="1746"/>
      <c r="D185" s="157"/>
      <c r="E185" s="991"/>
      <c r="F185" s="454"/>
      <c r="G185" s="454"/>
      <c r="H185" s="454"/>
      <c r="I185" s="454"/>
      <c r="J185" s="454"/>
      <c r="K185" s="454"/>
      <c r="L185" s="454"/>
      <c r="M185" s="454"/>
      <c r="N185" s="454"/>
      <c r="O185" s="454"/>
    </row>
    <row r="186" spans="1:15" s="453" customFormat="1" ht="15">
      <c r="A186" s="454"/>
      <c r="B186" s="1208" t="s">
        <v>1482</v>
      </c>
      <c r="C186" s="1746">
        <v>0.37</v>
      </c>
      <c r="D186" s="157"/>
      <c r="E186" s="446" t="str">
        <f>IF((D186&gt;0),SUM(C186*D186),"kn")</f>
        <v>kn</v>
      </c>
      <c r="F186" s="454"/>
      <c r="G186" s="454"/>
      <c r="H186" s="454"/>
      <c r="I186" s="454"/>
      <c r="J186" s="454"/>
      <c r="K186" s="454"/>
      <c r="L186" s="454"/>
      <c r="M186" s="454"/>
      <c r="N186" s="454"/>
      <c r="O186" s="454"/>
    </row>
    <row r="187" spans="1:15" s="453" customFormat="1" ht="25.5">
      <c r="A187" s="454" t="s">
        <v>4508</v>
      </c>
      <c r="B187" s="440" t="s">
        <v>4523</v>
      </c>
      <c r="C187" s="1746"/>
      <c r="D187" s="157"/>
      <c r="E187" s="991"/>
      <c r="F187" s="454"/>
      <c r="G187" s="454"/>
      <c r="H187" s="454"/>
      <c r="I187" s="454"/>
      <c r="J187" s="454"/>
      <c r="K187" s="454"/>
      <c r="L187" s="454"/>
      <c r="M187" s="454"/>
      <c r="N187" s="454"/>
      <c r="O187" s="454"/>
    </row>
    <row r="188" spans="1:15" s="453" customFormat="1">
      <c r="A188" s="454"/>
      <c r="B188" s="440" t="s">
        <v>4505</v>
      </c>
      <c r="C188" s="1746"/>
      <c r="D188" s="157"/>
      <c r="E188" s="991"/>
      <c r="F188" s="454"/>
      <c r="G188" s="454"/>
      <c r="H188" s="454"/>
      <c r="I188" s="454"/>
      <c r="J188" s="454"/>
      <c r="K188" s="454"/>
      <c r="L188" s="454"/>
      <c r="M188" s="454"/>
      <c r="N188" s="454"/>
      <c r="O188" s="454"/>
    </row>
    <row r="189" spans="1:15" s="453" customFormat="1" ht="15">
      <c r="A189" s="454"/>
      <c r="B189" s="1208" t="s">
        <v>1482</v>
      </c>
      <c r="C189" s="1746">
        <v>0.3</v>
      </c>
      <c r="D189" s="157"/>
      <c r="E189" s="446" t="str">
        <f>IF((D189&gt;0),SUM(C189*D189),"kn")</f>
        <v>kn</v>
      </c>
      <c r="F189" s="454"/>
      <c r="G189" s="454"/>
      <c r="H189" s="454"/>
      <c r="I189" s="454"/>
      <c r="J189" s="454"/>
      <c r="K189" s="454"/>
      <c r="L189" s="454"/>
      <c r="M189" s="454"/>
      <c r="N189" s="454"/>
      <c r="O189" s="454"/>
    </row>
    <row r="190" spans="1:15" s="453" customFormat="1" ht="25.5">
      <c r="A190" s="454" t="s">
        <v>4509</v>
      </c>
      <c r="B190" s="440" t="s">
        <v>4530</v>
      </c>
      <c r="C190" s="1746"/>
      <c r="D190" s="157"/>
      <c r="E190" s="991"/>
      <c r="F190" s="454"/>
      <c r="G190" s="454"/>
      <c r="H190" s="454"/>
      <c r="I190" s="454"/>
      <c r="J190" s="454"/>
      <c r="K190" s="454"/>
      <c r="L190" s="454"/>
      <c r="M190" s="454"/>
      <c r="N190" s="454"/>
      <c r="O190" s="454"/>
    </row>
    <row r="191" spans="1:15" s="453" customFormat="1">
      <c r="A191" s="454"/>
      <c r="B191" s="440" t="s">
        <v>4510</v>
      </c>
      <c r="C191" s="1746"/>
      <c r="D191" s="157"/>
      <c r="E191" s="991"/>
      <c r="F191" s="454"/>
      <c r="G191" s="454"/>
      <c r="H191" s="454"/>
      <c r="I191" s="454"/>
      <c r="J191" s="454"/>
      <c r="K191" s="454"/>
      <c r="L191" s="454"/>
      <c r="M191" s="454"/>
      <c r="N191" s="454"/>
      <c r="O191" s="454"/>
    </row>
    <row r="192" spans="1:15" s="453" customFormat="1" ht="15">
      <c r="A192" s="454"/>
      <c r="B192" s="1208" t="s">
        <v>1482</v>
      </c>
      <c r="C192" s="1746">
        <v>0.24</v>
      </c>
      <c r="D192" s="157"/>
      <c r="E192" s="446" t="str">
        <f>IF((D192&gt;0),SUM(C192*D192),"kn")</f>
        <v>kn</v>
      </c>
      <c r="F192" s="454"/>
      <c r="G192" s="454"/>
      <c r="H192" s="454"/>
      <c r="I192" s="454"/>
      <c r="J192" s="454"/>
      <c r="K192" s="454"/>
      <c r="L192" s="454"/>
      <c r="M192" s="454"/>
      <c r="N192" s="454"/>
      <c r="O192" s="454"/>
    </row>
    <row r="193" spans="1:15" s="453" customFormat="1" ht="25.5">
      <c r="A193" s="454" t="s">
        <v>4511</v>
      </c>
      <c r="B193" s="440" t="s">
        <v>4530</v>
      </c>
      <c r="C193" s="1746"/>
      <c r="D193" s="157"/>
      <c r="E193" s="991"/>
      <c r="F193" s="454"/>
      <c r="G193" s="454"/>
      <c r="H193" s="454"/>
      <c r="I193" s="454"/>
      <c r="J193" s="454"/>
      <c r="K193" s="454"/>
      <c r="L193" s="454"/>
      <c r="M193" s="454"/>
      <c r="N193" s="454"/>
      <c r="O193" s="454"/>
    </row>
    <row r="194" spans="1:15" s="453" customFormat="1">
      <c r="A194" s="454"/>
      <c r="B194" s="440" t="s">
        <v>4503</v>
      </c>
      <c r="C194" s="1746"/>
      <c r="D194" s="157"/>
      <c r="E194" s="991"/>
      <c r="F194" s="454"/>
      <c r="G194" s="454"/>
      <c r="H194" s="454"/>
      <c r="I194" s="454"/>
      <c r="J194" s="454"/>
      <c r="K194" s="454"/>
      <c r="L194" s="454"/>
      <c r="M194" s="454"/>
      <c r="N194" s="454"/>
      <c r="O194" s="454"/>
    </row>
    <row r="195" spans="1:15" s="453" customFormat="1" ht="15">
      <c r="A195" s="454"/>
      <c r="B195" s="1208" t="s">
        <v>1482</v>
      </c>
      <c r="C195" s="1746">
        <v>0.36</v>
      </c>
      <c r="D195" s="157"/>
      <c r="E195" s="446" t="str">
        <f>IF((D195&gt;0),SUM(C195*D195),"kn")</f>
        <v>kn</v>
      </c>
      <c r="F195" s="454"/>
      <c r="G195" s="454"/>
      <c r="H195" s="454"/>
      <c r="I195" s="454"/>
      <c r="J195" s="454"/>
      <c r="K195" s="454"/>
      <c r="L195" s="454"/>
      <c r="M195" s="454"/>
      <c r="N195" s="454"/>
      <c r="O195" s="454"/>
    </row>
    <row r="196" spans="1:15" s="453" customFormat="1" ht="25.5">
      <c r="A196" s="454" t="s">
        <v>4512</v>
      </c>
      <c r="B196" s="440" t="s">
        <v>4529</v>
      </c>
      <c r="C196" s="1746"/>
      <c r="D196" s="157"/>
      <c r="E196" s="991"/>
      <c r="F196" s="454"/>
      <c r="G196" s="454"/>
      <c r="H196" s="454"/>
      <c r="I196" s="454"/>
      <c r="J196" s="454"/>
      <c r="K196" s="454"/>
      <c r="L196" s="454"/>
      <c r="M196" s="454"/>
      <c r="N196" s="454"/>
      <c r="O196" s="454"/>
    </row>
    <row r="197" spans="1:15" s="453" customFormat="1">
      <c r="A197" s="454"/>
      <c r="B197" s="440" t="s">
        <v>4503</v>
      </c>
      <c r="C197" s="1746"/>
      <c r="D197" s="157"/>
      <c r="E197" s="991"/>
      <c r="F197" s="454"/>
      <c r="G197" s="454"/>
      <c r="H197" s="454"/>
      <c r="I197" s="454"/>
      <c r="J197" s="454"/>
      <c r="K197" s="454"/>
      <c r="L197" s="454"/>
      <c r="M197" s="454"/>
      <c r="N197" s="454"/>
      <c r="O197" s="454"/>
    </row>
    <row r="198" spans="1:15" s="453" customFormat="1" ht="15">
      <c r="A198" s="454"/>
      <c r="B198" s="1208" t="s">
        <v>1482</v>
      </c>
      <c r="C198" s="1746">
        <v>0.36</v>
      </c>
      <c r="D198" s="157"/>
      <c r="E198" s="446" t="str">
        <f>IF((D198&gt;0),SUM(C198*D198),"kn")</f>
        <v>kn</v>
      </c>
      <c r="F198" s="454"/>
      <c r="G198" s="454"/>
      <c r="H198" s="454"/>
      <c r="I198" s="454"/>
      <c r="J198" s="454"/>
      <c r="K198" s="454"/>
      <c r="L198" s="454"/>
      <c r="M198" s="454"/>
      <c r="N198" s="454"/>
      <c r="O198" s="454"/>
    </row>
    <row r="199" spans="1:15" s="453" customFormat="1" ht="25.5">
      <c r="A199" s="454" t="s">
        <v>4513</v>
      </c>
      <c r="B199" s="440" t="s">
        <v>4528</v>
      </c>
      <c r="C199" s="1746"/>
      <c r="D199" s="157"/>
      <c r="E199" s="991"/>
      <c r="F199" s="454"/>
      <c r="G199" s="454"/>
      <c r="H199" s="454"/>
      <c r="I199" s="454"/>
      <c r="J199" s="454"/>
      <c r="K199" s="454"/>
      <c r="L199" s="454"/>
      <c r="M199" s="454"/>
      <c r="N199" s="454"/>
      <c r="O199" s="454"/>
    </row>
    <row r="200" spans="1:15" s="453" customFormat="1">
      <c r="A200" s="454"/>
      <c r="B200" s="440" t="s">
        <v>4503</v>
      </c>
      <c r="C200" s="1746"/>
      <c r="D200" s="157"/>
      <c r="E200" s="991"/>
      <c r="F200" s="454"/>
      <c r="G200" s="454"/>
      <c r="H200" s="454"/>
      <c r="I200" s="454"/>
      <c r="J200" s="454"/>
      <c r="K200" s="454"/>
      <c r="L200" s="454"/>
      <c r="M200" s="454"/>
      <c r="N200" s="454"/>
      <c r="O200" s="454"/>
    </row>
    <row r="201" spans="1:15" s="453" customFormat="1" ht="15">
      <c r="A201" s="454"/>
      <c r="B201" s="1208" t="s">
        <v>1482</v>
      </c>
      <c r="C201" s="1746">
        <v>0.36</v>
      </c>
      <c r="D201" s="157"/>
      <c r="E201" s="446" t="str">
        <f>IF((D201&gt;0),SUM(C201*D201),"kn")</f>
        <v>kn</v>
      </c>
      <c r="F201" s="454"/>
      <c r="G201" s="454"/>
      <c r="H201" s="454"/>
      <c r="I201" s="454"/>
      <c r="J201" s="454"/>
      <c r="K201" s="454"/>
      <c r="L201" s="454"/>
      <c r="M201" s="454"/>
      <c r="N201" s="454"/>
      <c r="O201" s="454"/>
    </row>
    <row r="202" spans="1:15" s="453" customFormat="1" ht="25.5">
      <c r="A202" s="454" t="s">
        <v>4514</v>
      </c>
      <c r="B202" s="440" t="s">
        <v>4527</v>
      </c>
      <c r="C202" s="1746"/>
      <c r="D202" s="157"/>
      <c r="E202" s="991"/>
      <c r="F202" s="454"/>
      <c r="G202" s="454"/>
      <c r="H202" s="454"/>
      <c r="I202" s="454"/>
      <c r="J202" s="454"/>
      <c r="K202" s="454"/>
      <c r="L202" s="454"/>
      <c r="M202" s="454"/>
      <c r="N202" s="454"/>
      <c r="O202" s="454"/>
    </row>
    <row r="203" spans="1:15" s="453" customFormat="1">
      <c r="A203" s="454"/>
      <c r="B203" s="440" t="s">
        <v>4515</v>
      </c>
      <c r="C203" s="1746"/>
      <c r="D203" s="157"/>
      <c r="E203" s="991"/>
      <c r="F203" s="454"/>
      <c r="G203" s="454"/>
      <c r="H203" s="454"/>
      <c r="I203" s="454"/>
      <c r="J203" s="454"/>
      <c r="K203" s="454"/>
      <c r="L203" s="454"/>
      <c r="M203" s="454"/>
      <c r="N203" s="454"/>
      <c r="O203" s="454"/>
    </row>
    <row r="204" spans="1:15" s="453" customFormat="1" ht="15">
      <c r="A204" s="454"/>
      <c r="B204" s="1208" t="s">
        <v>1482</v>
      </c>
      <c r="C204" s="1746">
        <v>0.36</v>
      </c>
      <c r="D204" s="157"/>
      <c r="E204" s="446" t="str">
        <f>IF((D204&gt;0),SUM(C204*D204),"kn")</f>
        <v>kn</v>
      </c>
      <c r="F204" s="454"/>
      <c r="G204" s="454"/>
      <c r="H204" s="454"/>
      <c r="I204" s="454"/>
      <c r="J204" s="454"/>
      <c r="K204" s="454"/>
      <c r="L204" s="454"/>
      <c r="M204" s="454"/>
      <c r="N204" s="454"/>
      <c r="O204" s="454"/>
    </row>
    <row r="205" spans="1:15" s="453" customFormat="1" ht="25.5">
      <c r="A205" s="454" t="s">
        <v>4516</v>
      </c>
      <c r="B205" s="440" t="s">
        <v>4526</v>
      </c>
      <c r="C205" s="1746"/>
      <c r="D205" s="157"/>
      <c r="E205" s="991"/>
      <c r="F205" s="454"/>
      <c r="G205" s="454"/>
      <c r="H205" s="454"/>
      <c r="I205" s="454"/>
      <c r="J205" s="454"/>
      <c r="K205" s="454"/>
      <c r="L205" s="454"/>
      <c r="M205" s="454"/>
      <c r="N205" s="454"/>
      <c r="O205" s="454"/>
    </row>
    <row r="206" spans="1:15" s="453" customFormat="1">
      <c r="A206" s="454"/>
      <c r="B206" s="440" t="s">
        <v>4503</v>
      </c>
      <c r="C206" s="1746"/>
      <c r="D206" s="157"/>
      <c r="E206" s="991"/>
      <c r="F206" s="454"/>
      <c r="G206" s="454"/>
      <c r="H206" s="454"/>
      <c r="I206" s="454"/>
      <c r="J206" s="454"/>
      <c r="K206" s="454"/>
      <c r="L206" s="454"/>
      <c r="M206" s="454"/>
      <c r="N206" s="454"/>
      <c r="O206" s="454"/>
    </row>
    <row r="207" spans="1:15" s="453" customFormat="1" ht="15">
      <c r="A207" s="454"/>
      <c r="B207" s="1208" t="s">
        <v>1482</v>
      </c>
      <c r="C207" s="1746">
        <v>0.36</v>
      </c>
      <c r="D207" s="157"/>
      <c r="E207" s="446" t="str">
        <f>IF((D207&gt;0),SUM(C207*D207),"kn")</f>
        <v>kn</v>
      </c>
      <c r="F207" s="454"/>
      <c r="G207" s="454"/>
      <c r="H207" s="454"/>
      <c r="I207" s="454"/>
      <c r="J207" s="454"/>
      <c r="K207" s="454"/>
      <c r="L207" s="454"/>
      <c r="M207" s="454"/>
      <c r="N207" s="454"/>
      <c r="O207" s="454"/>
    </row>
    <row r="208" spans="1:15" s="453" customFormat="1" ht="25.5">
      <c r="A208" s="454" t="s">
        <v>4517</v>
      </c>
      <c r="B208" s="440" t="s">
        <v>4525</v>
      </c>
      <c r="C208" s="1746"/>
      <c r="D208" s="157"/>
      <c r="E208" s="991"/>
      <c r="F208" s="454"/>
      <c r="G208" s="454"/>
      <c r="H208" s="454"/>
      <c r="I208" s="454"/>
      <c r="J208" s="454"/>
      <c r="K208" s="454"/>
      <c r="L208" s="454"/>
      <c r="M208" s="454"/>
      <c r="N208" s="454"/>
      <c r="O208" s="454"/>
    </row>
    <row r="209" spans="1:15" s="453" customFormat="1">
      <c r="A209" s="454"/>
      <c r="B209" s="440" t="s">
        <v>4503</v>
      </c>
      <c r="C209" s="1746"/>
      <c r="D209" s="157"/>
      <c r="E209" s="991"/>
      <c r="F209" s="454"/>
      <c r="G209" s="454"/>
      <c r="H209" s="454"/>
      <c r="I209" s="454"/>
      <c r="J209" s="454"/>
      <c r="K209" s="454"/>
      <c r="L209" s="454"/>
      <c r="M209" s="454"/>
      <c r="N209" s="454"/>
      <c r="O209" s="454"/>
    </row>
    <row r="210" spans="1:15" s="453" customFormat="1" ht="15">
      <c r="A210" s="454"/>
      <c r="B210" s="1208" t="s">
        <v>1482</v>
      </c>
      <c r="C210" s="1746">
        <v>0.36</v>
      </c>
      <c r="D210" s="157"/>
      <c r="E210" s="446" t="str">
        <f>IF((D210&gt;0),SUM(C210*D210),"kn")</f>
        <v>kn</v>
      </c>
      <c r="F210" s="454"/>
      <c r="G210" s="454"/>
      <c r="H210" s="454"/>
      <c r="I210" s="454"/>
      <c r="J210" s="454"/>
      <c r="K210" s="454"/>
      <c r="L210" s="454"/>
      <c r="M210" s="454"/>
      <c r="N210" s="454"/>
      <c r="O210" s="454"/>
    </row>
    <row r="211" spans="1:15" s="453" customFormat="1" ht="25.5">
      <c r="A211" s="454" t="s">
        <v>4518</v>
      </c>
      <c r="B211" s="440" t="s">
        <v>4524</v>
      </c>
      <c r="C211" s="1746"/>
      <c r="D211" s="157"/>
      <c r="E211" s="991"/>
      <c r="F211" s="454"/>
      <c r="G211" s="454"/>
      <c r="H211" s="454"/>
      <c r="I211" s="454"/>
      <c r="J211" s="454"/>
      <c r="K211" s="454"/>
      <c r="L211" s="454"/>
      <c r="M211" s="454"/>
      <c r="N211" s="454"/>
      <c r="O211" s="454"/>
    </row>
    <row r="212" spans="1:15" s="453" customFormat="1" ht="25.5">
      <c r="A212" s="454"/>
      <c r="B212" s="440" t="s">
        <v>4519</v>
      </c>
      <c r="C212" s="1746"/>
      <c r="D212" s="157"/>
      <c r="E212" s="991"/>
      <c r="F212" s="454"/>
      <c r="G212" s="454"/>
      <c r="H212" s="454"/>
      <c r="I212" s="454"/>
      <c r="J212" s="454"/>
      <c r="K212" s="454"/>
      <c r="L212" s="454"/>
      <c r="M212" s="454"/>
      <c r="N212" s="454"/>
      <c r="O212" s="454"/>
    </row>
    <row r="213" spans="1:15" s="453" customFormat="1" ht="15">
      <c r="A213" s="1760"/>
      <c r="B213" s="1252" t="s">
        <v>1482</v>
      </c>
      <c r="C213" s="1737">
        <v>2</v>
      </c>
      <c r="D213" s="158"/>
      <c r="E213" s="462" t="str">
        <f>IF((D213&gt;0),SUM(C213*D213),"kn")</f>
        <v>kn</v>
      </c>
      <c r="F213" s="454"/>
      <c r="G213" s="454"/>
      <c r="H213" s="454"/>
      <c r="I213" s="454"/>
      <c r="J213" s="454"/>
      <c r="K213" s="454"/>
      <c r="L213" s="454"/>
      <c r="M213" s="454"/>
      <c r="N213" s="454"/>
      <c r="O213" s="454"/>
    </row>
    <row r="214" spans="1:15" s="453" customFormat="1">
      <c r="A214" s="454"/>
      <c r="B214" s="440"/>
      <c r="C214" s="1756"/>
      <c r="D214" s="157"/>
      <c r="E214" s="991"/>
      <c r="F214" s="454"/>
      <c r="G214" s="454"/>
      <c r="H214" s="454"/>
      <c r="I214" s="454"/>
      <c r="J214" s="454"/>
      <c r="K214" s="454"/>
      <c r="L214" s="454"/>
      <c r="M214" s="454"/>
      <c r="N214" s="454"/>
      <c r="O214" s="454"/>
    </row>
    <row r="215" spans="1:15" s="453" customFormat="1" ht="21" customHeight="1">
      <c r="A215" s="102" t="s">
        <v>1760</v>
      </c>
      <c r="B215" s="111" t="s">
        <v>1767</v>
      </c>
      <c r="C215" s="1282"/>
      <c r="D215" s="176"/>
      <c r="E215" s="467">
        <f>SUM(E167:E213)</f>
        <v>0</v>
      </c>
      <c r="F215" s="454"/>
      <c r="G215" s="454"/>
      <c r="H215" s="454"/>
      <c r="I215" s="454"/>
      <c r="J215" s="454"/>
      <c r="K215" s="454"/>
      <c r="L215" s="454"/>
      <c r="M215" s="454"/>
      <c r="N215" s="454"/>
      <c r="O215" s="454"/>
    </row>
    <row r="216" spans="1:15" s="453" customFormat="1">
      <c r="A216" s="1761"/>
      <c r="B216" s="774"/>
      <c r="C216" s="1762"/>
      <c r="D216" s="178"/>
      <c r="E216" s="1763"/>
      <c r="F216" s="454"/>
      <c r="G216" s="454"/>
      <c r="H216" s="454"/>
      <c r="I216" s="454"/>
      <c r="J216" s="454"/>
      <c r="K216" s="454"/>
      <c r="L216" s="454"/>
      <c r="M216" s="454"/>
      <c r="N216" s="454"/>
      <c r="O216" s="454"/>
    </row>
    <row r="217" spans="1:15" s="453" customFormat="1">
      <c r="A217" s="1761"/>
      <c r="B217" s="774"/>
      <c r="C217" s="1762"/>
      <c r="D217" s="178"/>
      <c r="E217" s="1763"/>
      <c r="F217" s="454"/>
      <c r="G217" s="454"/>
      <c r="H217" s="454"/>
      <c r="I217" s="454"/>
      <c r="J217" s="454"/>
      <c r="K217" s="454"/>
      <c r="L217" s="454"/>
      <c r="M217" s="454"/>
      <c r="N217" s="454"/>
      <c r="O217" s="454"/>
    </row>
    <row r="218" spans="1:15" s="453" customFormat="1" ht="21" customHeight="1">
      <c r="A218" s="1757" t="s">
        <v>1768</v>
      </c>
      <c r="B218" s="1758" t="s">
        <v>1769</v>
      </c>
      <c r="C218" s="1289"/>
      <c r="D218" s="183"/>
      <c r="E218" s="1759"/>
      <c r="F218" s="454"/>
      <c r="G218" s="454"/>
      <c r="H218" s="454"/>
      <c r="I218" s="454"/>
      <c r="J218" s="454"/>
      <c r="K218" s="454"/>
      <c r="L218" s="454"/>
      <c r="M218" s="454"/>
      <c r="N218" s="454"/>
      <c r="O218" s="454"/>
    </row>
    <row r="219" spans="1:15" s="453" customFormat="1" ht="178.5">
      <c r="A219" s="454" t="s">
        <v>1770</v>
      </c>
      <c r="B219" s="1764" t="s">
        <v>3873</v>
      </c>
      <c r="C219" s="1765"/>
      <c r="D219" s="157"/>
      <c r="E219" s="1766"/>
      <c r="F219" s="454"/>
      <c r="G219" s="454"/>
      <c r="H219" s="454"/>
      <c r="I219" s="454"/>
      <c r="J219" s="454"/>
      <c r="K219" s="454"/>
      <c r="L219" s="454"/>
      <c r="M219" s="454"/>
      <c r="N219" s="454"/>
      <c r="O219" s="454"/>
    </row>
    <row r="220" spans="1:15" s="453" customFormat="1">
      <c r="A220" s="1767"/>
      <c r="B220" s="1768" t="s">
        <v>32</v>
      </c>
      <c r="C220" s="1746">
        <v>2</v>
      </c>
      <c r="D220" s="157"/>
      <c r="E220" s="446" t="str">
        <f>IF((D220&gt;0),SUM(C220*D220),"kn")</f>
        <v>kn</v>
      </c>
      <c r="F220" s="454"/>
      <c r="G220" s="454"/>
      <c r="H220" s="454"/>
      <c r="I220" s="454"/>
      <c r="J220" s="454"/>
      <c r="K220" s="454"/>
      <c r="L220" s="454"/>
      <c r="M220" s="454"/>
      <c r="N220" s="454"/>
      <c r="O220" s="454"/>
    </row>
    <row r="221" spans="1:15" s="453" customFormat="1" ht="204">
      <c r="A221" s="454" t="s">
        <v>1771</v>
      </c>
      <c r="B221" s="1764" t="s">
        <v>4722</v>
      </c>
      <c r="C221" s="1765"/>
      <c r="D221" s="157"/>
      <c r="E221" s="1769"/>
      <c r="F221" s="454"/>
      <c r="G221" s="454"/>
      <c r="H221" s="454"/>
      <c r="I221" s="454"/>
      <c r="J221" s="454"/>
      <c r="K221" s="454"/>
      <c r="L221" s="454"/>
      <c r="M221" s="454"/>
      <c r="N221" s="454"/>
      <c r="O221" s="454"/>
    </row>
    <row r="222" spans="1:15" s="453" customFormat="1">
      <c r="A222" s="1767"/>
      <c r="B222" s="1768" t="s">
        <v>32</v>
      </c>
      <c r="C222" s="1746">
        <v>4</v>
      </c>
      <c r="D222" s="157"/>
      <c r="E222" s="446" t="str">
        <f>IF((D222&gt;0),SUM(C222*D222),"kn")</f>
        <v>kn</v>
      </c>
      <c r="F222" s="454"/>
      <c r="G222" s="454"/>
      <c r="H222" s="454"/>
      <c r="I222" s="454"/>
      <c r="J222" s="454"/>
      <c r="K222" s="454"/>
      <c r="L222" s="454"/>
      <c r="M222" s="454"/>
      <c r="N222" s="454"/>
      <c r="O222" s="454"/>
    </row>
    <row r="223" spans="1:15" s="453" customFormat="1" ht="357">
      <c r="A223" s="454" t="s">
        <v>1772</v>
      </c>
      <c r="B223" s="687" t="s">
        <v>4723</v>
      </c>
      <c r="C223" s="1746"/>
      <c r="D223" s="157"/>
      <c r="E223" s="991"/>
      <c r="F223" s="454"/>
      <c r="G223" s="454"/>
      <c r="H223" s="454"/>
      <c r="I223" s="454"/>
      <c r="J223" s="454"/>
      <c r="K223" s="454"/>
      <c r="L223" s="454"/>
      <c r="M223" s="454"/>
      <c r="N223" s="454"/>
      <c r="O223" s="454"/>
    </row>
    <row r="224" spans="1:15" s="453" customFormat="1" ht="25.5">
      <c r="A224" s="454"/>
      <c r="B224" s="687" t="s">
        <v>3874</v>
      </c>
      <c r="C224" s="1770"/>
      <c r="D224" s="157"/>
      <c r="E224" s="991"/>
      <c r="F224" s="454"/>
      <c r="G224" s="454"/>
      <c r="H224" s="454"/>
      <c r="I224" s="454"/>
      <c r="J224" s="454"/>
      <c r="K224" s="454"/>
      <c r="L224" s="454"/>
      <c r="M224" s="454"/>
      <c r="N224" s="454"/>
      <c r="O224" s="454"/>
    </row>
    <row r="225" spans="1:15" s="453" customFormat="1">
      <c r="A225" s="454"/>
      <c r="B225" s="1768" t="s">
        <v>32</v>
      </c>
      <c r="C225" s="1746">
        <v>14</v>
      </c>
      <c r="D225" s="157"/>
      <c r="E225" s="446" t="str">
        <f>IF((D225&gt;0),SUM(C225*D225),"kn")</f>
        <v>kn</v>
      </c>
      <c r="F225" s="454"/>
      <c r="G225" s="454"/>
      <c r="H225" s="454"/>
      <c r="I225" s="454"/>
      <c r="J225" s="454"/>
      <c r="K225" s="454"/>
      <c r="L225" s="454"/>
      <c r="M225" s="454"/>
      <c r="N225" s="454"/>
      <c r="O225" s="454"/>
    </row>
    <row r="226" spans="1:15" s="453" customFormat="1" ht="25.5">
      <c r="A226" s="454"/>
      <c r="B226" s="687" t="s">
        <v>3875</v>
      </c>
      <c r="C226" s="1746"/>
      <c r="D226" s="157"/>
      <c r="E226" s="991"/>
      <c r="F226" s="454"/>
      <c r="G226" s="454"/>
      <c r="H226" s="454"/>
      <c r="I226" s="454"/>
      <c r="J226" s="454"/>
      <c r="K226" s="454"/>
      <c r="L226" s="454"/>
      <c r="M226" s="454"/>
      <c r="N226" s="454"/>
      <c r="O226" s="454"/>
    </row>
    <row r="227" spans="1:15" s="453" customFormat="1">
      <c r="A227" s="454"/>
      <c r="B227" s="1768" t="s">
        <v>32</v>
      </c>
      <c r="C227" s="1746">
        <v>2</v>
      </c>
      <c r="D227" s="157"/>
      <c r="E227" s="446" t="str">
        <f>IF((D227&gt;0),SUM(C227*D227),"kn")</f>
        <v>kn</v>
      </c>
      <c r="F227" s="454"/>
      <c r="G227" s="454"/>
      <c r="H227" s="454"/>
      <c r="I227" s="454"/>
      <c r="J227" s="454"/>
      <c r="K227" s="454"/>
      <c r="L227" s="454"/>
      <c r="M227" s="454"/>
      <c r="N227" s="454"/>
      <c r="O227" s="454"/>
    </row>
    <row r="228" spans="1:15" s="453" customFormat="1" ht="25.5">
      <c r="A228" s="454"/>
      <c r="B228" s="687" t="s">
        <v>3876</v>
      </c>
      <c r="C228" s="1746"/>
      <c r="D228" s="157"/>
      <c r="E228" s="991"/>
      <c r="F228" s="454"/>
      <c r="G228" s="454"/>
      <c r="H228" s="454"/>
      <c r="I228" s="454"/>
      <c r="J228" s="454"/>
      <c r="K228" s="454"/>
      <c r="L228" s="454"/>
      <c r="M228" s="454"/>
      <c r="N228" s="454"/>
      <c r="O228" s="454"/>
    </row>
    <row r="229" spans="1:15" s="453" customFormat="1" ht="14.25" customHeight="1">
      <c r="A229" s="454"/>
      <c r="B229" s="1768" t="s">
        <v>32</v>
      </c>
      <c r="C229" s="1746">
        <v>4</v>
      </c>
      <c r="D229" s="157"/>
      <c r="E229" s="446" t="str">
        <f>IF((D229&gt;0),SUM(C229*D229),"kn")</f>
        <v>kn</v>
      </c>
      <c r="F229" s="454"/>
      <c r="G229" s="454"/>
      <c r="H229" s="454"/>
      <c r="I229" s="454"/>
      <c r="J229" s="454"/>
      <c r="K229" s="454"/>
      <c r="L229" s="454"/>
      <c r="M229" s="454"/>
      <c r="N229" s="454"/>
      <c r="O229" s="454"/>
    </row>
    <row r="230" spans="1:15" s="453" customFormat="1" ht="25.5">
      <c r="A230" s="454"/>
      <c r="B230" s="687" t="s">
        <v>3877</v>
      </c>
      <c r="C230" s="1746"/>
      <c r="D230" s="157"/>
      <c r="E230" s="991"/>
      <c r="F230" s="454"/>
      <c r="G230" s="454"/>
      <c r="H230" s="454"/>
      <c r="I230" s="454"/>
      <c r="J230" s="454"/>
      <c r="K230" s="454"/>
      <c r="L230" s="454"/>
      <c r="M230" s="454"/>
      <c r="N230" s="454"/>
      <c r="O230" s="454"/>
    </row>
    <row r="231" spans="1:15" s="453" customFormat="1">
      <c r="A231" s="454"/>
      <c r="B231" s="1768" t="s">
        <v>32</v>
      </c>
      <c r="C231" s="1746">
        <v>12</v>
      </c>
      <c r="D231" s="157"/>
      <c r="E231" s="446" t="str">
        <f>IF((D231&gt;0),SUM(C231*D231),"kn")</f>
        <v>kn</v>
      </c>
      <c r="F231" s="454"/>
      <c r="G231" s="454"/>
      <c r="H231" s="454"/>
      <c r="I231" s="454"/>
      <c r="J231" s="454"/>
      <c r="K231" s="454"/>
      <c r="L231" s="454"/>
      <c r="M231" s="454"/>
      <c r="N231" s="454"/>
      <c r="O231" s="454"/>
    </row>
    <row r="232" spans="1:15" s="453" customFormat="1" ht="25.5">
      <c r="A232" s="454"/>
      <c r="B232" s="687" t="s">
        <v>3878</v>
      </c>
      <c r="C232" s="1746"/>
      <c r="D232" s="157"/>
      <c r="E232" s="991"/>
      <c r="F232" s="454"/>
      <c r="G232" s="454"/>
      <c r="H232" s="454"/>
      <c r="I232" s="454"/>
      <c r="J232" s="454"/>
      <c r="K232" s="454"/>
      <c r="L232" s="454"/>
      <c r="M232" s="454"/>
      <c r="N232" s="454"/>
      <c r="O232" s="454"/>
    </row>
    <row r="233" spans="1:15" s="453" customFormat="1">
      <c r="A233" s="454"/>
      <c r="B233" s="1768" t="s">
        <v>32</v>
      </c>
      <c r="C233" s="1746">
        <v>7</v>
      </c>
      <c r="D233" s="157"/>
      <c r="E233" s="446" t="str">
        <f>IF((D233&gt;0),SUM(C233*D233),"kn")</f>
        <v>kn</v>
      </c>
      <c r="F233" s="454"/>
      <c r="G233" s="454"/>
      <c r="H233" s="454"/>
      <c r="I233" s="454"/>
      <c r="J233" s="454"/>
      <c r="K233" s="454"/>
      <c r="L233" s="454"/>
      <c r="M233" s="454"/>
      <c r="N233" s="454"/>
      <c r="O233" s="454"/>
    </row>
    <row r="234" spans="1:15" s="453" customFormat="1" ht="25.5">
      <c r="A234" s="454"/>
      <c r="B234" s="687" t="s">
        <v>3879</v>
      </c>
      <c r="C234" s="1746"/>
      <c r="D234" s="157"/>
      <c r="E234" s="991"/>
      <c r="F234" s="454"/>
      <c r="G234" s="454"/>
      <c r="H234" s="454"/>
      <c r="I234" s="454"/>
      <c r="J234" s="454"/>
      <c r="K234" s="454"/>
      <c r="L234" s="454"/>
      <c r="M234" s="454"/>
      <c r="N234" s="454"/>
      <c r="O234" s="454"/>
    </row>
    <row r="235" spans="1:15" s="453" customFormat="1">
      <c r="A235" s="454"/>
      <c r="B235" s="1768" t="s">
        <v>32</v>
      </c>
      <c r="C235" s="1746">
        <v>4</v>
      </c>
      <c r="D235" s="157"/>
      <c r="E235" s="446" t="str">
        <f>IF((D235&gt;0),SUM(C235*D235),"kn")</f>
        <v>kn</v>
      </c>
      <c r="F235" s="454"/>
      <c r="G235" s="454"/>
      <c r="H235" s="454"/>
      <c r="I235" s="454"/>
      <c r="J235" s="454"/>
      <c r="K235" s="454"/>
      <c r="L235" s="454"/>
      <c r="M235" s="454"/>
      <c r="N235" s="454"/>
      <c r="O235" s="454"/>
    </row>
    <row r="236" spans="1:15" s="453" customFormat="1" ht="25.5">
      <c r="A236" s="454"/>
      <c r="B236" s="687" t="s">
        <v>3880</v>
      </c>
      <c r="C236" s="1746"/>
      <c r="D236" s="157"/>
      <c r="E236" s="991"/>
      <c r="F236" s="454"/>
      <c r="G236" s="454"/>
      <c r="H236" s="454"/>
      <c r="I236" s="454"/>
      <c r="J236" s="454"/>
      <c r="K236" s="454"/>
      <c r="L236" s="454"/>
      <c r="M236" s="454"/>
      <c r="N236" s="454"/>
      <c r="O236" s="454"/>
    </row>
    <row r="237" spans="1:15" s="453" customFormat="1">
      <c r="A237" s="454"/>
      <c r="B237" s="1768" t="s">
        <v>32</v>
      </c>
      <c r="C237" s="1746">
        <v>1</v>
      </c>
      <c r="D237" s="157"/>
      <c r="E237" s="446" t="str">
        <f>IF((D237&gt;0),SUM(C237*D237),"kn")</f>
        <v>kn</v>
      </c>
      <c r="F237" s="454"/>
      <c r="G237" s="454"/>
      <c r="H237" s="454"/>
      <c r="I237" s="454"/>
      <c r="J237" s="454"/>
      <c r="K237" s="454"/>
      <c r="L237" s="454"/>
      <c r="M237" s="454"/>
      <c r="N237" s="454"/>
      <c r="O237" s="454"/>
    </row>
    <row r="238" spans="1:15" s="1771" customFormat="1" ht="119.25">
      <c r="A238" s="454" t="s">
        <v>1773</v>
      </c>
      <c r="B238" s="687" t="s">
        <v>3881</v>
      </c>
      <c r="C238" s="1746"/>
      <c r="D238" s="157"/>
      <c r="E238" s="991"/>
    </row>
    <row r="239" spans="1:15" s="1771" customFormat="1" ht="15">
      <c r="A239" s="129"/>
      <c r="B239" s="1252" t="s">
        <v>1482</v>
      </c>
      <c r="C239" s="1737">
        <v>5.5</v>
      </c>
      <c r="D239" s="158"/>
      <c r="E239" s="462" t="str">
        <f>IF((D239&gt;0),SUM(C239*D239),"kn")</f>
        <v>kn</v>
      </c>
    </row>
    <row r="240" spans="1:15" ht="153">
      <c r="A240" s="454" t="s">
        <v>1774</v>
      </c>
      <c r="B240" s="1375" t="s">
        <v>3882</v>
      </c>
      <c r="C240" s="1746"/>
      <c r="E240" s="991"/>
    </row>
    <row r="241" spans="1:15">
      <c r="A241" s="129"/>
      <c r="B241" s="1252" t="s">
        <v>117</v>
      </c>
      <c r="C241" s="1737">
        <v>1</v>
      </c>
      <c r="D241" s="158"/>
      <c r="E241" s="462" t="str">
        <f>IF((D241&gt;0),SUM(C241*D241),"kn")</f>
        <v>kn</v>
      </c>
    </row>
    <row r="242" spans="1:15" s="453" customFormat="1" ht="127.5">
      <c r="A242" s="454" t="s">
        <v>1775</v>
      </c>
      <c r="B242" s="1375" t="s">
        <v>3883</v>
      </c>
      <c r="C242" s="1746"/>
      <c r="D242" s="157"/>
      <c r="E242" s="991"/>
      <c r="F242" s="454"/>
      <c r="G242" s="454"/>
      <c r="H242" s="454"/>
      <c r="I242" s="454"/>
      <c r="J242" s="454"/>
      <c r="K242" s="454"/>
      <c r="L242" s="454"/>
      <c r="M242" s="454"/>
      <c r="N242" s="454"/>
      <c r="O242" s="454"/>
    </row>
    <row r="243" spans="1:15" s="453" customFormat="1">
      <c r="A243" s="454"/>
      <c r="B243" s="687" t="s">
        <v>1777</v>
      </c>
      <c r="C243" s="1746"/>
      <c r="D243" s="157"/>
      <c r="E243" s="991"/>
      <c r="F243" s="454"/>
      <c r="G243" s="454"/>
      <c r="H243" s="454"/>
      <c r="I243" s="454"/>
      <c r="J243" s="454"/>
      <c r="K243" s="454"/>
      <c r="L243" s="454"/>
      <c r="M243" s="454"/>
      <c r="N243" s="454"/>
      <c r="O243" s="454"/>
    </row>
    <row r="244" spans="1:15" s="453" customFormat="1">
      <c r="A244" s="454"/>
      <c r="B244" s="1208" t="s">
        <v>117</v>
      </c>
      <c r="C244" s="1746">
        <v>1</v>
      </c>
      <c r="D244" s="157"/>
      <c r="E244" s="446" t="str">
        <f>IF((D244&gt;0),SUM(C244*D244),"kn")</f>
        <v>kn</v>
      </c>
      <c r="F244" s="454"/>
      <c r="G244" s="454"/>
      <c r="H244" s="454"/>
      <c r="I244" s="454"/>
      <c r="J244" s="454"/>
      <c r="K244" s="454"/>
      <c r="L244" s="454"/>
      <c r="M244" s="454"/>
      <c r="N244" s="454"/>
      <c r="O244" s="454"/>
    </row>
    <row r="245" spans="1:15" s="453" customFormat="1">
      <c r="A245" s="454"/>
      <c r="B245" s="687" t="s">
        <v>1778</v>
      </c>
      <c r="C245" s="1746"/>
      <c r="D245" s="157"/>
      <c r="E245" s="991"/>
      <c r="F245" s="454"/>
      <c r="G245" s="454"/>
      <c r="H245" s="454"/>
      <c r="I245" s="454"/>
      <c r="J245" s="454"/>
      <c r="K245" s="454"/>
      <c r="L245" s="454"/>
      <c r="M245" s="454"/>
      <c r="N245" s="454"/>
      <c r="O245" s="454"/>
    </row>
    <row r="246" spans="1:15" s="453" customFormat="1">
      <c r="A246" s="454"/>
      <c r="B246" s="1208" t="s">
        <v>117</v>
      </c>
      <c r="C246" s="1746">
        <v>2</v>
      </c>
      <c r="D246" s="157"/>
      <c r="E246" s="446" t="str">
        <f>IF((D246&gt;0),SUM(C246*D246),"kn")</f>
        <v>kn</v>
      </c>
      <c r="F246" s="454"/>
      <c r="G246" s="454"/>
      <c r="H246" s="454"/>
      <c r="I246" s="454"/>
      <c r="J246" s="454"/>
      <c r="K246" s="454"/>
      <c r="L246" s="454"/>
      <c r="M246" s="454"/>
      <c r="N246" s="454"/>
      <c r="O246" s="454"/>
    </row>
    <row r="247" spans="1:15" s="453" customFormat="1" ht="25.5">
      <c r="A247" s="454"/>
      <c r="B247" s="687" t="s">
        <v>3884</v>
      </c>
      <c r="C247" s="1746"/>
      <c r="D247" s="157"/>
      <c r="E247" s="991"/>
      <c r="F247" s="454"/>
      <c r="G247" s="454"/>
      <c r="H247" s="454"/>
      <c r="I247" s="454"/>
      <c r="J247" s="454"/>
      <c r="K247" s="454"/>
      <c r="L247" s="454"/>
      <c r="M247" s="454"/>
      <c r="N247" s="454"/>
      <c r="O247" s="454"/>
    </row>
    <row r="248" spans="1:15" s="453" customFormat="1">
      <c r="A248" s="454"/>
      <c r="B248" s="1208" t="s">
        <v>29</v>
      </c>
      <c r="C248" s="1746">
        <v>890</v>
      </c>
      <c r="D248" s="157"/>
      <c r="E248" s="446" t="str">
        <f>IF((D248&gt;0),SUM(C248*D248),"kn")</f>
        <v>kn</v>
      </c>
      <c r="F248" s="454"/>
      <c r="G248" s="454"/>
      <c r="H248" s="454"/>
      <c r="I248" s="454"/>
      <c r="J248" s="454"/>
      <c r="K248" s="454"/>
      <c r="L248" s="454"/>
      <c r="M248" s="454"/>
      <c r="N248" s="454"/>
      <c r="O248" s="454"/>
    </row>
    <row r="249" spans="1:15" s="453" customFormat="1" ht="336">
      <c r="A249" s="454" t="s">
        <v>1776</v>
      </c>
      <c r="B249" s="1772" t="s">
        <v>4657</v>
      </c>
      <c r="C249" s="1765"/>
      <c r="D249" s="157"/>
      <c r="E249" s="1769"/>
      <c r="F249" s="454"/>
      <c r="G249" s="454"/>
      <c r="H249" s="454"/>
      <c r="I249" s="454"/>
      <c r="J249" s="454"/>
      <c r="K249" s="454"/>
      <c r="L249" s="454"/>
      <c r="M249" s="454"/>
      <c r="N249" s="454"/>
      <c r="O249" s="454"/>
    </row>
    <row r="250" spans="1:15" s="453" customFormat="1" ht="25.5">
      <c r="A250" s="454"/>
      <c r="B250" s="730" t="s">
        <v>4584</v>
      </c>
      <c r="C250" s="1765"/>
      <c r="D250" s="157"/>
      <c r="E250" s="1769"/>
      <c r="F250" s="454"/>
      <c r="G250" s="454"/>
      <c r="H250" s="454"/>
      <c r="I250" s="454"/>
      <c r="J250" s="454"/>
      <c r="K250" s="454"/>
      <c r="L250" s="454"/>
      <c r="M250" s="454"/>
      <c r="N250" s="454"/>
      <c r="O250" s="454"/>
    </row>
    <row r="251" spans="1:15" s="453" customFormat="1">
      <c r="A251" s="454"/>
      <c r="B251" s="1266" t="s">
        <v>32</v>
      </c>
      <c r="C251" s="1746">
        <v>15</v>
      </c>
      <c r="D251" s="157"/>
      <c r="E251" s="446" t="str">
        <f>IF((D251&gt;0),SUM(C251*D251),"kn")</f>
        <v>kn</v>
      </c>
      <c r="F251" s="454"/>
      <c r="G251" s="454"/>
      <c r="H251" s="454"/>
      <c r="I251" s="454"/>
      <c r="J251" s="454"/>
      <c r="K251" s="454"/>
      <c r="L251" s="454"/>
      <c r="M251" s="454"/>
      <c r="N251" s="454"/>
      <c r="O251" s="454"/>
    </row>
    <row r="252" spans="1:15" s="453" customFormat="1" ht="25.5">
      <c r="A252" s="454"/>
      <c r="B252" s="730" t="s">
        <v>4585</v>
      </c>
      <c r="C252" s="1765"/>
      <c r="D252" s="157"/>
      <c r="E252" s="1769"/>
      <c r="F252" s="454"/>
      <c r="G252" s="454"/>
      <c r="H252" s="454"/>
      <c r="I252" s="454"/>
      <c r="J252" s="454"/>
      <c r="K252" s="454"/>
      <c r="L252" s="454"/>
      <c r="M252" s="454"/>
      <c r="N252" s="454"/>
      <c r="O252" s="454"/>
    </row>
    <row r="253" spans="1:15" s="453" customFormat="1" ht="15">
      <c r="A253" s="1773"/>
      <c r="B253" s="848" t="s">
        <v>1247</v>
      </c>
      <c r="C253" s="1737">
        <v>270</v>
      </c>
      <c r="D253" s="158"/>
      <c r="E253" s="462" t="str">
        <f>IF((D253&gt;0),SUM(C253*D253),"kn")</f>
        <v>kn</v>
      </c>
      <c r="F253" s="454"/>
      <c r="G253" s="454"/>
      <c r="H253" s="454"/>
      <c r="I253" s="454"/>
      <c r="J253" s="454"/>
      <c r="K253" s="454"/>
      <c r="L253" s="454"/>
      <c r="M253" s="454"/>
      <c r="N253" s="454"/>
      <c r="O253" s="454"/>
    </row>
    <row r="254" spans="1:15" s="453" customFormat="1" ht="204">
      <c r="A254" s="438" t="s">
        <v>1779</v>
      </c>
      <c r="B254" s="687" t="s">
        <v>4658</v>
      </c>
      <c r="C254" s="1746"/>
      <c r="D254" s="157"/>
      <c r="E254" s="991"/>
      <c r="F254" s="454"/>
      <c r="G254" s="454"/>
      <c r="H254" s="454"/>
      <c r="I254" s="454"/>
      <c r="J254" s="454"/>
      <c r="K254" s="454"/>
      <c r="L254" s="454"/>
      <c r="M254" s="454"/>
      <c r="N254" s="454"/>
      <c r="O254" s="454"/>
    </row>
    <row r="255" spans="1:15" s="453" customFormat="1">
      <c r="A255" s="438"/>
      <c r="B255" s="1208" t="s">
        <v>32</v>
      </c>
      <c r="C255" s="1746">
        <v>1</v>
      </c>
      <c r="D255" s="157"/>
      <c r="E255" s="446" t="str">
        <f>IF((D255&gt;0),SUM(C255*D255),"kn")</f>
        <v>kn</v>
      </c>
      <c r="F255" s="454"/>
      <c r="G255" s="454"/>
      <c r="H255" s="454"/>
      <c r="I255" s="454"/>
      <c r="J255" s="454"/>
      <c r="K255" s="454"/>
      <c r="L255" s="454"/>
      <c r="M255" s="454"/>
      <c r="N255" s="454"/>
      <c r="O255" s="454"/>
    </row>
    <row r="256" spans="1:15" s="453" customFormat="1" ht="191.25">
      <c r="A256" s="438" t="s">
        <v>4492</v>
      </c>
      <c r="B256" s="687" t="s">
        <v>4659</v>
      </c>
      <c r="C256" s="1746"/>
      <c r="D256" s="157"/>
      <c r="E256" s="991"/>
      <c r="F256" s="454"/>
      <c r="G256" s="454"/>
      <c r="H256" s="454"/>
      <c r="I256" s="454"/>
      <c r="J256" s="454"/>
      <c r="K256" s="454"/>
      <c r="L256" s="454"/>
      <c r="M256" s="454"/>
      <c r="N256" s="454"/>
      <c r="O256" s="454"/>
    </row>
    <row r="257" spans="1:15" s="453" customFormat="1">
      <c r="A257" s="974"/>
      <c r="B257" s="1252" t="s">
        <v>32</v>
      </c>
      <c r="C257" s="1737">
        <v>1</v>
      </c>
      <c r="D257" s="158"/>
      <c r="E257" s="462" t="str">
        <f>IF((D257&gt;0),SUM(C257*D257),"kn")</f>
        <v>kn</v>
      </c>
      <c r="F257" s="454"/>
      <c r="G257" s="454"/>
      <c r="H257" s="454"/>
      <c r="I257" s="454"/>
      <c r="J257" s="454"/>
      <c r="K257" s="454"/>
      <c r="L257" s="454"/>
      <c r="M257" s="454"/>
      <c r="N257" s="454"/>
      <c r="O257" s="454"/>
    </row>
    <row r="258" spans="1:15" s="453" customFormat="1" ht="191.25">
      <c r="A258" s="438" t="s">
        <v>4493</v>
      </c>
      <c r="B258" s="440" t="s">
        <v>4502</v>
      </c>
      <c r="C258" s="1746"/>
      <c r="D258" s="157"/>
      <c r="E258" s="991"/>
      <c r="F258" s="454"/>
      <c r="G258" s="454"/>
      <c r="H258" s="454"/>
      <c r="I258" s="454"/>
      <c r="J258" s="454"/>
      <c r="K258" s="454"/>
      <c r="L258" s="454"/>
      <c r="M258" s="454"/>
      <c r="N258" s="454"/>
      <c r="O258" s="454"/>
    </row>
    <row r="259" spans="1:15" s="453" customFormat="1">
      <c r="A259" s="974"/>
      <c r="B259" s="1252" t="s">
        <v>32</v>
      </c>
      <c r="C259" s="1737">
        <v>1</v>
      </c>
      <c r="D259" s="158"/>
      <c r="E259" s="462" t="str">
        <f>IF((D259&gt;0),SUM(C259*D259),"kn")</f>
        <v>kn</v>
      </c>
      <c r="F259" s="454"/>
      <c r="G259" s="454"/>
      <c r="H259" s="454"/>
      <c r="I259" s="454"/>
      <c r="J259" s="454"/>
      <c r="K259" s="454"/>
      <c r="L259" s="454"/>
      <c r="M259" s="454"/>
      <c r="N259" s="454"/>
      <c r="O259" s="454"/>
    </row>
    <row r="260" spans="1:15" s="453" customFormat="1" ht="191.25">
      <c r="A260" s="438" t="s">
        <v>4494</v>
      </c>
      <c r="B260" s="687" t="s">
        <v>4660</v>
      </c>
      <c r="C260" s="1746"/>
      <c r="D260" s="157"/>
      <c r="E260" s="991"/>
      <c r="F260" s="454"/>
      <c r="G260" s="454"/>
      <c r="H260" s="454"/>
      <c r="I260" s="454"/>
      <c r="J260" s="454"/>
      <c r="K260" s="454"/>
      <c r="L260" s="454"/>
      <c r="M260" s="454"/>
      <c r="N260" s="454"/>
      <c r="O260" s="454"/>
    </row>
    <row r="261" spans="1:15" s="453" customFormat="1">
      <c r="A261" s="974"/>
      <c r="B261" s="1252" t="s">
        <v>32</v>
      </c>
      <c r="C261" s="1737">
        <v>1</v>
      </c>
      <c r="D261" s="158"/>
      <c r="E261" s="462" t="str">
        <f>IF((D261&gt;0),SUM(C261*D261),"kn")</f>
        <v>kn</v>
      </c>
      <c r="F261" s="454"/>
      <c r="G261" s="454"/>
      <c r="H261" s="454"/>
      <c r="I261" s="454"/>
      <c r="J261" s="454"/>
      <c r="K261" s="454"/>
      <c r="L261" s="454"/>
      <c r="M261" s="454"/>
      <c r="N261" s="454"/>
      <c r="O261" s="454"/>
    </row>
    <row r="262" spans="1:15" s="453" customFormat="1" ht="216.75">
      <c r="A262" s="438" t="s">
        <v>4495</v>
      </c>
      <c r="B262" s="1774" t="s">
        <v>4661</v>
      </c>
      <c r="C262" s="1746"/>
      <c r="D262" s="157"/>
      <c r="E262" s="991"/>
      <c r="F262" s="454"/>
      <c r="G262" s="454"/>
      <c r="H262" s="454"/>
      <c r="I262" s="454"/>
      <c r="J262" s="454"/>
      <c r="K262" s="454"/>
      <c r="L262" s="454"/>
      <c r="M262" s="454"/>
      <c r="N262" s="454"/>
      <c r="O262" s="454"/>
    </row>
    <row r="263" spans="1:15" s="453" customFormat="1">
      <c r="A263" s="974"/>
      <c r="B263" s="1252" t="s">
        <v>32</v>
      </c>
      <c r="C263" s="1737">
        <v>1</v>
      </c>
      <c r="D263" s="158"/>
      <c r="E263" s="462" t="str">
        <f>IF((D263&gt;0),SUM(C263*D263),"kn")</f>
        <v>kn</v>
      </c>
      <c r="F263" s="454"/>
      <c r="G263" s="454"/>
      <c r="H263" s="454"/>
      <c r="I263" s="454"/>
      <c r="J263" s="454"/>
      <c r="K263" s="454"/>
      <c r="L263" s="454"/>
      <c r="M263" s="454"/>
      <c r="N263" s="454"/>
      <c r="O263" s="454"/>
    </row>
    <row r="264" spans="1:15" s="453" customFormat="1" ht="204">
      <c r="A264" s="438" t="s">
        <v>4496</v>
      </c>
      <c r="B264" s="1774" t="s">
        <v>4662</v>
      </c>
      <c r="C264" s="1746"/>
      <c r="D264" s="157"/>
      <c r="E264" s="991"/>
      <c r="F264" s="454"/>
      <c r="G264" s="454"/>
      <c r="H264" s="454"/>
      <c r="I264" s="454"/>
      <c r="J264" s="454"/>
      <c r="K264" s="454"/>
      <c r="L264" s="454"/>
      <c r="M264" s="454"/>
      <c r="N264" s="454"/>
      <c r="O264" s="454"/>
    </row>
    <row r="265" spans="1:15" s="453" customFormat="1">
      <c r="A265" s="974"/>
      <c r="B265" s="1252" t="s">
        <v>32</v>
      </c>
      <c r="C265" s="1737">
        <v>1</v>
      </c>
      <c r="D265" s="158"/>
      <c r="E265" s="462" t="str">
        <f>IF((D265&gt;0),SUM(C265*D265),"kn")</f>
        <v>kn</v>
      </c>
      <c r="F265" s="454"/>
      <c r="G265" s="454"/>
      <c r="H265" s="454"/>
      <c r="I265" s="454"/>
      <c r="J265" s="454"/>
      <c r="K265" s="454"/>
      <c r="L265" s="454"/>
      <c r="M265" s="454"/>
      <c r="N265" s="454"/>
      <c r="O265" s="454"/>
    </row>
    <row r="266" spans="1:15" s="453" customFormat="1" ht="216.75">
      <c r="A266" s="438" t="s">
        <v>4497</v>
      </c>
      <c r="B266" s="1774" t="s">
        <v>4663</v>
      </c>
      <c r="C266" s="1746"/>
      <c r="D266" s="157"/>
      <c r="E266" s="991"/>
      <c r="F266" s="454"/>
      <c r="G266" s="454"/>
      <c r="H266" s="454"/>
      <c r="I266" s="454"/>
      <c r="J266" s="454"/>
      <c r="K266" s="454"/>
      <c r="L266" s="454"/>
      <c r="M266" s="454"/>
      <c r="N266" s="454"/>
      <c r="O266" s="454"/>
    </row>
    <row r="267" spans="1:15" s="453" customFormat="1">
      <c r="A267" s="974"/>
      <c r="B267" s="1252" t="s">
        <v>32</v>
      </c>
      <c r="C267" s="1737">
        <v>1</v>
      </c>
      <c r="D267" s="158"/>
      <c r="E267" s="462" t="str">
        <f>IF((D267&gt;0),SUM(C267*D267),"kn")</f>
        <v>kn</v>
      </c>
      <c r="F267" s="454"/>
      <c r="G267" s="454"/>
      <c r="H267" s="454"/>
      <c r="I267" s="454"/>
      <c r="J267" s="454"/>
      <c r="K267" s="454"/>
      <c r="L267" s="454"/>
      <c r="M267" s="454"/>
      <c r="N267" s="454"/>
      <c r="O267" s="454"/>
    </row>
    <row r="268" spans="1:15" s="453" customFormat="1" ht="204">
      <c r="A268" s="438" t="s">
        <v>4498</v>
      </c>
      <c r="B268" s="687" t="s">
        <v>4664</v>
      </c>
      <c r="C268" s="1746"/>
      <c r="D268" s="157"/>
      <c r="E268" s="991"/>
      <c r="F268" s="454"/>
      <c r="G268" s="454"/>
      <c r="H268" s="454"/>
      <c r="I268" s="454"/>
      <c r="J268" s="454"/>
      <c r="K268" s="454"/>
      <c r="L268" s="454"/>
      <c r="M268" s="454"/>
      <c r="N268" s="454"/>
      <c r="O268" s="454"/>
    </row>
    <row r="269" spans="1:15" s="453" customFormat="1">
      <c r="A269" s="974"/>
      <c r="B269" s="1252" t="s">
        <v>32</v>
      </c>
      <c r="C269" s="1737">
        <v>1</v>
      </c>
      <c r="D269" s="158"/>
      <c r="E269" s="462" t="str">
        <f>IF((D269&gt;0),SUM(C269*D269),"kn")</f>
        <v>kn</v>
      </c>
      <c r="F269" s="454"/>
      <c r="G269" s="454"/>
      <c r="H269" s="454"/>
      <c r="I269" s="454"/>
      <c r="J269" s="454"/>
      <c r="K269" s="454"/>
      <c r="L269" s="454"/>
      <c r="M269" s="454"/>
      <c r="N269" s="454"/>
      <c r="O269" s="454"/>
    </row>
    <row r="270" spans="1:15" s="453" customFormat="1" ht="229.5">
      <c r="A270" s="438" t="s">
        <v>4499</v>
      </c>
      <c r="B270" s="687" t="s">
        <v>4665</v>
      </c>
      <c r="C270" s="1746"/>
      <c r="D270" s="157"/>
      <c r="E270" s="991"/>
      <c r="F270" s="454"/>
      <c r="G270" s="454"/>
      <c r="H270" s="454"/>
      <c r="I270" s="454"/>
      <c r="J270" s="454"/>
      <c r="K270" s="454"/>
      <c r="L270" s="454"/>
      <c r="M270" s="454"/>
      <c r="N270" s="454"/>
      <c r="O270" s="454"/>
    </row>
    <row r="271" spans="1:15" s="453" customFormat="1">
      <c r="A271" s="974"/>
      <c r="B271" s="1252" t="s">
        <v>32</v>
      </c>
      <c r="C271" s="1737">
        <v>1</v>
      </c>
      <c r="D271" s="158"/>
      <c r="E271" s="462" t="str">
        <f>IF((D271&gt;0),SUM(C271*D271),"kn")</f>
        <v>kn</v>
      </c>
      <c r="F271" s="454"/>
      <c r="G271" s="454"/>
      <c r="H271" s="454"/>
      <c r="I271" s="454"/>
      <c r="J271" s="454"/>
      <c r="K271" s="454"/>
      <c r="L271" s="454"/>
      <c r="M271" s="454"/>
      <c r="N271" s="454"/>
      <c r="O271" s="454"/>
    </row>
    <row r="272" spans="1:15" s="453" customFormat="1" ht="216.75">
      <c r="A272" s="438" t="s">
        <v>4500</v>
      </c>
      <c r="B272" s="687" t="s">
        <v>4666</v>
      </c>
      <c r="C272" s="1746"/>
      <c r="D272" s="157"/>
      <c r="E272" s="991"/>
      <c r="F272" s="454"/>
      <c r="G272" s="454"/>
      <c r="H272" s="454"/>
      <c r="I272" s="454"/>
      <c r="J272" s="454"/>
      <c r="K272" s="454"/>
      <c r="L272" s="454"/>
      <c r="M272" s="454"/>
      <c r="N272" s="454"/>
      <c r="O272" s="454"/>
    </row>
    <row r="273" spans="1:15" s="453" customFormat="1">
      <c r="A273" s="974"/>
      <c r="B273" s="1252" t="s">
        <v>32</v>
      </c>
      <c r="C273" s="1737">
        <v>1</v>
      </c>
      <c r="D273" s="158"/>
      <c r="E273" s="462" t="str">
        <f>IF((D273&gt;0),SUM(C273*D273),"kn")</f>
        <v>kn</v>
      </c>
      <c r="F273" s="454"/>
      <c r="G273" s="454"/>
      <c r="H273" s="454"/>
      <c r="I273" s="454"/>
      <c r="J273" s="454"/>
      <c r="K273" s="454"/>
      <c r="L273" s="454"/>
      <c r="M273" s="454"/>
      <c r="N273" s="454"/>
      <c r="O273" s="454"/>
    </row>
    <row r="274" spans="1:15" s="453" customFormat="1" ht="321">
      <c r="A274" s="454" t="s">
        <v>4501</v>
      </c>
      <c r="B274" s="687" t="s">
        <v>4667</v>
      </c>
      <c r="C274" s="1746"/>
      <c r="D274" s="157"/>
      <c r="E274" s="991"/>
      <c r="F274" s="454"/>
      <c r="G274" s="454"/>
      <c r="H274" s="454"/>
      <c r="I274" s="454"/>
      <c r="J274" s="454"/>
      <c r="K274" s="454"/>
      <c r="L274" s="454"/>
      <c r="M274" s="454"/>
      <c r="N274" s="454"/>
      <c r="O274" s="454"/>
    </row>
    <row r="275" spans="1:15" s="453" customFormat="1" ht="89.25">
      <c r="A275" s="454"/>
      <c r="B275" s="687" t="s">
        <v>3886</v>
      </c>
      <c r="C275" s="1746"/>
      <c r="D275" s="157"/>
      <c r="E275" s="991"/>
      <c r="F275" s="454"/>
      <c r="G275" s="454"/>
      <c r="H275" s="454"/>
      <c r="I275" s="454"/>
      <c r="J275" s="454"/>
      <c r="K275" s="454"/>
      <c r="L275" s="454"/>
      <c r="M275" s="454"/>
      <c r="N275" s="454"/>
      <c r="O275" s="454"/>
    </row>
    <row r="276" spans="1:15" s="453" customFormat="1" ht="140.25">
      <c r="A276" s="454"/>
      <c r="B276" s="687" t="s">
        <v>3885</v>
      </c>
      <c r="C276" s="1746"/>
      <c r="D276" s="157"/>
      <c r="E276" s="991"/>
      <c r="F276" s="454"/>
      <c r="G276" s="454"/>
      <c r="H276" s="454"/>
      <c r="I276" s="454"/>
      <c r="J276" s="454"/>
      <c r="K276" s="454"/>
      <c r="L276" s="454"/>
      <c r="M276" s="454"/>
      <c r="N276" s="454"/>
      <c r="O276" s="454"/>
    </row>
    <row r="277" spans="1:15" s="453" customFormat="1">
      <c r="A277" s="454"/>
      <c r="B277" s="1208" t="s">
        <v>117</v>
      </c>
      <c r="C277" s="1746">
        <v>1</v>
      </c>
      <c r="D277" s="157"/>
      <c r="E277" s="446" t="str">
        <f>IF((D277&gt;0),SUM(C277*D277),"kn")</f>
        <v>kn</v>
      </c>
      <c r="F277" s="454"/>
      <c r="G277" s="454"/>
      <c r="H277" s="454"/>
      <c r="I277" s="454"/>
      <c r="J277" s="454"/>
      <c r="K277" s="454"/>
      <c r="L277" s="454"/>
      <c r="M277" s="454"/>
      <c r="N277" s="454"/>
      <c r="O277" s="454"/>
    </row>
    <row r="278" spans="1:15" s="453" customFormat="1">
      <c r="A278" s="454"/>
      <c r="B278" s="440"/>
      <c r="C278" s="1756"/>
      <c r="D278" s="157"/>
      <c r="E278" s="991"/>
      <c r="F278" s="454"/>
      <c r="G278" s="454"/>
      <c r="H278" s="454"/>
      <c r="I278" s="454"/>
      <c r="J278" s="454"/>
      <c r="K278" s="454"/>
      <c r="L278" s="454"/>
      <c r="M278" s="454"/>
      <c r="N278" s="454"/>
      <c r="O278" s="454"/>
    </row>
    <row r="279" spans="1:15" s="453" customFormat="1" ht="21" customHeight="1">
      <c r="A279" s="102" t="s">
        <v>1768</v>
      </c>
      <c r="B279" s="111" t="s">
        <v>1780</v>
      </c>
      <c r="C279" s="1282"/>
      <c r="D279" s="176"/>
      <c r="E279" s="467">
        <f>SUM(E220:E277)</f>
        <v>0</v>
      </c>
      <c r="F279" s="454"/>
      <c r="G279" s="454"/>
      <c r="H279" s="454"/>
      <c r="I279" s="454"/>
      <c r="J279" s="454"/>
      <c r="K279" s="454"/>
      <c r="L279" s="454"/>
      <c r="M279" s="454"/>
      <c r="N279" s="454"/>
      <c r="O279" s="454"/>
    </row>
    <row r="280" spans="1:15" s="453" customFormat="1">
      <c r="A280" s="1761"/>
      <c r="B280" s="774"/>
      <c r="C280" s="1762"/>
      <c r="D280" s="178"/>
      <c r="E280" s="1763"/>
      <c r="F280" s="454"/>
      <c r="G280" s="454"/>
      <c r="H280" s="454"/>
      <c r="I280" s="454"/>
      <c r="J280" s="454"/>
      <c r="K280" s="454"/>
      <c r="L280" s="454"/>
      <c r="M280" s="454"/>
      <c r="N280" s="454"/>
      <c r="O280" s="454"/>
    </row>
    <row r="281" spans="1:15" s="453" customFormat="1">
      <c r="A281" s="1761"/>
      <c r="B281" s="774"/>
      <c r="C281" s="1762"/>
      <c r="D281" s="178"/>
      <c r="E281" s="1763"/>
      <c r="F281" s="454"/>
      <c r="G281" s="454"/>
      <c r="H281" s="454"/>
      <c r="I281" s="454"/>
      <c r="J281" s="454"/>
      <c r="K281" s="454"/>
      <c r="L281" s="454"/>
      <c r="M281" s="454"/>
      <c r="N281" s="454"/>
      <c r="O281" s="454"/>
    </row>
    <row r="282" spans="1:15" s="453" customFormat="1" ht="21" customHeight="1">
      <c r="A282" s="1698" t="s">
        <v>1781</v>
      </c>
      <c r="B282" s="1320" t="s">
        <v>1782</v>
      </c>
      <c r="C282" s="1775"/>
      <c r="D282" s="183"/>
      <c r="E282" s="1202"/>
      <c r="F282" s="454"/>
      <c r="G282" s="454"/>
      <c r="H282" s="454"/>
      <c r="I282" s="454"/>
      <c r="J282" s="454"/>
      <c r="K282" s="454"/>
      <c r="L282" s="454"/>
      <c r="M282" s="454"/>
      <c r="N282" s="454"/>
      <c r="O282" s="454"/>
    </row>
    <row r="283" spans="1:15" s="453" customFormat="1" ht="102">
      <c r="A283" s="1424" t="s">
        <v>1783</v>
      </c>
      <c r="B283" s="779" t="s">
        <v>3887</v>
      </c>
      <c r="C283" s="1665"/>
      <c r="D283" s="157"/>
      <c r="E283" s="989"/>
      <c r="F283" s="454"/>
      <c r="G283" s="454"/>
      <c r="H283" s="454"/>
      <c r="I283" s="454"/>
      <c r="J283" s="454"/>
      <c r="K283" s="454"/>
      <c r="L283" s="454"/>
      <c r="M283" s="454"/>
      <c r="N283" s="454"/>
      <c r="O283" s="454"/>
    </row>
    <row r="284" spans="1:15" s="453" customFormat="1">
      <c r="A284" s="1776"/>
      <c r="B284" s="828" t="s">
        <v>32</v>
      </c>
      <c r="C284" s="1671">
        <v>1</v>
      </c>
      <c r="D284" s="158"/>
      <c r="E284" s="462" t="str">
        <f>IF((D284&gt;0),SUM(C284*D284),"kn")</f>
        <v>kn</v>
      </c>
      <c r="F284" s="454"/>
      <c r="G284" s="454"/>
      <c r="H284" s="454"/>
      <c r="I284" s="454"/>
      <c r="J284" s="454"/>
      <c r="K284" s="454"/>
      <c r="L284" s="454"/>
      <c r="M284" s="454"/>
      <c r="N284" s="454"/>
      <c r="O284" s="454"/>
    </row>
    <row r="285" spans="1:15" s="453" customFormat="1" ht="102">
      <c r="A285" s="1424" t="s">
        <v>1784</v>
      </c>
      <c r="B285" s="779" t="s">
        <v>3888</v>
      </c>
      <c r="C285" s="1665"/>
      <c r="D285" s="157"/>
      <c r="E285" s="446"/>
      <c r="F285" s="454"/>
      <c r="G285" s="454"/>
      <c r="H285" s="454"/>
      <c r="I285" s="454"/>
      <c r="J285" s="454"/>
      <c r="K285" s="454"/>
      <c r="L285" s="454"/>
      <c r="M285" s="454"/>
      <c r="N285" s="454"/>
      <c r="O285" s="454"/>
    </row>
    <row r="286" spans="1:15" s="453" customFormat="1">
      <c r="A286" s="1776"/>
      <c r="B286" s="828" t="s">
        <v>32</v>
      </c>
      <c r="C286" s="1671">
        <v>1</v>
      </c>
      <c r="D286" s="158"/>
      <c r="E286" s="462" t="str">
        <f>IF((D286&gt;0),SUM(C286*D286),"kn")</f>
        <v>kn</v>
      </c>
      <c r="F286" s="454"/>
      <c r="G286" s="454"/>
      <c r="H286" s="454"/>
      <c r="I286" s="454"/>
      <c r="J286" s="454"/>
      <c r="K286" s="454"/>
      <c r="L286" s="454"/>
      <c r="M286" s="454"/>
      <c r="N286" s="454"/>
      <c r="O286" s="454"/>
    </row>
    <row r="287" spans="1:15" s="453" customFormat="1" ht="102">
      <c r="A287" s="1424" t="s">
        <v>1785</v>
      </c>
      <c r="B287" s="779" t="s">
        <v>3889</v>
      </c>
      <c r="C287" s="1665"/>
      <c r="D287" s="157"/>
      <c r="E287" s="446"/>
      <c r="F287" s="454"/>
      <c r="G287" s="454"/>
      <c r="H287" s="454"/>
      <c r="I287" s="454"/>
      <c r="J287" s="454"/>
      <c r="K287" s="454"/>
      <c r="L287" s="454"/>
      <c r="M287" s="454"/>
      <c r="N287" s="454"/>
      <c r="O287" s="454"/>
    </row>
    <row r="288" spans="1:15" s="453" customFormat="1">
      <c r="A288" s="1776"/>
      <c r="B288" s="828" t="s">
        <v>32</v>
      </c>
      <c r="C288" s="1671">
        <v>1</v>
      </c>
      <c r="D288" s="158"/>
      <c r="E288" s="462" t="str">
        <f>IF((D288&gt;0),SUM(C288*D288),"kn")</f>
        <v>kn</v>
      </c>
      <c r="F288" s="454"/>
      <c r="G288" s="454"/>
      <c r="H288" s="454"/>
      <c r="I288" s="454"/>
      <c r="J288" s="454"/>
      <c r="K288" s="454"/>
      <c r="L288" s="454"/>
      <c r="M288" s="454"/>
      <c r="N288" s="454"/>
      <c r="O288" s="454"/>
    </row>
    <row r="289" spans="1:15" s="453" customFormat="1" ht="114.75">
      <c r="A289" s="1424" t="s">
        <v>1786</v>
      </c>
      <c r="B289" s="1777" t="s">
        <v>3890</v>
      </c>
      <c r="C289" s="1665"/>
      <c r="D289" s="157"/>
      <c r="E289" s="446"/>
      <c r="F289" s="454"/>
      <c r="G289" s="454"/>
      <c r="H289" s="454"/>
      <c r="I289" s="454"/>
      <c r="J289" s="454"/>
      <c r="K289" s="454"/>
      <c r="L289" s="454"/>
      <c r="M289" s="454"/>
      <c r="N289" s="454"/>
      <c r="O289" s="454"/>
    </row>
    <row r="290" spans="1:15" s="453" customFormat="1">
      <c r="A290" s="1776"/>
      <c r="B290" s="828" t="s">
        <v>32</v>
      </c>
      <c r="C290" s="1671">
        <v>2</v>
      </c>
      <c r="D290" s="158"/>
      <c r="E290" s="462" t="str">
        <f>IF((D290&gt;0),SUM(C290*D290),"kn")</f>
        <v>kn</v>
      </c>
      <c r="F290" s="454"/>
      <c r="G290" s="454"/>
      <c r="H290" s="454"/>
      <c r="I290" s="454"/>
      <c r="J290" s="454"/>
      <c r="K290" s="454"/>
      <c r="L290" s="454"/>
      <c r="M290" s="454"/>
      <c r="N290" s="454"/>
      <c r="O290" s="454"/>
    </row>
    <row r="291" spans="1:15" s="453" customFormat="1" ht="114.75">
      <c r="A291" s="1424" t="s">
        <v>1787</v>
      </c>
      <c r="B291" s="1777" t="s">
        <v>3891</v>
      </c>
      <c r="C291" s="1665"/>
      <c r="D291" s="157"/>
      <c r="E291" s="446"/>
      <c r="F291" s="454"/>
      <c r="G291" s="454"/>
      <c r="H291" s="454"/>
      <c r="I291" s="454"/>
      <c r="J291" s="454"/>
      <c r="K291" s="454"/>
      <c r="L291" s="454"/>
      <c r="M291" s="454"/>
      <c r="N291" s="454"/>
      <c r="O291" s="454"/>
    </row>
    <row r="292" spans="1:15" s="453" customFormat="1">
      <c r="A292" s="1776"/>
      <c r="B292" s="828" t="s">
        <v>32</v>
      </c>
      <c r="C292" s="1671">
        <v>1</v>
      </c>
      <c r="D292" s="158"/>
      <c r="E292" s="462" t="str">
        <f>IF((D292&gt;0),SUM(C292*D292),"kn")</f>
        <v>kn</v>
      </c>
      <c r="F292" s="454"/>
      <c r="G292" s="454"/>
      <c r="H292" s="454"/>
      <c r="I292" s="454"/>
      <c r="J292" s="454"/>
      <c r="K292" s="454"/>
      <c r="L292" s="454"/>
      <c r="M292" s="454"/>
      <c r="N292" s="454"/>
      <c r="O292" s="454"/>
    </row>
    <row r="293" spans="1:15" s="453" customFormat="1" ht="114.75">
      <c r="A293" s="1424" t="s">
        <v>1788</v>
      </c>
      <c r="B293" s="1777" t="s">
        <v>3892</v>
      </c>
      <c r="C293" s="1665"/>
      <c r="D293" s="157"/>
      <c r="E293" s="446"/>
      <c r="F293" s="454"/>
      <c r="G293" s="454"/>
      <c r="H293" s="454"/>
      <c r="I293" s="454"/>
      <c r="J293" s="454"/>
      <c r="K293" s="454"/>
      <c r="L293" s="454"/>
      <c r="M293" s="454"/>
      <c r="N293" s="454"/>
      <c r="O293" s="454"/>
    </row>
    <row r="294" spans="1:15" s="453" customFormat="1">
      <c r="A294" s="1776"/>
      <c r="B294" s="828" t="s">
        <v>32</v>
      </c>
      <c r="C294" s="1671">
        <v>1</v>
      </c>
      <c r="D294" s="158"/>
      <c r="E294" s="462" t="str">
        <f>IF((D294&gt;0),SUM(C294*D294),"kn")</f>
        <v>kn</v>
      </c>
      <c r="F294" s="454"/>
      <c r="G294" s="454"/>
      <c r="H294" s="454"/>
      <c r="I294" s="454"/>
      <c r="J294" s="454"/>
      <c r="K294" s="454"/>
      <c r="L294" s="454"/>
      <c r="M294" s="454"/>
      <c r="N294" s="454"/>
      <c r="O294" s="454"/>
    </row>
    <row r="295" spans="1:15" s="453" customFormat="1" ht="114.75">
      <c r="A295" s="1424" t="s">
        <v>1789</v>
      </c>
      <c r="B295" s="1777" t="s">
        <v>3893</v>
      </c>
      <c r="C295" s="1665"/>
      <c r="D295" s="157"/>
      <c r="E295" s="446"/>
      <c r="F295" s="454"/>
      <c r="G295" s="454"/>
      <c r="H295" s="454"/>
      <c r="I295" s="454"/>
      <c r="J295" s="454"/>
      <c r="K295" s="454"/>
      <c r="L295" s="454"/>
      <c r="M295" s="454"/>
      <c r="N295" s="454"/>
      <c r="O295" s="454"/>
    </row>
    <row r="296" spans="1:15" s="453" customFormat="1">
      <c r="A296" s="1776"/>
      <c r="B296" s="828" t="s">
        <v>32</v>
      </c>
      <c r="C296" s="1671">
        <v>1</v>
      </c>
      <c r="D296" s="158"/>
      <c r="E296" s="462" t="str">
        <f>IF((D296&gt;0),SUM(C296*D296),"kn")</f>
        <v>kn</v>
      </c>
      <c r="F296" s="454"/>
      <c r="G296" s="454"/>
      <c r="H296" s="454"/>
      <c r="I296" s="454"/>
      <c r="J296" s="454"/>
      <c r="K296" s="454"/>
      <c r="L296" s="454"/>
      <c r="M296" s="454"/>
      <c r="N296" s="454"/>
      <c r="O296" s="454"/>
    </row>
    <row r="297" spans="1:15" s="453" customFormat="1" ht="114.75">
      <c r="A297" s="1424" t="s">
        <v>1790</v>
      </c>
      <c r="B297" s="1777" t="s">
        <v>3894</v>
      </c>
      <c r="C297" s="1665"/>
      <c r="D297" s="157"/>
      <c r="E297" s="446"/>
      <c r="F297" s="454"/>
      <c r="G297" s="454"/>
      <c r="H297" s="454"/>
      <c r="I297" s="454"/>
      <c r="J297" s="454"/>
      <c r="K297" s="454"/>
      <c r="L297" s="454"/>
      <c r="M297" s="454"/>
      <c r="N297" s="454"/>
      <c r="O297" s="454"/>
    </row>
    <row r="298" spans="1:15" s="453" customFormat="1">
      <c r="A298" s="1776"/>
      <c r="B298" s="828" t="s">
        <v>32</v>
      </c>
      <c r="C298" s="1671">
        <v>1</v>
      </c>
      <c r="D298" s="158"/>
      <c r="E298" s="462" t="str">
        <f>IF((D298&gt;0),SUM(C298*D298),"kn")</f>
        <v>kn</v>
      </c>
      <c r="F298" s="454"/>
      <c r="G298" s="454"/>
      <c r="H298" s="454"/>
      <c r="I298" s="454"/>
      <c r="J298" s="454"/>
      <c r="K298" s="454"/>
      <c r="L298" s="454"/>
      <c r="M298" s="454"/>
      <c r="N298" s="454"/>
      <c r="O298" s="454"/>
    </row>
    <row r="299" spans="1:15" s="453" customFormat="1" ht="114.75">
      <c r="A299" s="1424" t="s">
        <v>1791</v>
      </c>
      <c r="B299" s="1777" t="s">
        <v>3895</v>
      </c>
      <c r="C299" s="1665"/>
      <c r="D299" s="157"/>
      <c r="E299" s="446"/>
      <c r="F299" s="454"/>
      <c r="G299" s="454"/>
      <c r="H299" s="454"/>
      <c r="I299" s="454"/>
      <c r="J299" s="454"/>
      <c r="K299" s="454"/>
      <c r="L299" s="454"/>
      <c r="M299" s="454"/>
      <c r="N299" s="454"/>
      <c r="O299" s="454"/>
    </row>
    <row r="300" spans="1:15" s="453" customFormat="1">
      <c r="A300" s="1776"/>
      <c r="B300" s="828" t="s">
        <v>32</v>
      </c>
      <c r="C300" s="1671">
        <v>1</v>
      </c>
      <c r="D300" s="158"/>
      <c r="E300" s="462" t="str">
        <f>IF((D300&gt;0),SUM(C300*D300),"kn")</f>
        <v>kn</v>
      </c>
      <c r="F300" s="454"/>
      <c r="G300" s="454"/>
      <c r="H300" s="454"/>
      <c r="I300" s="454"/>
      <c r="J300" s="454"/>
      <c r="K300" s="454"/>
      <c r="L300" s="454"/>
      <c r="M300" s="454"/>
      <c r="N300" s="454"/>
      <c r="O300" s="454"/>
    </row>
    <row r="301" spans="1:15" s="453" customFormat="1" ht="89.25">
      <c r="A301" s="1437" t="s">
        <v>1792</v>
      </c>
      <c r="B301" s="1777" t="s">
        <v>3896</v>
      </c>
      <c r="C301" s="1665"/>
      <c r="D301" s="157"/>
      <c r="E301" s="446"/>
      <c r="F301" s="454"/>
      <c r="G301" s="454"/>
      <c r="H301" s="454"/>
      <c r="I301" s="454"/>
      <c r="J301" s="454"/>
      <c r="K301" s="454"/>
      <c r="L301" s="454"/>
      <c r="M301" s="454"/>
      <c r="N301" s="454"/>
      <c r="O301" s="454"/>
    </row>
    <row r="302" spans="1:15" s="453" customFormat="1">
      <c r="A302" s="1776"/>
      <c r="B302" s="828" t="s">
        <v>29</v>
      </c>
      <c r="C302" s="1671">
        <v>21</v>
      </c>
      <c r="D302" s="158"/>
      <c r="E302" s="462" t="str">
        <f>IF((D302&gt;0),SUM(C302*D302),"kn")</f>
        <v>kn</v>
      </c>
      <c r="F302" s="454"/>
      <c r="G302" s="454"/>
      <c r="H302" s="454"/>
      <c r="I302" s="454"/>
      <c r="J302" s="454"/>
      <c r="K302" s="454"/>
      <c r="L302" s="454"/>
      <c r="M302" s="454"/>
      <c r="N302" s="454"/>
      <c r="O302" s="454"/>
    </row>
    <row r="303" spans="1:15" s="453" customFormat="1" ht="89.25">
      <c r="A303" s="1437" t="s">
        <v>1793</v>
      </c>
      <c r="B303" s="1777" t="s">
        <v>3897</v>
      </c>
      <c r="C303" s="1665"/>
      <c r="D303" s="157"/>
      <c r="E303" s="446"/>
      <c r="F303" s="454"/>
      <c r="G303" s="454"/>
      <c r="H303" s="454"/>
      <c r="I303" s="454"/>
      <c r="J303" s="454"/>
      <c r="K303" s="454"/>
      <c r="L303" s="454"/>
      <c r="M303" s="454"/>
      <c r="N303" s="454"/>
      <c r="O303" s="454"/>
    </row>
    <row r="304" spans="1:15" s="453" customFormat="1">
      <c r="A304" s="1776"/>
      <c r="B304" s="828" t="s">
        <v>29</v>
      </c>
      <c r="C304" s="1671">
        <v>4</v>
      </c>
      <c r="D304" s="158"/>
      <c r="E304" s="462" t="str">
        <f>IF((D304&gt;0),SUM(C304*D304),"kn")</f>
        <v>kn</v>
      </c>
      <c r="F304" s="454"/>
      <c r="G304" s="454"/>
      <c r="H304" s="454"/>
      <c r="I304" s="454"/>
      <c r="J304" s="454"/>
      <c r="K304" s="454"/>
      <c r="L304" s="454"/>
      <c r="M304" s="454"/>
      <c r="N304" s="454"/>
      <c r="O304" s="454"/>
    </row>
    <row r="305" spans="1:15" s="453" customFormat="1" ht="104.25">
      <c r="A305" s="1437" t="s">
        <v>1794</v>
      </c>
      <c r="B305" s="1777" t="s">
        <v>3898</v>
      </c>
      <c r="C305" s="1665"/>
      <c r="D305" s="157"/>
      <c r="E305" s="446"/>
      <c r="F305" s="454"/>
      <c r="G305" s="454"/>
      <c r="H305" s="454"/>
      <c r="I305" s="454"/>
      <c r="J305" s="454"/>
      <c r="K305" s="454"/>
      <c r="L305" s="454"/>
      <c r="M305" s="454"/>
      <c r="N305" s="454"/>
      <c r="O305" s="454"/>
    </row>
    <row r="306" spans="1:15" s="453" customFormat="1">
      <c r="A306" s="1776"/>
      <c r="B306" s="828" t="s">
        <v>32</v>
      </c>
      <c r="C306" s="1671">
        <v>6</v>
      </c>
      <c r="D306" s="158"/>
      <c r="E306" s="462" t="str">
        <f>IF((D306&gt;0),SUM(C306*D306),"kn")</f>
        <v>kn</v>
      </c>
      <c r="F306" s="454"/>
      <c r="G306" s="454"/>
      <c r="H306" s="454"/>
      <c r="I306" s="454"/>
      <c r="J306" s="454"/>
      <c r="K306" s="454"/>
      <c r="L306" s="454"/>
      <c r="M306" s="454"/>
      <c r="N306" s="454"/>
      <c r="O306" s="454"/>
    </row>
    <row r="307" spans="1:15" s="453" customFormat="1" ht="104.25">
      <c r="A307" s="1437" t="s">
        <v>1795</v>
      </c>
      <c r="B307" s="1777" t="s">
        <v>3899</v>
      </c>
      <c r="C307" s="1665"/>
      <c r="D307" s="157"/>
      <c r="E307" s="446"/>
      <c r="F307" s="454"/>
      <c r="G307" s="454"/>
      <c r="H307" s="454"/>
      <c r="I307" s="454"/>
      <c r="J307" s="454"/>
      <c r="K307" s="454"/>
      <c r="L307" s="454"/>
      <c r="M307" s="454"/>
      <c r="N307" s="454"/>
      <c r="O307" s="454"/>
    </row>
    <row r="308" spans="1:15" s="453" customFormat="1">
      <c r="A308" s="1776"/>
      <c r="B308" s="828" t="s">
        <v>32</v>
      </c>
      <c r="C308" s="1671">
        <v>1</v>
      </c>
      <c r="D308" s="158"/>
      <c r="E308" s="462" t="str">
        <f>IF((D308&gt;0),SUM(C308*D308),"kn")</f>
        <v>kn</v>
      </c>
      <c r="F308" s="454"/>
      <c r="G308" s="454"/>
      <c r="H308" s="454"/>
      <c r="I308" s="454"/>
      <c r="J308" s="454"/>
      <c r="K308" s="454"/>
      <c r="L308" s="454"/>
      <c r="M308" s="454"/>
      <c r="N308" s="454"/>
      <c r="O308" s="454"/>
    </row>
    <row r="309" spans="1:15" s="453" customFormat="1" ht="76.5">
      <c r="A309" s="1437" t="s">
        <v>1796</v>
      </c>
      <c r="B309" s="1777" t="s">
        <v>3900</v>
      </c>
      <c r="C309" s="1665"/>
      <c r="D309" s="157"/>
      <c r="E309" s="446"/>
      <c r="F309" s="454"/>
      <c r="G309" s="454"/>
      <c r="H309" s="454"/>
      <c r="I309" s="454"/>
      <c r="J309" s="454"/>
      <c r="K309" s="454"/>
      <c r="L309" s="454"/>
      <c r="M309" s="454"/>
      <c r="N309" s="454"/>
      <c r="O309" s="454"/>
    </row>
    <row r="310" spans="1:15" s="453" customFormat="1">
      <c r="A310" s="1776"/>
      <c r="B310" s="828" t="s">
        <v>29</v>
      </c>
      <c r="C310" s="1671">
        <v>7.5</v>
      </c>
      <c r="D310" s="158"/>
      <c r="E310" s="462" t="str">
        <f>IF((D310&gt;0),SUM(C310*D310),"kn")</f>
        <v>kn</v>
      </c>
      <c r="F310" s="454"/>
      <c r="G310" s="454"/>
      <c r="H310" s="454"/>
      <c r="I310" s="454"/>
      <c r="J310" s="454"/>
      <c r="K310" s="454"/>
      <c r="L310" s="454"/>
      <c r="M310" s="454"/>
      <c r="N310" s="454"/>
      <c r="O310" s="454"/>
    </row>
    <row r="311" spans="1:15" ht="76.5">
      <c r="A311" s="1437" t="s">
        <v>1797</v>
      </c>
      <c r="B311" s="1777" t="s">
        <v>3901</v>
      </c>
      <c r="C311" s="1665"/>
      <c r="E311" s="446"/>
    </row>
    <row r="312" spans="1:15" ht="21" customHeight="1">
      <c r="A312" s="1776"/>
      <c r="B312" s="828" t="s">
        <v>29</v>
      </c>
      <c r="C312" s="1671">
        <v>40</v>
      </c>
      <c r="D312" s="158"/>
      <c r="E312" s="462" t="str">
        <f>IF((D312&gt;0),SUM(C312*D312),"kn")</f>
        <v>kn</v>
      </c>
    </row>
    <row r="313" spans="1:15" ht="76.5">
      <c r="A313" s="1437" t="s">
        <v>1798</v>
      </c>
      <c r="B313" s="1777" t="s">
        <v>3902</v>
      </c>
      <c r="C313" s="1665"/>
      <c r="E313" s="446"/>
    </row>
    <row r="314" spans="1:15">
      <c r="A314" s="1776"/>
      <c r="B314" s="828" t="s">
        <v>29</v>
      </c>
      <c r="C314" s="1671">
        <v>75</v>
      </c>
      <c r="D314" s="158"/>
      <c r="E314" s="462" t="str">
        <f>IF((D314&gt;0),SUM(C314*D314),"kn")</f>
        <v>kn</v>
      </c>
    </row>
    <row r="315" spans="1:15" ht="81">
      <c r="A315" s="1437" t="s">
        <v>1799</v>
      </c>
      <c r="B315" s="1777" t="s">
        <v>3903</v>
      </c>
      <c r="C315" s="1665"/>
      <c r="E315" s="446"/>
    </row>
    <row r="316" spans="1:15" ht="15">
      <c r="A316" s="1776"/>
      <c r="B316" s="828" t="s">
        <v>1247</v>
      </c>
      <c r="C316" s="1671">
        <v>3.5</v>
      </c>
      <c r="D316" s="158"/>
      <c r="E316" s="462" t="str">
        <f>IF((D316&gt;0),SUM(C316*D316),"kn")</f>
        <v>kn</v>
      </c>
    </row>
    <row r="317" spans="1:15" ht="81">
      <c r="A317" s="1437" t="s">
        <v>1803</v>
      </c>
      <c r="B317" s="1777" t="s">
        <v>3904</v>
      </c>
      <c r="C317" s="1665"/>
      <c r="E317" s="446"/>
    </row>
    <row r="318" spans="1:15" ht="15">
      <c r="A318" s="1776"/>
      <c r="B318" s="828" t="s">
        <v>1247</v>
      </c>
      <c r="C318" s="1671">
        <v>5</v>
      </c>
      <c r="D318" s="158"/>
      <c r="E318" s="462" t="str">
        <f>IF((D318&gt;0),SUM(C318*D318),"kn")</f>
        <v>kn</v>
      </c>
    </row>
    <row r="319" spans="1:15" ht="81">
      <c r="A319" s="1437" t="s">
        <v>1804</v>
      </c>
      <c r="B319" s="1777" t="s">
        <v>3905</v>
      </c>
      <c r="C319" s="1665"/>
      <c r="E319" s="446"/>
    </row>
    <row r="320" spans="1:15" ht="15">
      <c r="A320" s="1776"/>
      <c r="B320" s="828" t="s">
        <v>1247</v>
      </c>
      <c r="C320" s="1671">
        <v>3</v>
      </c>
      <c r="D320" s="158"/>
      <c r="E320" s="462" t="str">
        <f>IF((D320&gt;0),SUM(C320*D320),"kn")</f>
        <v>kn</v>
      </c>
    </row>
    <row r="321" spans="1:15" ht="157.5">
      <c r="A321" s="1437" t="s">
        <v>1805</v>
      </c>
      <c r="B321" s="1777" t="s">
        <v>3906</v>
      </c>
      <c r="C321" s="1665"/>
      <c r="E321" s="446"/>
    </row>
    <row r="322" spans="1:15">
      <c r="A322" s="1437"/>
      <c r="B322" s="1777" t="s">
        <v>1800</v>
      </c>
      <c r="C322" s="1665"/>
      <c r="E322" s="446"/>
      <c r="F322" s="1872"/>
      <c r="G322" s="1872"/>
      <c r="H322" s="1872"/>
      <c r="I322" s="1872"/>
      <c r="J322" s="1872"/>
      <c r="K322" s="1872"/>
      <c r="L322" s="1872"/>
      <c r="M322" s="1872"/>
      <c r="N322" s="1872"/>
      <c r="O322" s="1872"/>
    </row>
    <row r="323" spans="1:15">
      <c r="A323" s="1424"/>
      <c r="B323" s="826" t="s">
        <v>29</v>
      </c>
      <c r="C323" s="1665">
        <v>43</v>
      </c>
      <c r="E323" s="446" t="str">
        <f>IF((D323&gt;0),SUM(C323*D323),"kn")</f>
        <v>kn</v>
      </c>
      <c r="F323" s="1872"/>
      <c r="G323" s="1872"/>
      <c r="H323" s="1872"/>
      <c r="I323" s="1872"/>
      <c r="J323" s="1872"/>
      <c r="K323" s="1872"/>
      <c r="L323" s="1872"/>
      <c r="M323" s="1872"/>
      <c r="N323" s="1872"/>
      <c r="O323" s="1872"/>
    </row>
    <row r="324" spans="1:15">
      <c r="A324" s="1437"/>
      <c r="B324" s="1777" t="s">
        <v>1801</v>
      </c>
      <c r="C324" s="1665"/>
      <c r="E324" s="446"/>
      <c r="F324" s="1872"/>
      <c r="G324" s="1872"/>
      <c r="H324" s="1872"/>
      <c r="I324" s="1872"/>
      <c r="J324" s="1872"/>
      <c r="K324" s="1872"/>
      <c r="L324" s="1872"/>
      <c r="M324" s="1872"/>
      <c r="N324" s="1872"/>
      <c r="O324" s="1872"/>
    </row>
    <row r="325" spans="1:15" ht="15">
      <c r="A325" s="1424"/>
      <c r="B325" s="826" t="s">
        <v>1247</v>
      </c>
      <c r="C325" s="1665">
        <v>5</v>
      </c>
      <c r="E325" s="446" t="str">
        <f>IF((D325&gt;0),SUM(C325*D325),"kn")</f>
        <v>kn</v>
      </c>
      <c r="F325" s="1872"/>
      <c r="G325" s="1872"/>
      <c r="H325" s="1872"/>
      <c r="I325" s="1872"/>
      <c r="J325" s="1872"/>
      <c r="K325" s="1872"/>
      <c r="L325" s="1872"/>
      <c r="M325" s="1872"/>
      <c r="N325" s="1872"/>
      <c r="O325" s="1872"/>
    </row>
    <row r="326" spans="1:15">
      <c r="A326" s="1437"/>
      <c r="B326" s="1777" t="s">
        <v>1802</v>
      </c>
      <c r="C326" s="1665"/>
      <c r="E326" s="446"/>
      <c r="F326" s="1872"/>
      <c r="G326" s="1872"/>
      <c r="H326" s="1872"/>
      <c r="I326" s="1872"/>
      <c r="J326" s="1872"/>
      <c r="K326" s="1872"/>
      <c r="L326" s="1872"/>
      <c r="M326" s="1872"/>
      <c r="N326" s="1872"/>
      <c r="O326" s="1872"/>
    </row>
    <row r="327" spans="1:15" ht="15">
      <c r="A327" s="1776"/>
      <c r="B327" s="828" t="s">
        <v>1247</v>
      </c>
      <c r="C327" s="1671">
        <v>1</v>
      </c>
      <c r="D327" s="158"/>
      <c r="E327" s="462" t="str">
        <f>IF((D327&gt;0),SUM(C327*D327),"kn")</f>
        <v>kn</v>
      </c>
      <c r="F327" s="1872"/>
      <c r="G327" s="1872"/>
      <c r="H327" s="1872"/>
      <c r="I327" s="1872"/>
      <c r="J327" s="1872"/>
      <c r="K327" s="1872"/>
      <c r="L327" s="1872"/>
      <c r="M327" s="1872"/>
      <c r="N327" s="1872"/>
      <c r="O327" s="1872"/>
    </row>
    <row r="328" spans="1:15" ht="157.5">
      <c r="A328" s="1437" t="s">
        <v>1806</v>
      </c>
      <c r="B328" s="1777" t="s">
        <v>3907</v>
      </c>
      <c r="C328" s="1665"/>
      <c r="E328" s="446"/>
      <c r="F328" s="1872"/>
      <c r="G328" s="1872"/>
      <c r="H328" s="1872"/>
      <c r="I328" s="1872"/>
      <c r="J328" s="1872"/>
      <c r="K328" s="1872"/>
      <c r="L328" s="1872"/>
      <c r="M328" s="1872"/>
      <c r="N328" s="1872"/>
      <c r="O328" s="1872"/>
    </row>
    <row r="329" spans="1:15">
      <c r="A329" s="1437"/>
      <c r="B329" s="1777" t="s">
        <v>1800</v>
      </c>
      <c r="C329" s="1665"/>
      <c r="E329" s="446"/>
      <c r="F329" s="1872"/>
      <c r="G329" s="1872"/>
      <c r="H329" s="1872"/>
      <c r="I329" s="1872"/>
      <c r="J329" s="1872"/>
      <c r="K329" s="1872"/>
      <c r="L329" s="1872"/>
      <c r="M329" s="1872"/>
      <c r="N329" s="1872"/>
      <c r="O329" s="1872"/>
    </row>
    <row r="330" spans="1:15">
      <c r="A330" s="1424"/>
      <c r="B330" s="826" t="s">
        <v>29</v>
      </c>
      <c r="C330" s="1665">
        <v>14</v>
      </c>
      <c r="E330" s="446" t="str">
        <f>IF((D330&gt;0),SUM(C330*D330),"kn")</f>
        <v>kn</v>
      </c>
      <c r="F330" s="1872"/>
      <c r="G330" s="1872"/>
      <c r="H330" s="1872"/>
      <c r="I330" s="1872"/>
      <c r="J330" s="1872"/>
      <c r="K330" s="1872"/>
      <c r="L330" s="1872"/>
      <c r="M330" s="1872"/>
      <c r="N330" s="1872"/>
      <c r="O330" s="1872"/>
    </row>
    <row r="331" spans="1:15">
      <c r="A331" s="1437"/>
      <c r="B331" s="1777" t="s">
        <v>1801</v>
      </c>
      <c r="C331" s="1665"/>
      <c r="E331" s="446"/>
      <c r="F331" s="1872"/>
      <c r="G331" s="1872"/>
      <c r="H331" s="1872"/>
      <c r="I331" s="1872"/>
      <c r="J331" s="1872"/>
      <c r="K331" s="1872"/>
      <c r="L331" s="1872"/>
      <c r="M331" s="1872"/>
      <c r="N331" s="1872"/>
      <c r="O331" s="1872"/>
    </row>
    <row r="332" spans="1:15" ht="15">
      <c r="A332" s="1424"/>
      <c r="B332" s="826" t="s">
        <v>1247</v>
      </c>
      <c r="C332" s="1665">
        <v>2.5</v>
      </c>
      <c r="E332" s="446" t="str">
        <f>IF((D332&gt;0),SUM(C332*D332),"kn")</f>
        <v>kn</v>
      </c>
      <c r="F332" s="1872"/>
      <c r="G332" s="1872"/>
      <c r="H332" s="1872"/>
      <c r="I332" s="1872"/>
      <c r="J332" s="1872"/>
      <c r="K332" s="1872"/>
      <c r="L332" s="1872"/>
      <c r="M332" s="1872"/>
      <c r="N332" s="1872"/>
      <c r="O332" s="1872"/>
    </row>
    <row r="333" spans="1:15">
      <c r="A333" s="1437"/>
      <c r="B333" s="1777" t="s">
        <v>1802</v>
      </c>
      <c r="C333" s="1665"/>
      <c r="E333" s="446"/>
      <c r="F333" s="1872"/>
      <c r="G333" s="1872"/>
      <c r="H333" s="1872"/>
      <c r="I333" s="1872"/>
      <c r="J333" s="1872"/>
      <c r="K333" s="1872"/>
      <c r="L333" s="1872"/>
      <c r="M333" s="1872"/>
      <c r="N333" s="1872"/>
      <c r="O333" s="1872"/>
    </row>
    <row r="334" spans="1:15" ht="15">
      <c r="A334" s="1776"/>
      <c r="B334" s="828" t="s">
        <v>1247</v>
      </c>
      <c r="C334" s="1671">
        <v>0.25</v>
      </c>
      <c r="D334" s="158"/>
      <c r="E334" s="462" t="str">
        <f>IF((D334&gt;0),SUM(C334*D334),"kn")</f>
        <v>kn</v>
      </c>
      <c r="F334" s="1872"/>
      <c r="G334" s="1872"/>
      <c r="H334" s="1872"/>
      <c r="I334" s="1872"/>
      <c r="J334" s="1872"/>
      <c r="K334" s="1872"/>
      <c r="L334" s="1872"/>
      <c r="M334" s="1872"/>
      <c r="N334" s="1872"/>
      <c r="O334" s="1872"/>
    </row>
    <row r="335" spans="1:15" ht="76.5">
      <c r="A335" s="1437" t="s">
        <v>1807</v>
      </c>
      <c r="B335" s="1777" t="s">
        <v>3908</v>
      </c>
      <c r="C335" s="1665"/>
      <c r="E335" s="446"/>
      <c r="F335" s="1872"/>
      <c r="G335" s="1872"/>
      <c r="H335" s="1872"/>
      <c r="I335" s="1872"/>
      <c r="J335" s="1872"/>
      <c r="K335" s="1872"/>
      <c r="L335" s="1872"/>
      <c r="M335" s="1872"/>
      <c r="N335" s="1872"/>
      <c r="O335" s="1872"/>
    </row>
    <row r="336" spans="1:15">
      <c r="A336" s="1776"/>
      <c r="B336" s="828" t="s">
        <v>29</v>
      </c>
      <c r="C336" s="1671">
        <v>315</v>
      </c>
      <c r="D336" s="158"/>
      <c r="E336" s="462" t="str">
        <f>IF((D336&gt;0),SUM(C336*D336),"kn")</f>
        <v>kn</v>
      </c>
      <c r="F336" s="1872"/>
      <c r="G336" s="1872"/>
      <c r="H336" s="1872"/>
      <c r="I336" s="1872"/>
      <c r="J336" s="1872"/>
      <c r="K336" s="1872"/>
      <c r="L336" s="1872"/>
      <c r="M336" s="1872"/>
      <c r="N336" s="1872"/>
      <c r="O336" s="1872"/>
    </row>
    <row r="337" spans="1:15" ht="76.5">
      <c r="A337" s="1437" t="s">
        <v>4261</v>
      </c>
      <c r="B337" s="1777" t="s">
        <v>3909</v>
      </c>
      <c r="C337" s="1665"/>
      <c r="E337" s="446"/>
      <c r="F337" s="1872"/>
      <c r="G337" s="1872"/>
      <c r="H337" s="1872"/>
      <c r="I337" s="1872"/>
      <c r="J337" s="1872"/>
      <c r="K337" s="1872"/>
      <c r="L337" s="1872"/>
      <c r="M337" s="1872"/>
      <c r="N337" s="1872"/>
      <c r="O337" s="1872"/>
    </row>
    <row r="338" spans="1:15">
      <c r="A338" s="1776"/>
      <c r="B338" s="828" t="s">
        <v>29</v>
      </c>
      <c r="C338" s="1671">
        <v>105</v>
      </c>
      <c r="D338" s="158"/>
      <c r="E338" s="462" t="str">
        <f>IF((D338&gt;0),SUM(C338*D338),"kn")</f>
        <v>kn</v>
      </c>
      <c r="F338" s="1872"/>
      <c r="G338" s="1872"/>
      <c r="H338" s="1872"/>
      <c r="I338" s="1872"/>
      <c r="J338" s="1872"/>
      <c r="K338" s="1872"/>
      <c r="L338" s="1872"/>
      <c r="M338" s="1872"/>
      <c r="N338" s="1872"/>
      <c r="O338" s="1872"/>
    </row>
    <row r="339" spans="1:15" ht="68.25">
      <c r="A339" s="1437" t="s">
        <v>4262</v>
      </c>
      <c r="B339" s="1777" t="s">
        <v>3910</v>
      </c>
      <c r="C339" s="1665"/>
      <c r="E339" s="446"/>
      <c r="F339" s="1872"/>
      <c r="G339" s="1872"/>
      <c r="H339" s="1872"/>
      <c r="I339" s="1872"/>
      <c r="J339" s="1872"/>
      <c r="K339" s="1872"/>
      <c r="L339" s="1872"/>
      <c r="M339" s="1872"/>
      <c r="N339" s="1872"/>
      <c r="O339" s="1872"/>
    </row>
    <row r="340" spans="1:15" ht="15">
      <c r="A340" s="1776"/>
      <c r="B340" s="828" t="s">
        <v>1247</v>
      </c>
      <c r="C340" s="1671">
        <v>36</v>
      </c>
      <c r="D340" s="158"/>
      <c r="E340" s="462" t="str">
        <f>IF((D340&gt;0),SUM(C340*D340),"kn")</f>
        <v>kn</v>
      </c>
      <c r="F340" s="1872"/>
      <c r="G340" s="1872"/>
      <c r="H340" s="1872"/>
      <c r="I340" s="1872"/>
      <c r="J340" s="1872"/>
      <c r="K340" s="1872"/>
      <c r="L340" s="1872"/>
      <c r="M340" s="1872"/>
      <c r="N340" s="1872"/>
      <c r="O340" s="1872"/>
    </row>
    <row r="341" spans="1:15" ht="68.25">
      <c r="A341" s="1437" t="s">
        <v>4263</v>
      </c>
      <c r="B341" s="1777" t="s">
        <v>3911</v>
      </c>
      <c r="C341" s="1665"/>
      <c r="E341" s="446"/>
      <c r="F341" s="1872"/>
      <c r="G341" s="1872"/>
      <c r="H341" s="1872"/>
      <c r="I341" s="1872"/>
      <c r="J341" s="1872"/>
      <c r="K341" s="1872"/>
      <c r="L341" s="1872"/>
      <c r="M341" s="1872"/>
      <c r="N341" s="1872"/>
      <c r="O341" s="1872"/>
    </row>
    <row r="342" spans="1:15" ht="15">
      <c r="A342" s="1776"/>
      <c r="B342" s="828" t="s">
        <v>1247</v>
      </c>
      <c r="C342" s="1671">
        <v>2</v>
      </c>
      <c r="D342" s="158"/>
      <c r="E342" s="462" t="str">
        <f>IF((D342&gt;0),SUM(C342*D342),"kn")</f>
        <v>kn</v>
      </c>
      <c r="F342" s="1872"/>
      <c r="G342" s="1872"/>
      <c r="H342" s="1872"/>
      <c r="I342" s="1872"/>
      <c r="J342" s="1872"/>
      <c r="K342" s="1872"/>
      <c r="L342" s="1872"/>
      <c r="M342" s="1872"/>
      <c r="N342" s="1872"/>
      <c r="O342" s="1872"/>
    </row>
    <row r="343" spans="1:15">
      <c r="A343" s="1778"/>
      <c r="B343" s="1349"/>
      <c r="E343" s="446"/>
      <c r="F343" s="1872"/>
      <c r="G343" s="1872"/>
      <c r="H343" s="1872"/>
      <c r="I343" s="1872"/>
      <c r="J343" s="1872"/>
      <c r="K343" s="1872"/>
      <c r="L343" s="1872"/>
      <c r="M343" s="1872"/>
      <c r="N343" s="1872"/>
      <c r="O343" s="1872"/>
    </row>
    <row r="344" spans="1:15" ht="21" customHeight="1">
      <c r="A344" s="1694" t="s">
        <v>1781</v>
      </c>
      <c r="B344" s="1380" t="s">
        <v>1808</v>
      </c>
      <c r="C344" s="1346"/>
      <c r="D344" s="176"/>
      <c r="E344" s="467">
        <f>SUM(E284:E342)</f>
        <v>0</v>
      </c>
      <c r="F344" s="1872"/>
      <c r="G344" s="1872"/>
      <c r="H344" s="1872"/>
      <c r="I344" s="1872"/>
      <c r="J344" s="1872"/>
      <c r="K344" s="1872"/>
      <c r="L344" s="1872"/>
      <c r="M344" s="1872"/>
      <c r="N344" s="1872"/>
      <c r="O344" s="1872"/>
    </row>
    <row r="345" spans="1:15">
      <c r="A345" s="1424"/>
      <c r="B345" s="1378"/>
      <c r="C345" s="1779"/>
      <c r="E345" s="990"/>
      <c r="F345" s="1872"/>
      <c r="G345" s="1872"/>
      <c r="H345" s="1872"/>
      <c r="I345" s="1872"/>
      <c r="J345" s="1872"/>
      <c r="K345" s="1872"/>
      <c r="L345" s="1872"/>
      <c r="M345" s="1872"/>
      <c r="N345" s="1872"/>
      <c r="O345" s="1872"/>
    </row>
    <row r="346" spans="1:15">
      <c r="A346" s="1424"/>
      <c r="B346" s="1378"/>
      <c r="C346" s="1779"/>
      <c r="E346" s="990"/>
      <c r="F346" s="1872"/>
      <c r="G346" s="1872"/>
      <c r="H346" s="1872"/>
      <c r="I346" s="1872"/>
      <c r="J346" s="1872"/>
      <c r="K346" s="1872"/>
      <c r="L346" s="1872"/>
      <c r="M346" s="1872"/>
      <c r="N346" s="1872"/>
      <c r="O346" s="1872"/>
    </row>
    <row r="347" spans="1:15">
      <c r="A347" s="1424"/>
      <c r="B347" s="1378"/>
      <c r="C347" s="1779"/>
      <c r="E347" s="990"/>
      <c r="F347" s="1872"/>
      <c r="G347" s="1872"/>
      <c r="H347" s="1872"/>
      <c r="I347" s="1872"/>
      <c r="J347" s="1872"/>
      <c r="K347" s="1872"/>
      <c r="L347" s="1872"/>
      <c r="M347" s="1872"/>
      <c r="N347" s="1872"/>
      <c r="O347" s="1872"/>
    </row>
    <row r="348" spans="1:15">
      <c r="A348" s="1424"/>
      <c r="B348" s="1378"/>
      <c r="C348" s="1779"/>
      <c r="E348" s="990"/>
      <c r="F348" s="1872"/>
      <c r="G348" s="1872"/>
      <c r="H348" s="1872"/>
      <c r="I348" s="1872"/>
      <c r="J348" s="1872"/>
      <c r="K348" s="1872"/>
      <c r="L348" s="1872"/>
      <c r="M348" s="1872"/>
      <c r="N348" s="1872"/>
      <c r="O348" s="1872"/>
    </row>
    <row r="349" spans="1:15">
      <c r="A349" s="1225" t="s">
        <v>1691</v>
      </c>
      <c r="B349" s="494" t="s">
        <v>1809</v>
      </c>
      <c r="C349" s="1780"/>
      <c r="D349" s="1123"/>
      <c r="E349" s="1392" t="s">
        <v>14</v>
      </c>
      <c r="F349" s="1872"/>
      <c r="G349" s="1872"/>
      <c r="H349" s="1872"/>
      <c r="I349" s="1872"/>
      <c r="J349" s="1872"/>
      <c r="K349" s="1872"/>
      <c r="L349" s="1872"/>
      <c r="M349" s="1872"/>
      <c r="N349" s="1872"/>
      <c r="O349" s="1872"/>
    </row>
    <row r="350" spans="1:15">
      <c r="A350" s="438"/>
      <c r="B350" s="1225"/>
      <c r="C350" s="1781"/>
      <c r="D350" s="1123"/>
      <c r="E350" s="1392"/>
      <c r="F350" s="1872"/>
      <c r="G350" s="1872"/>
      <c r="H350" s="1872"/>
      <c r="I350" s="1872"/>
      <c r="J350" s="1872"/>
      <c r="K350" s="1872"/>
      <c r="L350" s="1872"/>
      <c r="M350" s="1872"/>
      <c r="N350" s="1872"/>
      <c r="O350" s="1872"/>
    </row>
    <row r="351" spans="1:15">
      <c r="A351" s="1739" t="s">
        <v>1693</v>
      </c>
      <c r="B351" s="1237" t="s">
        <v>2</v>
      </c>
      <c r="C351" s="1782"/>
      <c r="D351" s="1792"/>
      <c r="E351" s="739">
        <f>E34</f>
        <v>0</v>
      </c>
      <c r="F351" s="1872"/>
      <c r="G351" s="1872"/>
      <c r="H351" s="1872"/>
      <c r="I351" s="1872"/>
      <c r="J351" s="1872"/>
      <c r="K351" s="1872"/>
      <c r="L351" s="1872"/>
      <c r="M351" s="1872"/>
      <c r="N351" s="1872"/>
      <c r="O351" s="1872"/>
    </row>
    <row r="352" spans="1:15">
      <c r="A352" s="1783" t="s">
        <v>1706</v>
      </c>
      <c r="B352" s="532" t="s">
        <v>6</v>
      </c>
      <c r="C352" s="1781"/>
      <c r="E352" s="1134">
        <f>E59</f>
        <v>0</v>
      </c>
      <c r="F352" s="1872"/>
      <c r="G352" s="1872"/>
      <c r="H352" s="1872"/>
      <c r="I352" s="1872"/>
      <c r="J352" s="1872"/>
      <c r="K352" s="1872"/>
      <c r="L352" s="1872"/>
      <c r="M352" s="1872"/>
      <c r="N352" s="1872"/>
      <c r="O352" s="1872"/>
    </row>
    <row r="353" spans="1:15" ht="25.5">
      <c r="A353" s="438" t="s">
        <v>1718</v>
      </c>
      <c r="B353" s="532" t="s">
        <v>1719</v>
      </c>
      <c r="C353" s="1781"/>
      <c r="E353" s="1134">
        <f>E106</f>
        <v>0</v>
      </c>
      <c r="F353" s="1872"/>
      <c r="G353" s="1872"/>
      <c r="H353" s="1872"/>
      <c r="I353" s="1872"/>
      <c r="J353" s="1872"/>
      <c r="K353" s="1872"/>
      <c r="L353" s="1872"/>
      <c r="M353" s="1872"/>
      <c r="N353" s="1872"/>
      <c r="O353" s="1872"/>
    </row>
    <row r="354" spans="1:15">
      <c r="A354" s="438" t="s">
        <v>1736</v>
      </c>
      <c r="B354" s="532" t="s">
        <v>1737</v>
      </c>
      <c r="C354" s="1781"/>
      <c r="E354" s="1134">
        <f>E118</f>
        <v>0</v>
      </c>
      <c r="F354" s="1872"/>
      <c r="G354" s="1872"/>
      <c r="H354" s="1872"/>
      <c r="I354" s="1872"/>
      <c r="J354" s="1872"/>
      <c r="K354" s="1872"/>
      <c r="L354" s="1872"/>
      <c r="M354" s="1872"/>
      <c r="N354" s="1872"/>
      <c r="O354" s="1872"/>
    </row>
    <row r="355" spans="1:15">
      <c r="A355" s="438" t="s">
        <v>1743</v>
      </c>
      <c r="B355" s="532" t="s">
        <v>1744</v>
      </c>
      <c r="C355" s="1781"/>
      <c r="E355" s="1134">
        <f>E136</f>
        <v>0</v>
      </c>
      <c r="F355" s="1872"/>
      <c r="G355" s="1872"/>
      <c r="H355" s="1872"/>
      <c r="I355" s="1872"/>
      <c r="J355" s="1872"/>
      <c r="K355" s="1872"/>
      <c r="L355" s="1872"/>
      <c r="M355" s="1872"/>
      <c r="N355" s="1872"/>
      <c r="O355" s="1872"/>
    </row>
    <row r="356" spans="1:15">
      <c r="A356" s="438" t="s">
        <v>1751</v>
      </c>
      <c r="B356" s="532" t="s">
        <v>1752</v>
      </c>
      <c r="C356" s="1781"/>
      <c r="E356" s="1134">
        <f>E162</f>
        <v>0</v>
      </c>
      <c r="F356" s="1872"/>
      <c r="G356" s="1872"/>
      <c r="H356" s="1872"/>
      <c r="I356" s="1872"/>
      <c r="J356" s="1872"/>
      <c r="K356" s="1872"/>
      <c r="L356" s="1872"/>
      <c r="M356" s="1872"/>
      <c r="N356" s="1872"/>
      <c r="O356" s="1872"/>
    </row>
    <row r="357" spans="1:15">
      <c r="A357" s="438" t="s">
        <v>1760</v>
      </c>
      <c r="B357" s="532" t="s">
        <v>1658</v>
      </c>
      <c r="C357" s="1781"/>
      <c r="E357" s="1134">
        <f>E215</f>
        <v>0</v>
      </c>
      <c r="F357" s="1784"/>
      <c r="G357" s="1784"/>
      <c r="H357" s="1784"/>
      <c r="I357" s="1784"/>
      <c r="J357" s="1784"/>
      <c r="K357" s="1784"/>
      <c r="L357" s="1784"/>
      <c r="M357" s="1784"/>
      <c r="N357" s="1784"/>
      <c r="O357" s="1784"/>
    </row>
    <row r="358" spans="1:15">
      <c r="A358" s="438" t="s">
        <v>1768</v>
      </c>
      <c r="B358" s="532" t="s">
        <v>1769</v>
      </c>
      <c r="C358" s="1781"/>
      <c r="E358" s="1134">
        <f>E279</f>
        <v>0</v>
      </c>
      <c r="F358" s="1784"/>
      <c r="G358" s="1784"/>
      <c r="H358" s="1784"/>
      <c r="I358" s="1784"/>
      <c r="J358" s="1784"/>
      <c r="K358" s="1784"/>
      <c r="L358" s="1784"/>
      <c r="M358" s="1784"/>
      <c r="N358" s="1784"/>
      <c r="O358" s="1784"/>
    </row>
    <row r="359" spans="1:15">
      <c r="A359" s="974" t="s">
        <v>1781</v>
      </c>
      <c r="B359" s="1785" t="s">
        <v>1782</v>
      </c>
      <c r="C359" s="1786"/>
      <c r="D359" s="158"/>
      <c r="E359" s="741">
        <f>E344</f>
        <v>0</v>
      </c>
      <c r="F359" s="1784"/>
      <c r="G359" s="1784"/>
      <c r="H359" s="1784"/>
      <c r="I359" s="1784"/>
      <c r="J359" s="1784"/>
      <c r="K359" s="1784"/>
      <c r="L359" s="1784"/>
      <c r="M359" s="1784"/>
      <c r="N359" s="1784"/>
      <c r="O359" s="1784"/>
    </row>
    <row r="360" spans="1:15">
      <c r="A360" s="438"/>
      <c r="B360" s="438"/>
      <c r="C360" s="1781"/>
      <c r="D360" s="1123"/>
      <c r="E360" s="1134"/>
      <c r="F360" s="1784"/>
      <c r="G360" s="1784"/>
      <c r="H360" s="1784"/>
      <c r="I360" s="1784"/>
      <c r="J360" s="1784"/>
      <c r="K360" s="1784"/>
      <c r="L360" s="1784"/>
      <c r="M360" s="1784"/>
      <c r="N360" s="1784"/>
      <c r="O360" s="1784"/>
    </row>
    <row r="361" spans="1:15">
      <c r="A361" s="438"/>
      <c r="B361" s="1225" t="s">
        <v>1810</v>
      </c>
      <c r="C361" s="1781"/>
      <c r="D361" s="1123"/>
      <c r="E361" s="471">
        <f>SUM(E351:E359)</f>
        <v>0</v>
      </c>
      <c r="F361" s="1872"/>
      <c r="G361" s="1872"/>
      <c r="H361" s="1872"/>
      <c r="I361" s="1872"/>
      <c r="J361" s="1872"/>
      <c r="K361" s="1872"/>
      <c r="L361" s="1872"/>
      <c r="M361" s="1872"/>
      <c r="N361" s="1872"/>
      <c r="O361" s="1872"/>
    </row>
    <row r="362" spans="1:15">
      <c r="F362" s="1872"/>
      <c r="G362" s="1872"/>
      <c r="H362" s="1872"/>
      <c r="I362" s="1872"/>
      <c r="J362" s="1872"/>
      <c r="K362" s="1872"/>
      <c r="L362" s="1872"/>
      <c r="M362" s="1872"/>
      <c r="N362" s="1872"/>
      <c r="O362" s="1872"/>
    </row>
    <row r="363" spans="1:15">
      <c r="F363" s="1872"/>
      <c r="G363" s="1872"/>
      <c r="H363" s="1872"/>
      <c r="I363" s="1872"/>
      <c r="J363" s="1872"/>
      <c r="K363" s="1872"/>
      <c r="L363" s="1872"/>
      <c r="M363" s="1872"/>
      <c r="N363" s="1872"/>
      <c r="O363" s="1872"/>
    </row>
    <row r="364" spans="1:15">
      <c r="F364" s="1784"/>
      <c r="G364" s="1784"/>
      <c r="H364" s="1784"/>
      <c r="I364" s="1784"/>
      <c r="J364" s="1784"/>
      <c r="K364" s="1784"/>
      <c r="L364" s="1784"/>
      <c r="M364" s="1784"/>
      <c r="N364" s="1784"/>
      <c r="O364" s="1784"/>
    </row>
    <row r="365" spans="1:15">
      <c r="F365" s="1784"/>
      <c r="G365" s="1784"/>
      <c r="H365" s="1784"/>
      <c r="I365" s="1784"/>
      <c r="J365" s="1784"/>
      <c r="K365" s="1784"/>
      <c r="L365" s="1784"/>
      <c r="M365" s="1784"/>
      <c r="N365" s="1784"/>
      <c r="O365" s="1784"/>
    </row>
    <row r="366" spans="1:15">
      <c r="F366" s="1784"/>
      <c r="G366" s="1784"/>
      <c r="H366" s="1784"/>
      <c r="I366" s="1784"/>
      <c r="J366" s="1784"/>
      <c r="K366" s="1784"/>
      <c r="L366" s="1784"/>
      <c r="M366" s="1784"/>
      <c r="N366" s="1784"/>
      <c r="O366" s="1784"/>
    </row>
    <row r="367" spans="1:15">
      <c r="B367" s="687" t="s">
        <v>128</v>
      </c>
      <c r="F367" s="1784"/>
      <c r="G367" s="1784"/>
      <c r="H367" s="1784"/>
      <c r="I367" s="1784"/>
      <c r="J367" s="1784"/>
      <c r="K367" s="1784"/>
      <c r="L367" s="1784"/>
      <c r="M367" s="1784"/>
      <c r="N367" s="1784"/>
      <c r="O367" s="1784"/>
    </row>
    <row r="368" spans="1:15" ht="52.5" customHeight="1">
      <c r="F368" s="1872"/>
      <c r="G368" s="1872"/>
      <c r="H368" s="1872"/>
      <c r="I368" s="1872"/>
      <c r="J368" s="1872"/>
      <c r="K368" s="1872"/>
      <c r="L368" s="1872"/>
      <c r="M368" s="1872"/>
      <c r="N368" s="1872"/>
      <c r="O368" s="1872"/>
    </row>
    <row r="369" spans="1:15">
      <c r="F369" s="1872"/>
      <c r="G369" s="1872"/>
      <c r="H369" s="1872"/>
      <c r="I369" s="1872"/>
      <c r="J369" s="1872"/>
      <c r="K369" s="1872"/>
      <c r="L369" s="1872"/>
      <c r="M369" s="1872"/>
      <c r="N369" s="1872"/>
      <c r="O369" s="1872"/>
    </row>
    <row r="370" spans="1:15" ht="52.5" customHeight="1">
      <c r="F370" s="1872"/>
      <c r="G370" s="1872"/>
      <c r="H370" s="1872"/>
      <c r="I370" s="1872"/>
      <c r="J370" s="1872"/>
      <c r="K370" s="1872"/>
      <c r="L370" s="1872"/>
      <c r="M370" s="1872"/>
      <c r="N370" s="1872"/>
      <c r="O370" s="1872"/>
    </row>
    <row r="371" spans="1:15">
      <c r="F371" s="1872"/>
      <c r="G371" s="1872"/>
      <c r="H371" s="1872"/>
      <c r="I371" s="1872"/>
      <c r="J371" s="1872"/>
      <c r="K371" s="1872"/>
      <c r="L371" s="1872"/>
      <c r="M371" s="1872"/>
      <c r="N371" s="1872"/>
      <c r="O371" s="1872"/>
    </row>
    <row r="372" spans="1:15" ht="42" customHeight="1">
      <c r="F372" s="1872"/>
      <c r="G372" s="1872"/>
      <c r="H372" s="1872"/>
      <c r="I372" s="1872"/>
      <c r="J372" s="1872"/>
      <c r="K372" s="1872"/>
      <c r="L372" s="1872"/>
      <c r="M372" s="1872"/>
      <c r="N372" s="1872"/>
      <c r="O372" s="1872"/>
    </row>
    <row r="373" spans="1:15">
      <c r="F373" s="1872"/>
      <c r="G373" s="1872"/>
      <c r="H373" s="1872"/>
      <c r="I373" s="1872"/>
      <c r="J373" s="1872"/>
      <c r="K373" s="1872"/>
      <c r="L373" s="1872"/>
      <c r="M373" s="1872"/>
      <c r="N373" s="1872"/>
      <c r="O373" s="1872"/>
    </row>
    <row r="374" spans="1:15" ht="41.25" customHeight="1">
      <c r="F374" s="1872"/>
      <c r="G374" s="1872"/>
      <c r="H374" s="1872"/>
      <c r="I374" s="1872"/>
      <c r="J374" s="1872"/>
      <c r="K374" s="1872"/>
      <c r="L374" s="1872"/>
      <c r="M374" s="1872"/>
      <c r="N374" s="1872"/>
      <c r="O374" s="1872"/>
    </row>
    <row r="375" spans="1:15">
      <c r="F375" s="1872"/>
      <c r="G375" s="1872"/>
      <c r="H375" s="1872"/>
      <c r="I375" s="1872"/>
      <c r="J375" s="1872"/>
      <c r="K375" s="1872"/>
      <c r="L375" s="1872"/>
      <c r="M375" s="1872"/>
      <c r="N375" s="1872"/>
      <c r="O375" s="1872"/>
    </row>
    <row r="377" spans="1:15" ht="21" customHeight="1"/>
    <row r="383" spans="1:15" s="453" customFormat="1">
      <c r="A383" s="454"/>
      <c r="B383" s="687"/>
      <c r="C383" s="1062"/>
      <c r="D383" s="157"/>
      <c r="E383" s="439"/>
      <c r="F383" s="454"/>
      <c r="G383" s="454"/>
      <c r="H383" s="454"/>
      <c r="I383" s="454"/>
      <c r="J383" s="454"/>
      <c r="K383" s="454"/>
      <c r="L383" s="454"/>
      <c r="M383" s="454"/>
      <c r="N383" s="454"/>
      <c r="O383" s="454"/>
    </row>
    <row r="384" spans="1:15" s="453" customFormat="1">
      <c r="A384" s="454"/>
      <c r="B384" s="687"/>
      <c r="C384" s="1062"/>
      <c r="D384" s="157"/>
      <c r="E384" s="439"/>
      <c r="F384" s="454"/>
      <c r="G384" s="454"/>
      <c r="H384" s="454"/>
      <c r="I384" s="454"/>
      <c r="J384" s="454"/>
      <c r="K384" s="454"/>
      <c r="L384" s="454"/>
      <c r="M384" s="454"/>
      <c r="N384" s="454"/>
      <c r="O384" s="454"/>
    </row>
    <row r="385" spans="1:15" s="453" customFormat="1">
      <c r="A385" s="454"/>
      <c r="B385" s="687"/>
      <c r="C385" s="1062"/>
      <c r="D385" s="157"/>
      <c r="E385" s="439"/>
      <c r="F385" s="454"/>
      <c r="G385" s="454"/>
      <c r="H385" s="454"/>
      <c r="I385" s="454"/>
      <c r="J385" s="454"/>
      <c r="K385" s="454"/>
      <c r="L385" s="454"/>
      <c r="M385" s="454"/>
      <c r="N385" s="454"/>
      <c r="O385" s="454"/>
    </row>
    <row r="386" spans="1:15" s="453" customFormat="1">
      <c r="A386" s="454"/>
      <c r="B386" s="687"/>
      <c r="C386" s="1062"/>
      <c r="D386" s="157"/>
      <c r="E386" s="439"/>
      <c r="F386" s="454"/>
      <c r="G386" s="454"/>
      <c r="H386" s="454"/>
      <c r="I386" s="454"/>
      <c r="J386" s="454"/>
      <c r="K386" s="454"/>
      <c r="L386" s="454"/>
      <c r="M386" s="454"/>
      <c r="N386" s="454"/>
      <c r="O386" s="454"/>
    </row>
    <row r="387" spans="1:15" s="453" customFormat="1">
      <c r="A387" s="454"/>
      <c r="B387" s="687"/>
      <c r="C387" s="1062"/>
      <c r="D387" s="157"/>
      <c r="E387" s="439"/>
      <c r="F387" s="454"/>
      <c r="G387" s="454"/>
      <c r="H387" s="454"/>
      <c r="I387" s="454"/>
      <c r="J387" s="454"/>
      <c r="K387" s="454"/>
      <c r="L387" s="454"/>
      <c r="M387" s="454"/>
      <c r="N387" s="454"/>
      <c r="O387" s="454"/>
    </row>
    <row r="388" spans="1:15" s="453" customFormat="1">
      <c r="A388" s="454"/>
      <c r="B388" s="687"/>
      <c r="C388" s="1062"/>
      <c r="D388" s="157"/>
      <c r="E388" s="439"/>
      <c r="F388" s="454"/>
      <c r="G388" s="454"/>
      <c r="H388" s="454"/>
      <c r="I388" s="454"/>
      <c r="J388" s="454"/>
      <c r="K388" s="454"/>
      <c r="L388" s="454"/>
      <c r="M388" s="454"/>
      <c r="N388" s="454"/>
      <c r="O388" s="454"/>
    </row>
    <row r="389" spans="1:15" s="453" customFormat="1">
      <c r="A389" s="454"/>
      <c r="B389" s="687"/>
      <c r="C389" s="1062"/>
      <c r="D389" s="157"/>
      <c r="E389" s="439"/>
      <c r="F389" s="454"/>
      <c r="G389" s="454"/>
      <c r="H389" s="454"/>
      <c r="I389" s="454"/>
      <c r="J389" s="454"/>
      <c r="K389" s="454"/>
      <c r="L389" s="454"/>
      <c r="M389" s="454"/>
      <c r="N389" s="454"/>
      <c r="O389" s="454"/>
    </row>
    <row r="390" spans="1:15" s="453" customFormat="1">
      <c r="A390" s="454"/>
      <c r="B390" s="687"/>
      <c r="C390" s="1062"/>
      <c r="D390" s="157"/>
      <c r="E390" s="439"/>
      <c r="F390" s="454"/>
      <c r="G390" s="454"/>
      <c r="H390" s="454"/>
      <c r="I390" s="454"/>
      <c r="J390" s="454"/>
      <c r="K390" s="454"/>
      <c r="L390" s="454"/>
      <c r="M390" s="454"/>
      <c r="N390" s="454"/>
      <c r="O390" s="454"/>
    </row>
    <row r="391" spans="1:15" s="453" customFormat="1">
      <c r="A391" s="454"/>
      <c r="B391" s="687"/>
      <c r="C391" s="1062"/>
      <c r="D391" s="157"/>
      <c r="E391" s="439"/>
      <c r="F391" s="454"/>
      <c r="G391" s="454"/>
      <c r="H391" s="454"/>
      <c r="I391" s="454"/>
      <c r="J391" s="454"/>
      <c r="K391" s="454"/>
      <c r="L391" s="454"/>
      <c r="M391" s="454"/>
      <c r="N391" s="454"/>
      <c r="O391" s="454"/>
    </row>
    <row r="392" spans="1:15" s="453" customFormat="1">
      <c r="A392" s="454"/>
      <c r="B392" s="687"/>
      <c r="C392" s="1062"/>
      <c r="D392" s="157"/>
      <c r="E392" s="439"/>
      <c r="F392" s="454"/>
      <c r="G392" s="454"/>
      <c r="H392" s="454"/>
      <c r="I392" s="454"/>
      <c r="J392" s="454"/>
      <c r="K392" s="454"/>
      <c r="L392" s="454"/>
      <c r="M392" s="454"/>
      <c r="N392" s="454"/>
      <c r="O392" s="454"/>
    </row>
    <row r="393" spans="1:15" s="453" customFormat="1">
      <c r="A393" s="454"/>
      <c r="B393" s="687"/>
      <c r="C393" s="1062"/>
      <c r="D393" s="157"/>
      <c r="E393" s="439"/>
      <c r="F393" s="454"/>
      <c r="G393" s="454"/>
      <c r="H393" s="454"/>
      <c r="I393" s="454"/>
      <c r="J393" s="454"/>
      <c r="K393" s="454"/>
      <c r="L393" s="454"/>
      <c r="M393" s="454"/>
      <c r="N393" s="454"/>
      <c r="O393" s="454"/>
    </row>
    <row r="394" spans="1:15" s="453" customFormat="1">
      <c r="A394" s="454"/>
      <c r="B394" s="687"/>
      <c r="C394" s="1062"/>
      <c r="D394" s="157"/>
      <c r="E394" s="439"/>
      <c r="F394" s="454"/>
      <c r="G394" s="454"/>
      <c r="H394" s="454"/>
      <c r="I394" s="454"/>
      <c r="J394" s="454"/>
      <c r="K394" s="454"/>
      <c r="L394" s="454"/>
      <c r="M394" s="454"/>
      <c r="N394" s="454"/>
      <c r="O394" s="454"/>
    </row>
  </sheetData>
  <sheetProtection algorithmName="SHA-512" hashValue="/EWAUO/Xsi29n2NK7ROC+tmBVXgW/tdUNjImma9mvkdRrn8ORDZKY8eVLNUv8pOertUxLs1OtNaEs8siKfpMRg==" saltValue="aijJQs37t78H2hDlZkgIsg==" spinCount="100000" sheet="1" objects="1" scenarios="1" selectLockedCells="1"/>
  <mergeCells count="23">
    <mergeCell ref="F372:O373"/>
    <mergeCell ref="F374:O375"/>
    <mergeCell ref="F350:O351"/>
    <mergeCell ref="F352:O353"/>
    <mergeCell ref="F354:O356"/>
    <mergeCell ref="F361:O363"/>
    <mergeCell ref="F368:O369"/>
    <mergeCell ref="F370:O371"/>
    <mergeCell ref="F324:O325"/>
    <mergeCell ref="F39:H48"/>
    <mergeCell ref="F322:O323"/>
    <mergeCell ref="F348:O349"/>
    <mergeCell ref="F326:O327"/>
    <mergeCell ref="F328:O329"/>
    <mergeCell ref="F330:O331"/>
    <mergeCell ref="F332:O333"/>
    <mergeCell ref="F334:O335"/>
    <mergeCell ref="F336:O337"/>
    <mergeCell ref="F338:O339"/>
    <mergeCell ref="F340:O341"/>
    <mergeCell ref="F342:O343"/>
    <mergeCell ref="F344:O345"/>
    <mergeCell ref="F346:O347"/>
  </mergeCells>
  <pageMargins left="0.78740157480314965" right="0.59055118110236227" top="0.78740157480314965" bottom="0.78740157480314965" header="0.70866141732283472" footer="0.55118110236220474"/>
  <pageSetup paperSize="9" scale="93" orientation="portrait" r:id="rId1"/>
  <headerFooter>
    <oddFooter>&amp;L&amp;"Arial,Regular"&amp;9&amp;K00A546
Studio Mapa d.o.o./ Križanićeva 7, HR-51000 Rijeka
OIB 13064413822 / Tel +385 51 636 636 / www.studiomapa.hr&amp;R&amp;"Arial,Regular"&amp;9&amp;K00A546IGO
str.: &amp;P</oddFooter>
  </headerFooter>
  <rowBreaks count="1" manualBreakCount="1">
    <brk id="346"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396"/>
  <sheetViews>
    <sheetView showZeros="0" view="pageBreakPreview" zoomScaleNormal="100" zoomScaleSheetLayoutView="100" workbookViewId="0">
      <selection activeCell="D57" sqref="D57"/>
    </sheetView>
  </sheetViews>
  <sheetFormatPr defaultColWidth="9.140625" defaultRowHeight="12.75"/>
  <cols>
    <col min="1" max="1" width="5.7109375" style="1797" customWidth="1"/>
    <col min="2" max="2" width="52.7109375" style="1551" customWidth="1"/>
    <col min="3" max="3" width="9.7109375" style="1795" customWidth="1"/>
    <col min="4" max="4" width="11.7109375" style="1864" customWidth="1"/>
    <col min="5" max="5" width="14.7109375" style="1550" customWidth="1"/>
    <col min="6" max="6" width="11.7109375" style="1542" bestFit="1" customWidth="1"/>
    <col min="7" max="16384" width="9.140625" style="1546"/>
  </cols>
  <sheetData>
    <row r="1" spans="1:15" s="454" customFormat="1" ht="28.5" customHeight="1">
      <c r="A1" s="106" t="s">
        <v>4</v>
      </c>
      <c r="B1" s="107" t="s">
        <v>125</v>
      </c>
      <c r="C1" s="108" t="s">
        <v>3</v>
      </c>
      <c r="D1" s="110" t="s">
        <v>2128</v>
      </c>
      <c r="E1" s="109" t="s">
        <v>2129</v>
      </c>
      <c r="F1" s="453"/>
    </row>
    <row r="2" spans="1:15" ht="13.5" customHeight="1">
      <c r="A2" s="1543"/>
      <c r="B2" s="1543"/>
      <c r="C2" s="1793"/>
      <c r="D2" s="1568"/>
      <c r="E2" s="1546"/>
    </row>
    <row r="3" spans="1:15" ht="16.5">
      <c r="A3" s="1794" t="s">
        <v>1811</v>
      </c>
      <c r="B3" s="1794" t="s">
        <v>1812</v>
      </c>
      <c r="D3" s="1796"/>
    </row>
    <row r="4" spans="1:15" s="1542" customFormat="1" ht="11.25" customHeight="1">
      <c r="A4" s="1797"/>
      <c r="B4" s="1551"/>
      <c r="C4" s="1795"/>
      <c r="D4" s="1796"/>
      <c r="E4" s="1550"/>
      <c r="G4" s="1546"/>
      <c r="H4" s="1546"/>
      <c r="I4" s="1546"/>
      <c r="J4" s="1546"/>
      <c r="K4" s="1546"/>
      <c r="L4" s="1546"/>
      <c r="M4" s="1546"/>
      <c r="N4" s="1546"/>
      <c r="O4" s="1546"/>
    </row>
    <row r="5" spans="1:15" s="1542" customFormat="1">
      <c r="A5" s="1797"/>
      <c r="B5" s="1797" t="s">
        <v>1813</v>
      </c>
      <c r="C5" s="1798"/>
      <c r="D5" s="1555"/>
      <c r="E5" s="1799"/>
      <c r="G5" s="1546"/>
      <c r="H5" s="1546"/>
      <c r="I5" s="1546"/>
      <c r="J5" s="1546"/>
      <c r="K5" s="1546"/>
      <c r="L5" s="1546"/>
      <c r="M5" s="1546"/>
      <c r="N5" s="1546"/>
      <c r="O5" s="1546"/>
    </row>
    <row r="6" spans="1:15" s="1542" customFormat="1" ht="76.5">
      <c r="A6" s="1797"/>
      <c r="B6" s="532" t="s">
        <v>4543</v>
      </c>
      <c r="C6" s="1557"/>
      <c r="D6" s="1800"/>
      <c r="E6" s="1551"/>
      <c r="G6" s="1546"/>
      <c r="H6" s="1546"/>
      <c r="I6" s="1546"/>
      <c r="J6" s="1546"/>
      <c r="K6" s="1546"/>
      <c r="L6" s="1546"/>
      <c r="M6" s="1546"/>
      <c r="N6" s="1546"/>
      <c r="O6" s="1546"/>
    </row>
    <row r="7" spans="1:15" s="1542" customFormat="1" ht="51">
      <c r="A7" s="1801"/>
      <c r="B7" s="1556" t="s">
        <v>3632</v>
      </c>
      <c r="C7" s="1557"/>
      <c r="D7" s="1557"/>
      <c r="E7" s="1802"/>
      <c r="G7" s="1546"/>
      <c r="H7" s="1546"/>
      <c r="I7" s="1546"/>
      <c r="J7" s="1546"/>
      <c r="K7" s="1546"/>
      <c r="L7" s="1546"/>
      <c r="M7" s="1546"/>
      <c r="N7" s="1546"/>
      <c r="O7" s="1546"/>
    </row>
    <row r="8" spans="1:15" s="1542" customFormat="1" ht="51">
      <c r="A8" s="1801"/>
      <c r="B8" s="1560" t="s">
        <v>3633</v>
      </c>
      <c r="C8" s="1561"/>
      <c r="D8" s="1561"/>
      <c r="E8" s="1803"/>
      <c r="G8" s="1546"/>
      <c r="H8" s="1546"/>
      <c r="I8" s="1546"/>
      <c r="J8" s="1546"/>
      <c r="K8" s="1546"/>
      <c r="L8" s="1546"/>
      <c r="M8" s="1546"/>
      <c r="N8" s="1546"/>
      <c r="O8" s="1546"/>
    </row>
    <row r="9" spans="1:15" s="1542" customFormat="1" ht="63.75">
      <c r="A9" s="1801"/>
      <c r="B9" s="1556" t="s">
        <v>3634</v>
      </c>
      <c r="C9" s="1557"/>
      <c r="D9" s="1561"/>
      <c r="E9" s="1803"/>
      <c r="G9" s="1546"/>
      <c r="H9" s="1546"/>
      <c r="I9" s="1546"/>
      <c r="J9" s="1546"/>
      <c r="K9" s="1546"/>
      <c r="L9" s="1546"/>
      <c r="M9" s="1546"/>
      <c r="N9" s="1546"/>
      <c r="O9" s="1546"/>
    </row>
    <row r="10" spans="1:15" s="1542" customFormat="1" ht="38.25">
      <c r="A10" s="1801"/>
      <c r="B10" s="1804" t="s">
        <v>3635</v>
      </c>
      <c r="C10" s="1557"/>
      <c r="D10" s="1557"/>
      <c r="E10" s="1802"/>
      <c r="G10" s="1546"/>
      <c r="H10" s="1546"/>
      <c r="I10" s="1546"/>
      <c r="J10" s="1546"/>
      <c r="K10" s="1546"/>
      <c r="L10" s="1546"/>
      <c r="M10" s="1546"/>
      <c r="N10" s="1546"/>
      <c r="O10" s="1546"/>
    </row>
    <row r="11" spans="1:15" s="1542" customFormat="1" ht="51">
      <c r="A11" s="1801"/>
      <c r="B11" s="1556" t="s">
        <v>3636</v>
      </c>
      <c r="C11" s="1557"/>
      <c r="D11" s="1571"/>
      <c r="E11" s="1571"/>
      <c r="G11" s="1546"/>
      <c r="H11" s="1546"/>
      <c r="I11" s="1546"/>
      <c r="J11" s="1546"/>
      <c r="K11" s="1546"/>
      <c r="L11" s="1546"/>
      <c r="M11" s="1546"/>
      <c r="N11" s="1546"/>
      <c r="O11" s="1546"/>
    </row>
    <row r="12" spans="1:15" s="1542" customFormat="1">
      <c r="A12" s="1801"/>
      <c r="B12" s="1556"/>
      <c r="C12" s="1557"/>
      <c r="D12" s="1571"/>
      <c r="E12" s="1571"/>
      <c r="G12" s="1546"/>
      <c r="H12" s="1546"/>
      <c r="I12" s="1546"/>
      <c r="J12" s="1546"/>
      <c r="K12" s="1546"/>
      <c r="L12" s="1546"/>
      <c r="M12" s="1546"/>
      <c r="N12" s="1546"/>
      <c r="O12" s="1546"/>
    </row>
    <row r="13" spans="1:15" s="1542" customFormat="1">
      <c r="A13" s="1797"/>
      <c r="B13" s="1805" t="s">
        <v>3806</v>
      </c>
      <c r="C13" s="1798"/>
      <c r="D13" s="1555"/>
      <c r="E13" s="1799"/>
      <c r="G13" s="1546"/>
      <c r="H13" s="1546"/>
      <c r="I13" s="1546"/>
      <c r="J13" s="1546"/>
      <c r="K13" s="1546"/>
      <c r="L13" s="1546"/>
      <c r="M13" s="1546"/>
      <c r="N13" s="1546"/>
      <c r="O13" s="1546"/>
    </row>
    <row r="14" spans="1:15" s="1542" customFormat="1" ht="38.25">
      <c r="A14" s="1801"/>
      <c r="B14" s="1556" t="s">
        <v>3807</v>
      </c>
      <c r="C14" s="1557"/>
      <c r="D14" s="1571"/>
      <c r="E14" s="1571"/>
      <c r="G14" s="1546"/>
      <c r="H14" s="1546"/>
      <c r="I14" s="1546"/>
      <c r="J14" s="1546"/>
      <c r="K14" s="1546"/>
      <c r="L14" s="1546"/>
      <c r="M14" s="1546"/>
      <c r="N14" s="1546"/>
      <c r="O14" s="1546"/>
    </row>
    <row r="15" spans="1:15" s="1542" customFormat="1" ht="63.75">
      <c r="A15" s="1801"/>
      <c r="B15" s="1556" t="s">
        <v>3809</v>
      </c>
      <c r="C15" s="1557"/>
      <c r="D15" s="1571"/>
      <c r="E15" s="1571"/>
      <c r="G15" s="1546"/>
      <c r="H15" s="1546"/>
      <c r="I15" s="1546"/>
      <c r="J15" s="1546"/>
      <c r="K15" s="1546"/>
      <c r="L15" s="1546"/>
      <c r="M15" s="1546"/>
      <c r="N15" s="1546"/>
      <c r="O15" s="1546"/>
    </row>
    <row r="16" spans="1:15" s="1542" customFormat="1" ht="76.5">
      <c r="A16" s="1801"/>
      <c r="B16" s="1556" t="s">
        <v>3810</v>
      </c>
      <c r="C16" s="1557"/>
      <c r="D16" s="1571"/>
      <c r="E16" s="1571"/>
      <c r="G16" s="1546"/>
      <c r="H16" s="1546"/>
      <c r="I16" s="1546"/>
      <c r="J16" s="1546"/>
      <c r="K16" s="1546"/>
      <c r="L16" s="1546"/>
      <c r="M16" s="1546"/>
      <c r="N16" s="1546"/>
      <c r="O16" s="1546"/>
    </row>
    <row r="17" spans="1:15" s="1542" customFormat="1" ht="89.25">
      <c r="A17" s="1801"/>
      <c r="B17" s="1806" t="s">
        <v>3808</v>
      </c>
      <c r="C17" s="1557"/>
      <c r="D17" s="1571"/>
      <c r="E17" s="1571"/>
      <c r="G17" s="1546"/>
      <c r="H17" s="1546"/>
      <c r="I17" s="1546"/>
      <c r="J17" s="1546"/>
      <c r="K17" s="1546"/>
      <c r="L17" s="1546"/>
      <c r="M17" s="1546"/>
      <c r="N17" s="1546"/>
      <c r="O17" s="1546"/>
    </row>
    <row r="18" spans="1:15" s="1542" customFormat="1">
      <c r="A18" s="1797"/>
      <c r="B18" s="1807"/>
      <c r="C18" s="1795"/>
      <c r="D18" s="1796"/>
      <c r="E18" s="1550"/>
      <c r="G18" s="1546"/>
      <c r="H18" s="1546"/>
      <c r="I18" s="1546"/>
      <c r="J18" s="1546"/>
      <c r="K18" s="1546"/>
      <c r="L18" s="1546"/>
      <c r="M18" s="1546"/>
      <c r="N18" s="1546"/>
      <c r="O18" s="1546"/>
    </row>
    <row r="19" spans="1:15" s="1542" customFormat="1">
      <c r="A19" s="1797"/>
      <c r="B19" s="1808" t="s">
        <v>3799</v>
      </c>
      <c r="C19" s="1798"/>
      <c r="D19" s="1555"/>
      <c r="E19" s="1799"/>
      <c r="G19" s="1546"/>
      <c r="H19" s="1546"/>
      <c r="I19" s="1546"/>
      <c r="J19" s="1546"/>
      <c r="K19" s="1546"/>
      <c r="L19" s="1546"/>
      <c r="M19" s="1546"/>
      <c r="N19" s="1546"/>
      <c r="O19" s="1546"/>
    </row>
    <row r="20" spans="1:15" s="1542" customFormat="1" ht="51">
      <c r="A20" s="1801"/>
      <c r="B20" s="1809" t="s">
        <v>4564</v>
      </c>
      <c r="C20" s="1561"/>
      <c r="D20" s="1561"/>
      <c r="E20" s="1803"/>
      <c r="G20" s="1546"/>
      <c r="H20" s="1546"/>
      <c r="I20" s="1546"/>
      <c r="J20" s="1546"/>
      <c r="K20" s="1546"/>
      <c r="L20" s="1546"/>
      <c r="M20" s="1546"/>
      <c r="N20" s="1546"/>
      <c r="O20" s="1546"/>
    </row>
    <row r="21" spans="1:15" s="1542" customFormat="1" ht="63.75">
      <c r="A21" s="1801"/>
      <c r="B21" s="1809" t="s">
        <v>3798</v>
      </c>
      <c r="C21" s="1561"/>
      <c r="D21" s="1561"/>
      <c r="E21" s="1803"/>
      <c r="G21" s="1546"/>
      <c r="H21" s="1546"/>
      <c r="I21" s="1546"/>
      <c r="J21" s="1546"/>
      <c r="K21" s="1546"/>
      <c r="L21" s="1546"/>
      <c r="M21" s="1546"/>
      <c r="N21" s="1546"/>
      <c r="O21" s="1546"/>
    </row>
    <row r="22" spans="1:15" s="1542" customFormat="1" ht="51">
      <c r="A22" s="1801"/>
      <c r="B22" s="1806" t="s">
        <v>3800</v>
      </c>
      <c r="C22" s="1557"/>
      <c r="D22" s="1561"/>
      <c r="E22" s="1803"/>
      <c r="G22" s="1546"/>
      <c r="H22" s="1546"/>
      <c r="I22" s="1546"/>
      <c r="J22" s="1546"/>
      <c r="K22" s="1546"/>
      <c r="L22" s="1546"/>
      <c r="M22" s="1546"/>
      <c r="N22" s="1546"/>
      <c r="O22" s="1546"/>
    </row>
    <row r="23" spans="1:15" s="1542" customFormat="1" ht="51">
      <c r="A23" s="1801"/>
      <c r="B23" s="1806" t="s">
        <v>3801</v>
      </c>
      <c r="C23" s="1557"/>
      <c r="D23" s="1557"/>
      <c r="E23" s="1802"/>
      <c r="G23" s="1546"/>
      <c r="H23" s="1546"/>
      <c r="I23" s="1546"/>
      <c r="J23" s="1546"/>
      <c r="K23" s="1546"/>
      <c r="L23" s="1546"/>
      <c r="M23" s="1546"/>
      <c r="N23" s="1546"/>
      <c r="O23" s="1546"/>
    </row>
    <row r="24" spans="1:15" s="1542" customFormat="1" ht="11.25" customHeight="1">
      <c r="A24" s="1797"/>
      <c r="B24" s="1807"/>
      <c r="C24" s="1795"/>
      <c r="D24" s="1796"/>
      <c r="E24" s="1550"/>
      <c r="G24" s="1546"/>
      <c r="H24" s="1546"/>
      <c r="I24" s="1546"/>
      <c r="J24" s="1546"/>
      <c r="K24" s="1546"/>
      <c r="L24" s="1546"/>
      <c r="M24" s="1546"/>
      <c r="N24" s="1546"/>
      <c r="O24" s="1546"/>
    </row>
    <row r="25" spans="1:15" s="1542" customFormat="1">
      <c r="A25" s="1797"/>
      <c r="B25" s="1808" t="s">
        <v>1814</v>
      </c>
      <c r="C25" s="1798"/>
      <c r="D25" s="1555"/>
      <c r="E25" s="1799"/>
      <c r="G25" s="1546"/>
      <c r="H25" s="1546"/>
      <c r="I25" s="1546"/>
      <c r="J25" s="1546"/>
      <c r="K25" s="1546"/>
      <c r="L25" s="1546"/>
      <c r="M25" s="1546"/>
      <c r="N25" s="1546"/>
      <c r="O25" s="1546"/>
    </row>
    <row r="26" spans="1:15" s="1542" customFormat="1" ht="51">
      <c r="A26" s="1797"/>
      <c r="B26" s="1806" t="s">
        <v>3802</v>
      </c>
      <c r="C26" s="1557"/>
      <c r="D26" s="1800"/>
      <c r="E26" s="1551"/>
      <c r="G26" s="1546"/>
      <c r="H26" s="1546"/>
      <c r="I26" s="1546"/>
      <c r="J26" s="1546"/>
      <c r="K26" s="1546"/>
      <c r="L26" s="1546"/>
      <c r="M26" s="1546"/>
      <c r="N26" s="1546"/>
      <c r="O26" s="1546"/>
    </row>
    <row r="27" spans="1:15" s="1542" customFormat="1" ht="51">
      <c r="A27" s="1801"/>
      <c r="B27" s="1806" t="s">
        <v>3803</v>
      </c>
      <c r="C27" s="1557"/>
      <c r="D27" s="1557"/>
      <c r="E27" s="1802"/>
      <c r="G27" s="1546"/>
      <c r="H27" s="1546"/>
      <c r="I27" s="1546"/>
      <c r="J27" s="1546"/>
      <c r="K27" s="1546"/>
      <c r="L27" s="1546"/>
      <c r="M27" s="1546"/>
      <c r="N27" s="1546"/>
      <c r="O27" s="1546"/>
    </row>
    <row r="28" spans="1:15" s="1542" customFormat="1" ht="63.75">
      <c r="A28" s="1801"/>
      <c r="B28" s="1809" t="s">
        <v>3804</v>
      </c>
      <c r="C28" s="1561"/>
      <c r="D28" s="1561"/>
      <c r="E28" s="1803"/>
      <c r="G28" s="1546"/>
      <c r="H28" s="1546"/>
      <c r="I28" s="1546"/>
      <c r="J28" s="1546"/>
      <c r="K28" s="1546"/>
      <c r="L28" s="1546"/>
      <c r="M28" s="1546"/>
      <c r="N28" s="1546"/>
      <c r="O28" s="1546"/>
    </row>
    <row r="29" spans="1:15" s="1542" customFormat="1" ht="63.75">
      <c r="A29" s="1801"/>
      <c r="B29" s="1809" t="s">
        <v>3805</v>
      </c>
      <c r="C29" s="1561"/>
      <c r="D29" s="1561"/>
      <c r="E29" s="1803"/>
      <c r="G29" s="1546"/>
      <c r="H29" s="1546"/>
      <c r="I29" s="1546"/>
      <c r="J29" s="1546"/>
      <c r="K29" s="1546"/>
      <c r="L29" s="1546"/>
      <c r="M29" s="1546"/>
      <c r="N29" s="1546"/>
      <c r="O29" s="1546"/>
    </row>
    <row r="30" spans="1:15" s="1542" customFormat="1">
      <c r="A30" s="1801"/>
      <c r="B30" s="1810"/>
      <c r="C30" s="1561"/>
      <c r="D30" s="1561"/>
      <c r="E30" s="1803"/>
      <c r="G30" s="1546"/>
      <c r="H30" s="1546"/>
      <c r="I30" s="1546"/>
      <c r="J30" s="1546"/>
      <c r="K30" s="1546"/>
      <c r="L30" s="1546"/>
      <c r="M30" s="1546"/>
      <c r="N30" s="1546"/>
      <c r="O30" s="1546"/>
    </row>
    <row r="31" spans="1:15" s="1542" customFormat="1" ht="51">
      <c r="A31" s="1797"/>
      <c r="B31" s="1811" t="s">
        <v>3770</v>
      </c>
      <c r="C31" s="1798"/>
      <c r="D31" s="1555"/>
      <c r="E31" s="1799"/>
      <c r="G31" s="1546"/>
      <c r="H31" s="1546"/>
      <c r="I31" s="1546"/>
      <c r="J31" s="1546"/>
      <c r="K31" s="1546"/>
      <c r="L31" s="1546"/>
      <c r="M31" s="1546"/>
      <c r="N31" s="1546"/>
      <c r="O31" s="1546"/>
    </row>
    <row r="32" spans="1:15" s="1542" customFormat="1" ht="114.75">
      <c r="A32" s="1797"/>
      <c r="B32" s="1806" t="s">
        <v>4544</v>
      </c>
      <c r="C32" s="1557"/>
      <c r="D32" s="1800"/>
      <c r="E32" s="1551"/>
      <c r="G32" s="1546"/>
      <c r="H32" s="1546"/>
      <c r="I32" s="1546"/>
      <c r="J32" s="1546"/>
      <c r="K32" s="1546"/>
      <c r="L32" s="1546"/>
      <c r="M32" s="1546"/>
      <c r="N32" s="1546"/>
      <c r="O32" s="1546"/>
    </row>
    <row r="33" spans="1:15" s="1542" customFormat="1">
      <c r="A33" s="1801"/>
      <c r="B33" s="1807"/>
      <c r="C33" s="1557"/>
      <c r="D33" s="1557"/>
      <c r="E33" s="1802"/>
      <c r="G33" s="1546"/>
      <c r="H33" s="1546"/>
      <c r="I33" s="1546"/>
      <c r="J33" s="1546"/>
      <c r="K33" s="1546"/>
      <c r="L33" s="1546"/>
      <c r="M33" s="1546"/>
      <c r="N33" s="1546"/>
      <c r="O33" s="1546"/>
    </row>
    <row r="34" spans="1:15" s="1542" customFormat="1" ht="38.25">
      <c r="A34" s="1797"/>
      <c r="B34" s="1811" t="s">
        <v>3772</v>
      </c>
      <c r="C34" s="1798"/>
      <c r="D34" s="1555"/>
      <c r="E34" s="1799"/>
      <c r="G34" s="1546"/>
      <c r="H34" s="1546"/>
      <c r="I34" s="1546"/>
      <c r="J34" s="1546"/>
      <c r="K34" s="1546"/>
      <c r="L34" s="1546"/>
      <c r="M34" s="1546"/>
      <c r="N34" s="1546"/>
      <c r="O34" s="1546"/>
    </row>
    <row r="35" spans="1:15" s="1542" customFormat="1" ht="63.75">
      <c r="A35" s="1797"/>
      <c r="B35" s="1806" t="s">
        <v>4545</v>
      </c>
      <c r="C35" s="1557"/>
      <c r="D35" s="1800"/>
      <c r="E35" s="1551"/>
      <c r="G35" s="1546"/>
      <c r="H35" s="1546"/>
      <c r="I35" s="1546"/>
      <c r="J35" s="1546"/>
      <c r="K35" s="1546"/>
      <c r="L35" s="1546"/>
      <c r="M35" s="1546"/>
      <c r="N35" s="1546"/>
      <c r="O35" s="1546"/>
    </row>
    <row r="36" spans="1:15" s="1542" customFormat="1" ht="38.25">
      <c r="A36" s="1801"/>
      <c r="B36" s="1806" t="s">
        <v>3771</v>
      </c>
      <c r="C36" s="1557"/>
      <c r="D36" s="1557"/>
      <c r="E36" s="1802"/>
      <c r="G36" s="1546"/>
      <c r="H36" s="1546"/>
      <c r="I36" s="1546"/>
      <c r="J36" s="1546"/>
      <c r="K36" s="1546"/>
      <c r="L36" s="1546"/>
      <c r="M36" s="1546"/>
      <c r="N36" s="1546"/>
      <c r="O36" s="1546"/>
    </row>
    <row r="37" spans="1:15" s="1542" customFormat="1" ht="76.5">
      <c r="A37" s="1801"/>
      <c r="B37" s="1809" t="s">
        <v>4483</v>
      </c>
      <c r="C37" s="1561"/>
      <c r="D37" s="1561"/>
      <c r="E37" s="1803"/>
      <c r="G37" s="1546"/>
      <c r="H37" s="1546"/>
      <c r="I37" s="1546"/>
      <c r="J37" s="1546"/>
      <c r="K37" s="1546"/>
      <c r="L37" s="1546"/>
      <c r="M37" s="1546"/>
      <c r="N37" s="1546"/>
      <c r="O37" s="1546"/>
    </row>
    <row r="38" spans="1:15" s="1542" customFormat="1" ht="63.75">
      <c r="A38" s="1801"/>
      <c r="B38" s="1809" t="s">
        <v>3774</v>
      </c>
      <c r="C38" s="1561"/>
      <c r="D38" s="1561"/>
      <c r="E38" s="1803"/>
      <c r="G38" s="1546"/>
      <c r="H38" s="1546"/>
      <c r="I38" s="1546"/>
      <c r="J38" s="1546"/>
      <c r="K38" s="1546"/>
      <c r="L38" s="1546"/>
      <c r="M38" s="1546"/>
      <c r="N38" s="1546"/>
      <c r="O38" s="1546"/>
    </row>
    <row r="39" spans="1:15" s="1542" customFormat="1" ht="63.75">
      <c r="A39" s="1801"/>
      <c r="B39" s="1809" t="s">
        <v>3775</v>
      </c>
      <c r="C39" s="1557"/>
      <c r="D39" s="1571"/>
      <c r="E39" s="1571"/>
      <c r="G39" s="1546"/>
      <c r="H39" s="1546"/>
      <c r="I39" s="1546"/>
      <c r="J39" s="1546"/>
      <c r="K39" s="1546"/>
      <c r="L39" s="1546"/>
      <c r="M39" s="1546"/>
      <c r="N39" s="1546"/>
      <c r="O39" s="1546"/>
    </row>
    <row r="40" spans="1:15" s="1542" customFormat="1" ht="63.75">
      <c r="A40" s="1801"/>
      <c r="B40" s="1809" t="s">
        <v>3776</v>
      </c>
      <c r="C40" s="1557"/>
      <c r="D40" s="1571"/>
      <c r="E40" s="1571"/>
      <c r="G40" s="1546"/>
      <c r="H40" s="1546"/>
      <c r="I40" s="1546"/>
      <c r="J40" s="1546"/>
      <c r="K40" s="1546"/>
      <c r="L40" s="1546"/>
      <c r="M40" s="1546"/>
      <c r="N40" s="1546"/>
      <c r="O40" s="1546"/>
    </row>
    <row r="41" spans="1:15" s="1542" customFormat="1" ht="51">
      <c r="A41" s="1801"/>
      <c r="B41" s="1809" t="s">
        <v>3777</v>
      </c>
      <c r="C41" s="1812"/>
      <c r="D41" s="1571"/>
      <c r="E41" s="1571"/>
      <c r="G41" s="1546"/>
      <c r="H41" s="1546"/>
      <c r="I41" s="1546"/>
      <c r="J41" s="1546"/>
      <c r="K41" s="1546"/>
      <c r="L41" s="1546"/>
      <c r="M41" s="1546"/>
      <c r="N41" s="1546"/>
      <c r="O41" s="1546"/>
    </row>
    <row r="42" spans="1:15" s="1542" customFormat="1">
      <c r="A42" s="1801"/>
      <c r="B42" s="1813"/>
      <c r="C42" s="1812"/>
      <c r="D42" s="1571"/>
      <c r="E42" s="1571"/>
      <c r="G42" s="1546"/>
      <c r="H42" s="1546"/>
      <c r="I42" s="1546"/>
      <c r="J42" s="1546"/>
      <c r="K42" s="1546"/>
      <c r="L42" s="1546"/>
      <c r="M42" s="1546"/>
      <c r="N42" s="1546"/>
      <c r="O42" s="1546"/>
    </row>
    <row r="43" spans="1:15" s="1542" customFormat="1" ht="127.5">
      <c r="A43" s="1801"/>
      <c r="B43" s="1814" t="s">
        <v>4546</v>
      </c>
      <c r="C43" s="1561"/>
      <c r="D43" s="1561"/>
      <c r="E43" s="1803"/>
      <c r="G43" s="1546"/>
      <c r="H43" s="1546"/>
      <c r="I43" s="1546"/>
      <c r="J43" s="1546"/>
      <c r="K43" s="1546"/>
      <c r="L43" s="1546"/>
      <c r="M43" s="1546"/>
      <c r="N43" s="1546"/>
      <c r="O43" s="1546"/>
    </row>
    <row r="44" spans="1:15" s="1542" customFormat="1" ht="102">
      <c r="A44" s="1801"/>
      <c r="B44" s="1814" t="s">
        <v>3797</v>
      </c>
      <c r="C44" s="1557"/>
      <c r="D44" s="1571"/>
      <c r="E44" s="1571"/>
      <c r="G44" s="1546"/>
      <c r="H44" s="1546"/>
      <c r="I44" s="1546"/>
      <c r="J44" s="1546"/>
      <c r="K44" s="1546"/>
      <c r="L44" s="1546"/>
      <c r="M44" s="1546"/>
      <c r="N44" s="1546"/>
      <c r="O44" s="1546"/>
    </row>
    <row r="45" spans="1:15" s="1542" customFormat="1" ht="76.5">
      <c r="A45" s="1801"/>
      <c r="B45" s="1809" t="s">
        <v>3761</v>
      </c>
      <c r="C45" s="1557"/>
      <c r="D45" s="1571"/>
      <c r="E45" s="1571"/>
      <c r="G45" s="1546"/>
      <c r="H45" s="1546"/>
      <c r="I45" s="1546"/>
      <c r="J45" s="1546"/>
      <c r="K45" s="1546"/>
      <c r="L45" s="1546"/>
      <c r="M45" s="1546"/>
      <c r="N45" s="1546"/>
      <c r="O45" s="1546"/>
    </row>
    <row r="46" spans="1:15" s="1542" customFormat="1" ht="63.75">
      <c r="A46" s="1801"/>
      <c r="B46" s="1809" t="s">
        <v>3812</v>
      </c>
      <c r="C46" s="1561"/>
      <c r="D46" s="1561"/>
      <c r="E46" s="1803"/>
      <c r="G46" s="1546"/>
      <c r="H46" s="1546"/>
      <c r="I46" s="1546"/>
      <c r="J46" s="1546"/>
      <c r="K46" s="1546"/>
      <c r="L46" s="1546"/>
      <c r="M46" s="1546"/>
      <c r="N46" s="1546"/>
      <c r="O46" s="1546"/>
    </row>
    <row r="47" spans="1:15" s="1542" customFormat="1" ht="89.25">
      <c r="A47" s="1801"/>
      <c r="B47" s="1809" t="s">
        <v>3762</v>
      </c>
      <c r="C47" s="1557"/>
      <c r="D47" s="1571"/>
      <c r="E47" s="1571"/>
      <c r="G47" s="1546"/>
      <c r="H47" s="1546"/>
      <c r="I47" s="1546"/>
      <c r="J47" s="1546"/>
      <c r="K47" s="1546"/>
      <c r="L47" s="1546"/>
      <c r="M47" s="1546"/>
      <c r="N47" s="1546"/>
      <c r="O47" s="1546"/>
    </row>
    <row r="48" spans="1:15" s="1542" customFormat="1" ht="102">
      <c r="A48" s="1801"/>
      <c r="B48" s="1809" t="s">
        <v>3763</v>
      </c>
      <c r="C48" s="1812"/>
      <c r="D48" s="1571"/>
      <c r="E48" s="1571"/>
      <c r="G48" s="1546"/>
      <c r="H48" s="1546"/>
      <c r="I48" s="1546"/>
      <c r="J48" s="1546"/>
      <c r="K48" s="1546"/>
      <c r="L48" s="1546"/>
      <c r="M48" s="1546"/>
      <c r="N48" s="1546"/>
      <c r="O48" s="1546"/>
    </row>
    <row r="49" spans="1:15" s="1542" customFormat="1" ht="127.5">
      <c r="A49" s="1801"/>
      <c r="B49" s="1809" t="s">
        <v>3811</v>
      </c>
      <c r="C49" s="1812"/>
      <c r="D49" s="1571"/>
      <c r="E49" s="1571"/>
      <c r="G49" s="1546"/>
      <c r="H49" s="1546"/>
      <c r="I49" s="1546"/>
      <c r="J49" s="1546"/>
      <c r="K49" s="1546"/>
      <c r="L49" s="1546"/>
      <c r="M49" s="1546"/>
      <c r="N49" s="1546"/>
      <c r="O49" s="1546"/>
    </row>
    <row r="50" spans="1:15" s="1542" customFormat="1" ht="76.5">
      <c r="A50" s="1801"/>
      <c r="B50" s="1809" t="s">
        <v>4654</v>
      </c>
      <c r="C50" s="1812"/>
      <c r="D50" s="1571"/>
      <c r="E50" s="1571"/>
      <c r="G50" s="1546"/>
      <c r="H50" s="1546"/>
      <c r="I50" s="1546"/>
      <c r="J50" s="1546"/>
      <c r="K50" s="1546"/>
      <c r="L50" s="1546"/>
      <c r="M50" s="1546"/>
      <c r="N50" s="1546"/>
      <c r="O50" s="1546"/>
    </row>
    <row r="51" spans="1:15" s="1542" customFormat="1">
      <c r="A51" s="1801"/>
      <c r="B51" s="1571"/>
      <c r="C51" s="1812"/>
      <c r="D51" s="1571"/>
      <c r="E51" s="1571"/>
      <c r="G51" s="1546"/>
      <c r="H51" s="1546"/>
      <c r="I51" s="1546"/>
      <c r="J51" s="1546"/>
      <c r="K51" s="1546"/>
      <c r="L51" s="1546"/>
      <c r="M51" s="1546"/>
      <c r="N51" s="1546"/>
      <c r="O51" s="1546"/>
    </row>
    <row r="52" spans="1:15" s="1542" customFormat="1" ht="21" customHeight="1">
      <c r="A52" s="1815" t="s">
        <v>1815</v>
      </c>
      <c r="B52" s="1147" t="s">
        <v>1816</v>
      </c>
      <c r="C52" s="1816"/>
      <c r="D52" s="1817"/>
      <c r="E52" s="1817"/>
      <c r="G52" s="1546"/>
      <c r="H52" s="1546"/>
      <c r="I52" s="1546"/>
      <c r="J52" s="1546"/>
      <c r="K52" s="1546"/>
      <c r="L52" s="1546"/>
      <c r="M52" s="1546"/>
      <c r="N52" s="1546"/>
      <c r="O52" s="1546"/>
    </row>
    <row r="53" spans="1:15" s="1542" customFormat="1">
      <c r="A53" s="1818"/>
      <c r="B53" s="1819"/>
      <c r="C53" s="1820"/>
      <c r="D53" s="1821"/>
      <c r="E53" s="1822"/>
      <c r="G53" s="1546"/>
      <c r="H53" s="1546"/>
      <c r="I53" s="1546"/>
      <c r="J53" s="1546"/>
      <c r="K53" s="1546"/>
      <c r="L53" s="1546"/>
      <c r="M53" s="1546"/>
      <c r="N53" s="1546"/>
      <c r="O53" s="1546"/>
    </row>
    <row r="54" spans="1:15" s="1542" customFormat="1">
      <c r="A54" s="1563" t="s">
        <v>1817</v>
      </c>
      <c r="B54" s="1823" t="s">
        <v>1818</v>
      </c>
      <c r="C54" s="764"/>
      <c r="D54" s="1438"/>
      <c r="E54" s="1192"/>
      <c r="G54" s="1546"/>
      <c r="H54" s="1546"/>
      <c r="I54" s="1546"/>
      <c r="J54" s="1546"/>
      <c r="K54" s="1546"/>
      <c r="L54" s="1546"/>
      <c r="M54" s="1546"/>
      <c r="N54" s="1546"/>
      <c r="O54" s="1546"/>
    </row>
    <row r="55" spans="1:15" s="1542" customFormat="1" ht="63.75">
      <c r="A55" s="1824"/>
      <c r="B55" s="1825" t="s">
        <v>3637</v>
      </c>
      <c r="C55" s="764"/>
      <c r="D55" s="1438"/>
      <c r="E55" s="1192"/>
      <c r="G55" s="1546"/>
      <c r="H55" s="1546"/>
      <c r="I55" s="1546"/>
      <c r="J55" s="1546"/>
      <c r="K55" s="1546"/>
      <c r="L55" s="1546"/>
      <c r="M55" s="1546"/>
      <c r="N55" s="1546"/>
      <c r="O55" s="1546"/>
    </row>
    <row r="56" spans="1:15" s="1542" customFormat="1" ht="76.5">
      <c r="A56" s="1824"/>
      <c r="B56" s="1825" t="s">
        <v>4547</v>
      </c>
      <c r="C56" s="764"/>
      <c r="D56" s="1438"/>
      <c r="E56" s="1192"/>
      <c r="G56" s="1546"/>
      <c r="H56" s="1546"/>
      <c r="I56" s="1546"/>
      <c r="J56" s="1546"/>
      <c r="K56" s="1546"/>
      <c r="L56" s="1546"/>
      <c r="M56" s="1546"/>
      <c r="N56" s="1546"/>
      <c r="O56" s="1546"/>
    </row>
    <row r="57" spans="1:15" s="1542" customFormat="1">
      <c r="A57" s="1826"/>
      <c r="B57" s="758" t="s">
        <v>117</v>
      </c>
      <c r="C57" s="765">
        <v>1</v>
      </c>
      <c r="D57" s="170"/>
      <c r="E57" s="448" t="str">
        <f>IF((D57&gt;0),SUM(C57*D57),"kn")</f>
        <v>kn</v>
      </c>
      <c r="G57" s="1546"/>
      <c r="H57" s="1546"/>
      <c r="I57" s="1546"/>
      <c r="J57" s="1546"/>
      <c r="K57" s="1546"/>
      <c r="L57" s="1546"/>
      <c r="M57" s="1546"/>
      <c r="N57" s="1546"/>
      <c r="O57" s="1546"/>
    </row>
    <row r="58" spans="1:15" s="1542" customFormat="1">
      <c r="A58" s="1563" t="s">
        <v>1819</v>
      </c>
      <c r="B58" s="1827" t="s">
        <v>1820</v>
      </c>
      <c r="C58" s="764"/>
      <c r="D58" s="171"/>
      <c r="E58" s="1828"/>
      <c r="G58" s="1546"/>
      <c r="H58" s="1546"/>
      <c r="I58" s="1546"/>
      <c r="J58" s="1546"/>
      <c r="K58" s="1546"/>
      <c r="L58" s="1546"/>
      <c r="M58" s="1546"/>
      <c r="N58" s="1546"/>
      <c r="O58" s="1546"/>
    </row>
    <row r="59" spans="1:15" s="1542" customFormat="1" ht="51">
      <c r="A59" s="1824"/>
      <c r="B59" s="1825" t="s">
        <v>4548</v>
      </c>
      <c r="C59" s="764"/>
      <c r="D59" s="171"/>
      <c r="E59" s="1828"/>
      <c r="G59" s="1546"/>
      <c r="H59" s="1546"/>
      <c r="I59" s="1546"/>
      <c r="J59" s="1546"/>
      <c r="K59" s="1546"/>
      <c r="L59" s="1546"/>
      <c r="M59" s="1546"/>
      <c r="N59" s="1546"/>
      <c r="O59" s="1546"/>
    </row>
    <row r="60" spans="1:15" s="1542" customFormat="1" ht="51">
      <c r="A60" s="1824"/>
      <c r="B60" s="1197" t="s">
        <v>3638</v>
      </c>
      <c r="C60" s="764"/>
      <c r="D60" s="171"/>
      <c r="E60" s="1828"/>
      <c r="G60" s="1546"/>
      <c r="H60" s="1546"/>
      <c r="I60" s="1546"/>
      <c r="J60" s="1546"/>
      <c r="K60" s="1546"/>
      <c r="L60" s="1546"/>
      <c r="M60" s="1546"/>
      <c r="N60" s="1546"/>
      <c r="O60" s="1546"/>
    </row>
    <row r="61" spans="1:15" s="1542" customFormat="1">
      <c r="A61" s="1824"/>
      <c r="B61" s="1195" t="s">
        <v>117</v>
      </c>
      <c r="C61" s="764">
        <v>1</v>
      </c>
      <c r="D61" s="171"/>
      <c r="E61" s="447" t="str">
        <f>IF((D61&gt;0),SUM(C61*D61),"kn")</f>
        <v>kn</v>
      </c>
      <c r="G61" s="1546"/>
      <c r="H61" s="1546"/>
      <c r="I61" s="1546"/>
      <c r="J61" s="1546"/>
      <c r="K61" s="1546"/>
      <c r="L61" s="1546"/>
      <c r="M61" s="1546"/>
      <c r="N61" s="1546"/>
      <c r="O61" s="1546"/>
    </row>
    <row r="62" spans="1:15" s="1542" customFormat="1">
      <c r="A62" s="1829" t="s">
        <v>1821</v>
      </c>
      <c r="B62" s="1830" t="s">
        <v>1822</v>
      </c>
      <c r="C62" s="1831"/>
      <c r="D62" s="169"/>
      <c r="E62" s="1832"/>
      <c r="G62" s="1546"/>
      <c r="H62" s="1546"/>
      <c r="I62" s="1546"/>
      <c r="J62" s="1546"/>
      <c r="K62" s="1546"/>
      <c r="L62" s="1546"/>
      <c r="M62" s="1546"/>
      <c r="N62" s="1546"/>
      <c r="O62" s="1546"/>
    </row>
    <row r="63" spans="1:15" s="1542" customFormat="1" ht="89.25">
      <c r="A63" s="1824"/>
      <c r="B63" s="1197" t="s">
        <v>4550</v>
      </c>
      <c r="C63" s="764"/>
      <c r="D63" s="171"/>
      <c r="E63" s="447"/>
      <c r="G63" s="1546"/>
      <c r="H63" s="1546"/>
      <c r="I63" s="1546"/>
      <c r="J63" s="1546"/>
      <c r="K63" s="1546"/>
      <c r="L63" s="1546"/>
      <c r="M63" s="1546"/>
      <c r="N63" s="1546"/>
      <c r="O63" s="1546"/>
    </row>
    <row r="64" spans="1:15" s="1542" customFormat="1">
      <c r="A64" s="1824"/>
      <c r="B64" s="1169" t="s">
        <v>117</v>
      </c>
      <c r="C64" s="764">
        <v>1</v>
      </c>
      <c r="D64" s="171"/>
      <c r="E64" s="447" t="str">
        <f>IF((D64&gt;0),SUM(C64*D64),"kn")</f>
        <v>kn</v>
      </c>
      <c r="G64" s="1546"/>
      <c r="H64" s="1546"/>
      <c r="I64" s="1546"/>
      <c r="J64" s="1546"/>
      <c r="K64" s="1546"/>
      <c r="L64" s="1546"/>
      <c r="M64" s="1546"/>
      <c r="N64" s="1546"/>
      <c r="O64" s="1546"/>
    </row>
    <row r="65" spans="1:15" s="1542" customFormat="1">
      <c r="A65" s="1563" t="s">
        <v>1823</v>
      </c>
      <c r="B65" s="1592" t="s">
        <v>1824</v>
      </c>
      <c r="C65" s="764"/>
      <c r="D65" s="171"/>
      <c r="E65" s="447"/>
      <c r="G65" s="1546"/>
      <c r="H65" s="1546"/>
      <c r="I65" s="1546"/>
      <c r="J65" s="1546"/>
      <c r="K65" s="1546"/>
      <c r="L65" s="1546"/>
      <c r="M65" s="1546"/>
      <c r="N65" s="1546"/>
      <c r="O65" s="1546"/>
    </row>
    <row r="66" spans="1:15" s="1542" customFormat="1" ht="63.75">
      <c r="A66" s="1833"/>
      <c r="B66" s="1197" t="s">
        <v>3639</v>
      </c>
      <c r="C66" s="764"/>
      <c r="D66" s="171"/>
      <c r="E66" s="447"/>
      <c r="G66" s="1546"/>
      <c r="H66" s="1546"/>
      <c r="I66" s="1546"/>
      <c r="J66" s="1546"/>
      <c r="K66" s="1546"/>
      <c r="L66" s="1546"/>
      <c r="M66" s="1546"/>
      <c r="N66" s="1546"/>
      <c r="O66" s="1546"/>
    </row>
    <row r="67" spans="1:15" s="1542" customFormat="1">
      <c r="A67" s="1824"/>
      <c r="B67" s="1169" t="s">
        <v>117</v>
      </c>
      <c r="C67" s="764">
        <v>1</v>
      </c>
      <c r="D67" s="171"/>
      <c r="E67" s="447" t="str">
        <f>IF((D67&gt;0),SUM(C67*D67),"kn")</f>
        <v>kn</v>
      </c>
      <c r="G67" s="1546"/>
      <c r="H67" s="1546"/>
      <c r="I67" s="1546"/>
      <c r="J67" s="1546"/>
      <c r="K67" s="1546"/>
      <c r="L67" s="1546"/>
      <c r="M67" s="1546"/>
      <c r="N67" s="1546"/>
      <c r="O67" s="1546"/>
    </row>
    <row r="68" spans="1:15" s="1542" customFormat="1">
      <c r="A68" s="1824" t="s">
        <v>1825</v>
      </c>
      <c r="B68" s="1827" t="s">
        <v>1826</v>
      </c>
      <c r="C68" s="764"/>
      <c r="D68" s="171"/>
      <c r="E68" s="447"/>
      <c r="G68" s="1546"/>
      <c r="H68" s="1546"/>
      <c r="I68" s="1546"/>
      <c r="J68" s="1546"/>
      <c r="K68" s="1546"/>
      <c r="L68" s="1546"/>
      <c r="M68" s="1546"/>
      <c r="N68" s="1546"/>
      <c r="O68" s="1546"/>
    </row>
    <row r="69" spans="1:15" s="1542" customFormat="1" ht="76.5">
      <c r="A69" s="1833"/>
      <c r="B69" s="1197" t="s">
        <v>3640</v>
      </c>
      <c r="C69" s="764"/>
      <c r="D69" s="171"/>
      <c r="E69" s="447"/>
      <c r="G69" s="1546"/>
      <c r="H69" s="1546"/>
      <c r="I69" s="1546"/>
      <c r="J69" s="1546"/>
      <c r="K69" s="1546"/>
      <c r="L69" s="1546"/>
      <c r="M69" s="1546"/>
      <c r="N69" s="1546"/>
      <c r="O69" s="1546"/>
    </row>
    <row r="70" spans="1:15" s="1542" customFormat="1" ht="25.5">
      <c r="A70" s="1833"/>
      <c r="B70" s="1197" t="s">
        <v>3641</v>
      </c>
      <c r="C70" s="764"/>
      <c r="D70" s="171"/>
      <c r="E70" s="447"/>
      <c r="G70" s="1546"/>
      <c r="H70" s="1546"/>
      <c r="I70" s="1546"/>
      <c r="J70" s="1546"/>
      <c r="K70" s="1546"/>
      <c r="L70" s="1546"/>
      <c r="M70" s="1546"/>
      <c r="N70" s="1546"/>
      <c r="O70" s="1546"/>
    </row>
    <row r="71" spans="1:15" s="1542" customFormat="1">
      <c r="A71" s="1826"/>
      <c r="B71" s="1167" t="s">
        <v>117</v>
      </c>
      <c r="C71" s="765">
        <v>2</v>
      </c>
      <c r="D71" s="170"/>
      <c r="E71" s="448" t="str">
        <f>IF((D71&gt;0),SUM(C71*D71),"kn")</f>
        <v>kn</v>
      </c>
      <c r="G71" s="1546"/>
      <c r="H71" s="1546"/>
      <c r="I71" s="1546"/>
      <c r="J71" s="1546"/>
      <c r="K71" s="1546"/>
      <c r="L71" s="1546"/>
      <c r="M71" s="1546"/>
      <c r="N71" s="1546"/>
      <c r="O71" s="1546"/>
    </row>
    <row r="72" spans="1:15" s="1542" customFormat="1">
      <c r="A72" s="1563" t="s">
        <v>1827</v>
      </c>
      <c r="B72" s="1827" t="s">
        <v>1826</v>
      </c>
      <c r="C72" s="764"/>
      <c r="D72" s="171"/>
      <c r="E72" s="447"/>
      <c r="G72" s="1546"/>
      <c r="H72" s="1546"/>
      <c r="I72" s="1546"/>
      <c r="J72" s="1546"/>
      <c r="K72" s="1546"/>
      <c r="L72" s="1546"/>
      <c r="M72" s="1546"/>
      <c r="N72" s="1546"/>
      <c r="O72" s="1546"/>
    </row>
    <row r="73" spans="1:15" s="1542" customFormat="1" ht="76.5">
      <c r="A73" s="1833"/>
      <c r="B73" s="1197" t="s">
        <v>3642</v>
      </c>
      <c r="C73" s="764"/>
      <c r="D73" s="171"/>
      <c r="E73" s="447"/>
      <c r="G73" s="1546"/>
      <c r="H73" s="1546"/>
      <c r="I73" s="1546"/>
      <c r="J73" s="1546"/>
      <c r="K73" s="1546"/>
      <c r="L73" s="1546"/>
      <c r="M73" s="1546"/>
      <c r="N73" s="1546"/>
      <c r="O73" s="1546"/>
    </row>
    <row r="74" spans="1:15" s="1542" customFormat="1" ht="25.5">
      <c r="A74" s="1833"/>
      <c r="B74" s="1197" t="s">
        <v>3641</v>
      </c>
      <c r="C74" s="764"/>
      <c r="D74" s="171"/>
      <c r="E74" s="447"/>
      <c r="G74" s="1546"/>
      <c r="H74" s="1546"/>
      <c r="I74" s="1546"/>
      <c r="J74" s="1546"/>
      <c r="K74" s="1546"/>
      <c r="L74" s="1546"/>
      <c r="M74" s="1546"/>
      <c r="N74" s="1546"/>
      <c r="O74" s="1546"/>
    </row>
    <row r="75" spans="1:15" s="1542" customFormat="1">
      <c r="A75" s="1826"/>
      <c r="B75" s="1167" t="s">
        <v>117</v>
      </c>
      <c r="C75" s="765">
        <v>1</v>
      </c>
      <c r="D75" s="170"/>
      <c r="E75" s="448" t="str">
        <f>IF((D75&gt;0),SUM(C75*D75),"kn")</f>
        <v>kn</v>
      </c>
      <c r="G75" s="1546"/>
      <c r="H75" s="1546"/>
      <c r="I75" s="1546"/>
      <c r="J75" s="1546"/>
      <c r="K75" s="1546"/>
      <c r="L75" s="1546"/>
      <c r="M75" s="1546"/>
      <c r="N75" s="1546"/>
      <c r="O75" s="1546"/>
    </row>
    <row r="76" spans="1:15" s="1542" customFormat="1">
      <c r="A76" s="1563" t="s">
        <v>1828</v>
      </c>
      <c r="B76" s="1827" t="s">
        <v>1826</v>
      </c>
      <c r="C76" s="764"/>
      <c r="D76" s="171"/>
      <c r="E76" s="447"/>
      <c r="G76" s="1546"/>
      <c r="H76" s="1546"/>
      <c r="I76" s="1546"/>
      <c r="J76" s="1546"/>
      <c r="K76" s="1546"/>
      <c r="L76" s="1546"/>
      <c r="M76" s="1546"/>
      <c r="N76" s="1546"/>
      <c r="O76" s="1546"/>
    </row>
    <row r="77" spans="1:15" s="1542" customFormat="1" ht="76.5">
      <c r="A77" s="1833"/>
      <c r="B77" s="1197" t="s">
        <v>4485</v>
      </c>
      <c r="C77" s="764"/>
      <c r="D77" s="171"/>
      <c r="E77" s="447"/>
      <c r="G77" s="1546"/>
      <c r="H77" s="1546"/>
      <c r="I77" s="1546"/>
      <c r="J77" s="1546"/>
      <c r="K77" s="1546"/>
      <c r="L77" s="1546"/>
      <c r="M77" s="1546"/>
      <c r="N77" s="1546"/>
      <c r="O77" s="1546"/>
    </row>
    <row r="78" spans="1:15" s="1542" customFormat="1" ht="25.5">
      <c r="A78" s="1833"/>
      <c r="B78" s="1197" t="s">
        <v>3641</v>
      </c>
      <c r="C78" s="764"/>
      <c r="D78" s="171"/>
      <c r="E78" s="447"/>
      <c r="G78" s="1546"/>
      <c r="H78" s="1546"/>
      <c r="I78" s="1546"/>
      <c r="J78" s="1546"/>
      <c r="K78" s="1546"/>
      <c r="L78" s="1546"/>
      <c r="M78" s="1546"/>
      <c r="N78" s="1546"/>
      <c r="O78" s="1546"/>
    </row>
    <row r="79" spans="1:15" s="1542" customFormat="1">
      <c r="A79" s="1826"/>
      <c r="B79" s="1167" t="s">
        <v>117</v>
      </c>
      <c r="C79" s="765">
        <v>4</v>
      </c>
      <c r="D79" s="170"/>
      <c r="E79" s="448" t="str">
        <f>IF((D79&gt;0),SUM(C79*D79),"kn")</f>
        <v>kn</v>
      </c>
      <c r="G79" s="1546"/>
      <c r="H79" s="1546"/>
      <c r="I79" s="1546"/>
      <c r="J79" s="1546"/>
      <c r="K79" s="1546"/>
      <c r="L79" s="1546"/>
      <c r="M79" s="1546"/>
      <c r="N79" s="1546"/>
      <c r="O79" s="1546"/>
    </row>
    <row r="80" spans="1:15" s="1542" customFormat="1">
      <c r="A80" s="1563" t="s">
        <v>1829</v>
      </c>
      <c r="B80" s="1827" t="s">
        <v>1830</v>
      </c>
      <c r="C80" s="764"/>
      <c r="D80" s="171"/>
      <c r="E80" s="447"/>
      <c r="G80" s="1546"/>
      <c r="H80" s="1546"/>
      <c r="I80" s="1546"/>
      <c r="J80" s="1546"/>
      <c r="K80" s="1546"/>
      <c r="L80" s="1546"/>
      <c r="M80" s="1546"/>
      <c r="N80" s="1546"/>
      <c r="O80" s="1546"/>
    </row>
    <row r="81" spans="1:15" s="1542" customFormat="1" ht="63.75">
      <c r="A81" s="1833"/>
      <c r="B81" s="1197" t="s">
        <v>3643</v>
      </c>
      <c r="C81" s="764"/>
      <c r="D81" s="171"/>
      <c r="E81" s="447"/>
      <c r="G81" s="1546"/>
      <c r="H81" s="1546"/>
      <c r="I81" s="1546"/>
      <c r="J81" s="1546"/>
      <c r="K81" s="1546"/>
      <c r="L81" s="1546"/>
      <c r="M81" s="1546"/>
      <c r="N81" s="1546"/>
      <c r="O81" s="1546"/>
    </row>
    <row r="82" spans="1:15" s="1542" customFormat="1" ht="25.5">
      <c r="A82" s="1833"/>
      <c r="B82" s="1197" t="s">
        <v>3644</v>
      </c>
      <c r="C82" s="764"/>
      <c r="D82" s="171"/>
      <c r="E82" s="447"/>
      <c r="G82" s="1546"/>
      <c r="H82" s="1546"/>
      <c r="I82" s="1546"/>
      <c r="J82" s="1546"/>
      <c r="K82" s="1546"/>
      <c r="L82" s="1546"/>
      <c r="M82" s="1546"/>
      <c r="N82" s="1546"/>
      <c r="O82" s="1546"/>
    </row>
    <row r="83" spans="1:15" s="1542" customFormat="1">
      <c r="A83" s="1826"/>
      <c r="B83" s="1167" t="s">
        <v>117</v>
      </c>
      <c r="C83" s="765">
        <v>3</v>
      </c>
      <c r="D83" s="170"/>
      <c r="E83" s="448" t="str">
        <f>IF((D83&gt;0),SUM(C83*D83),"kn")</f>
        <v>kn</v>
      </c>
      <c r="G83" s="1546"/>
      <c r="H83" s="1546"/>
      <c r="I83" s="1546"/>
      <c r="J83" s="1546"/>
      <c r="K83" s="1546"/>
      <c r="L83" s="1546"/>
      <c r="M83" s="1546"/>
      <c r="N83" s="1546"/>
      <c r="O83" s="1546"/>
    </row>
    <row r="84" spans="1:15" s="1542" customFormat="1">
      <c r="A84" s="1563" t="s">
        <v>1831</v>
      </c>
      <c r="B84" s="1827" t="s">
        <v>1830</v>
      </c>
      <c r="C84" s="764"/>
      <c r="D84" s="171"/>
      <c r="E84" s="447"/>
      <c r="G84" s="1546"/>
      <c r="H84" s="1546"/>
      <c r="I84" s="1546"/>
      <c r="J84" s="1546"/>
      <c r="K84" s="1546"/>
      <c r="L84" s="1546"/>
      <c r="M84" s="1546"/>
      <c r="N84" s="1546"/>
      <c r="O84" s="1546"/>
    </row>
    <row r="85" spans="1:15" s="1542" customFormat="1" ht="63.75">
      <c r="A85" s="1833"/>
      <c r="B85" s="1197" t="s">
        <v>3645</v>
      </c>
      <c r="C85" s="764"/>
      <c r="D85" s="171"/>
      <c r="E85" s="447"/>
      <c r="G85" s="1546"/>
      <c r="H85" s="1546"/>
      <c r="I85" s="1546"/>
      <c r="J85" s="1546"/>
      <c r="K85" s="1546"/>
      <c r="L85" s="1546"/>
      <c r="M85" s="1546"/>
      <c r="N85" s="1546"/>
      <c r="O85" s="1546"/>
    </row>
    <row r="86" spans="1:15" s="1542" customFormat="1" ht="25.5">
      <c r="A86" s="1833"/>
      <c r="B86" s="1197" t="s">
        <v>3644</v>
      </c>
      <c r="C86" s="764"/>
      <c r="D86" s="171"/>
      <c r="E86" s="447"/>
      <c r="G86" s="1546"/>
      <c r="H86" s="1546"/>
      <c r="I86" s="1546"/>
      <c r="J86" s="1546"/>
      <c r="K86" s="1546"/>
      <c r="L86" s="1546"/>
      <c r="M86" s="1546"/>
      <c r="N86" s="1546"/>
      <c r="O86" s="1546"/>
    </row>
    <row r="87" spans="1:15" s="1542" customFormat="1">
      <c r="A87" s="1826"/>
      <c r="B87" s="1167" t="s">
        <v>117</v>
      </c>
      <c r="C87" s="765">
        <v>1</v>
      </c>
      <c r="D87" s="170"/>
      <c r="E87" s="448" t="str">
        <f>IF((D87&gt;0),SUM(C87*D87),"kn")</f>
        <v>kn</v>
      </c>
      <c r="G87" s="1546"/>
      <c r="H87" s="1546"/>
      <c r="I87" s="1546"/>
      <c r="J87" s="1546"/>
      <c r="K87" s="1546"/>
      <c r="L87" s="1546"/>
      <c r="M87" s="1546"/>
      <c r="N87" s="1546"/>
      <c r="O87" s="1546"/>
    </row>
    <row r="88" spans="1:15" s="1542" customFormat="1">
      <c r="A88" s="1563" t="s">
        <v>1832</v>
      </c>
      <c r="B88" s="1827" t="s">
        <v>1830</v>
      </c>
      <c r="C88" s="764"/>
      <c r="D88" s="171"/>
      <c r="E88" s="447"/>
      <c r="G88" s="1546"/>
      <c r="H88" s="1546"/>
      <c r="I88" s="1546"/>
      <c r="J88" s="1546"/>
      <c r="K88" s="1546"/>
      <c r="L88" s="1546"/>
      <c r="M88" s="1546"/>
      <c r="N88" s="1546"/>
      <c r="O88" s="1546"/>
    </row>
    <row r="89" spans="1:15" s="1542" customFormat="1" ht="63.75">
      <c r="A89" s="1833"/>
      <c r="B89" s="1197" t="s">
        <v>3646</v>
      </c>
      <c r="C89" s="764"/>
      <c r="D89" s="171"/>
      <c r="E89" s="447"/>
      <c r="G89" s="1546"/>
      <c r="H89" s="1546"/>
      <c r="I89" s="1546"/>
      <c r="J89" s="1546"/>
      <c r="K89" s="1546"/>
      <c r="L89" s="1546"/>
      <c r="M89" s="1546"/>
      <c r="N89" s="1546"/>
      <c r="O89" s="1546"/>
    </row>
    <row r="90" spans="1:15" s="1542" customFormat="1" ht="25.5">
      <c r="A90" s="1833"/>
      <c r="B90" s="1197" t="s">
        <v>3644</v>
      </c>
      <c r="C90" s="764"/>
      <c r="D90" s="171"/>
      <c r="E90" s="447"/>
      <c r="G90" s="1546"/>
      <c r="H90" s="1546"/>
      <c r="I90" s="1546"/>
      <c r="J90" s="1546"/>
      <c r="K90" s="1546"/>
      <c r="L90" s="1546"/>
      <c r="M90" s="1546"/>
      <c r="N90" s="1546"/>
      <c r="O90" s="1546"/>
    </row>
    <row r="91" spans="1:15" s="1542" customFormat="1">
      <c r="A91" s="1826"/>
      <c r="B91" s="1167" t="s">
        <v>117</v>
      </c>
      <c r="C91" s="765">
        <v>1</v>
      </c>
      <c r="D91" s="170"/>
      <c r="E91" s="448" t="str">
        <f>IF((D91&gt;0),SUM(C91*D91),"kn")</f>
        <v>kn</v>
      </c>
      <c r="G91" s="1546"/>
      <c r="H91" s="1546"/>
      <c r="I91" s="1546"/>
      <c r="J91" s="1546"/>
      <c r="K91" s="1546"/>
      <c r="L91" s="1546"/>
      <c r="M91" s="1546"/>
      <c r="N91" s="1546"/>
      <c r="O91" s="1546"/>
    </row>
    <row r="92" spans="1:15" s="1542" customFormat="1">
      <c r="A92" s="1563" t="s">
        <v>1833</v>
      </c>
      <c r="B92" s="1827" t="s">
        <v>1830</v>
      </c>
      <c r="C92" s="764"/>
      <c r="D92" s="171"/>
      <c r="E92" s="447"/>
      <c r="G92" s="1546"/>
      <c r="H92" s="1546"/>
      <c r="I92" s="1546"/>
      <c r="J92" s="1546"/>
      <c r="K92" s="1546"/>
      <c r="L92" s="1546"/>
      <c r="M92" s="1546"/>
      <c r="N92" s="1546"/>
      <c r="O92" s="1546"/>
    </row>
    <row r="93" spans="1:15" s="1542" customFormat="1" ht="63.75">
      <c r="A93" s="1833"/>
      <c r="B93" s="1197" t="s">
        <v>3647</v>
      </c>
      <c r="C93" s="764"/>
      <c r="D93" s="171"/>
      <c r="E93" s="447"/>
      <c r="G93" s="1546"/>
      <c r="H93" s="1546"/>
      <c r="I93" s="1546"/>
      <c r="J93" s="1546"/>
      <c r="K93" s="1546"/>
      <c r="L93" s="1546"/>
      <c r="M93" s="1546"/>
      <c r="N93" s="1546"/>
      <c r="O93" s="1546"/>
    </row>
    <row r="94" spans="1:15" s="1542" customFormat="1" ht="25.5">
      <c r="A94" s="1833"/>
      <c r="B94" s="1197" t="s">
        <v>3644</v>
      </c>
      <c r="C94" s="764"/>
      <c r="D94" s="171"/>
      <c r="E94" s="447"/>
      <c r="G94" s="1546"/>
      <c r="H94" s="1546"/>
      <c r="I94" s="1546"/>
      <c r="J94" s="1546"/>
      <c r="K94" s="1546"/>
      <c r="L94" s="1546"/>
      <c r="M94" s="1546"/>
      <c r="N94" s="1546"/>
      <c r="O94" s="1546"/>
    </row>
    <row r="95" spans="1:15" s="1542" customFormat="1">
      <c r="A95" s="1826"/>
      <c r="B95" s="1167" t="s">
        <v>117</v>
      </c>
      <c r="C95" s="765">
        <v>1</v>
      </c>
      <c r="D95" s="170"/>
      <c r="E95" s="448" t="str">
        <f>IF((D95&gt;0),SUM(C95*D95),"kn")</f>
        <v>kn</v>
      </c>
      <c r="G95" s="1546"/>
      <c r="H95" s="1546"/>
      <c r="I95" s="1546"/>
      <c r="J95" s="1546"/>
      <c r="K95" s="1546"/>
      <c r="L95" s="1546"/>
      <c r="M95" s="1546"/>
      <c r="N95" s="1546"/>
      <c r="O95" s="1546"/>
    </row>
    <row r="96" spans="1:15" s="1542" customFormat="1">
      <c r="A96" s="1834" t="s">
        <v>1834</v>
      </c>
      <c r="B96" s="1827" t="s">
        <v>1835</v>
      </c>
      <c r="C96" s="764"/>
      <c r="D96" s="171"/>
      <c r="E96" s="447"/>
      <c r="G96" s="1546"/>
      <c r="H96" s="1546"/>
      <c r="I96" s="1546"/>
      <c r="J96" s="1546"/>
      <c r="K96" s="1546"/>
      <c r="L96" s="1546"/>
      <c r="M96" s="1546"/>
      <c r="N96" s="1546"/>
      <c r="O96" s="1546"/>
    </row>
    <row r="97" spans="1:15" s="1542" customFormat="1" ht="63.75">
      <c r="A97" s="1833"/>
      <c r="B97" s="1197" t="s">
        <v>3648</v>
      </c>
      <c r="C97" s="764"/>
      <c r="D97" s="171"/>
      <c r="E97" s="447"/>
      <c r="G97" s="1546"/>
      <c r="H97" s="1546"/>
      <c r="I97" s="1546"/>
      <c r="J97" s="1546"/>
      <c r="K97" s="1546"/>
      <c r="L97" s="1546"/>
      <c r="M97" s="1546"/>
      <c r="N97" s="1546"/>
      <c r="O97" s="1546"/>
    </row>
    <row r="98" spans="1:15" s="1542" customFormat="1" ht="25.5">
      <c r="A98" s="1833"/>
      <c r="B98" s="1197" t="s">
        <v>3649</v>
      </c>
      <c r="C98" s="764"/>
      <c r="D98" s="171"/>
      <c r="E98" s="447"/>
      <c r="G98" s="1546"/>
      <c r="H98" s="1546"/>
      <c r="I98" s="1546"/>
      <c r="J98" s="1546"/>
      <c r="K98" s="1546"/>
      <c r="L98" s="1546"/>
      <c r="M98" s="1546"/>
      <c r="N98" s="1546"/>
      <c r="O98" s="1546"/>
    </row>
    <row r="99" spans="1:15" s="1542" customFormat="1">
      <c r="A99" s="1826"/>
      <c r="B99" s="1167" t="s">
        <v>117</v>
      </c>
      <c r="C99" s="765">
        <v>2</v>
      </c>
      <c r="D99" s="170"/>
      <c r="E99" s="448" t="str">
        <f>IF((D99&gt;0),SUM(C99*D99),"kn")</f>
        <v>kn</v>
      </c>
      <c r="G99" s="1546"/>
      <c r="H99" s="1546"/>
      <c r="I99" s="1546"/>
      <c r="J99" s="1546"/>
      <c r="K99" s="1546"/>
      <c r="L99" s="1546"/>
      <c r="M99" s="1546"/>
      <c r="N99" s="1546"/>
      <c r="O99" s="1546"/>
    </row>
    <row r="100" spans="1:15" s="1542" customFormat="1">
      <c r="A100" s="1563" t="s">
        <v>1836</v>
      </c>
      <c r="B100" s="1827" t="s">
        <v>1835</v>
      </c>
      <c r="C100" s="764"/>
      <c r="D100" s="171"/>
      <c r="E100" s="447"/>
      <c r="G100" s="1546"/>
      <c r="H100" s="1546"/>
      <c r="I100" s="1546"/>
      <c r="J100" s="1546"/>
      <c r="K100" s="1546"/>
      <c r="L100" s="1546"/>
      <c r="M100" s="1546"/>
      <c r="N100" s="1546"/>
      <c r="O100" s="1546"/>
    </row>
    <row r="101" spans="1:15" s="1542" customFormat="1" ht="63.75">
      <c r="A101" s="1833"/>
      <c r="B101" s="1197" t="s">
        <v>3650</v>
      </c>
      <c r="C101" s="764"/>
      <c r="D101" s="171"/>
      <c r="E101" s="447"/>
      <c r="G101" s="1546"/>
      <c r="H101" s="1546"/>
      <c r="I101" s="1546"/>
      <c r="J101" s="1546"/>
      <c r="K101" s="1546"/>
      <c r="L101" s="1546"/>
      <c r="M101" s="1546"/>
      <c r="N101" s="1546"/>
      <c r="O101" s="1546"/>
    </row>
    <row r="102" spans="1:15" s="1542" customFormat="1" ht="25.5">
      <c r="A102" s="1833"/>
      <c r="B102" s="1197" t="s">
        <v>3651</v>
      </c>
      <c r="C102" s="764"/>
      <c r="D102" s="171"/>
      <c r="E102" s="447"/>
      <c r="G102" s="1546"/>
      <c r="H102" s="1546"/>
      <c r="I102" s="1546"/>
      <c r="J102" s="1546"/>
      <c r="K102" s="1546"/>
      <c r="L102" s="1546"/>
      <c r="M102" s="1546"/>
      <c r="N102" s="1546"/>
      <c r="O102" s="1546"/>
    </row>
    <row r="103" spans="1:15" s="1542" customFormat="1">
      <c r="A103" s="1826"/>
      <c r="B103" s="1167" t="s">
        <v>117</v>
      </c>
      <c r="C103" s="765">
        <v>1</v>
      </c>
      <c r="D103" s="170"/>
      <c r="E103" s="448" t="str">
        <f>IF((D103&gt;0),SUM(C103*D103),"kn")</f>
        <v>kn</v>
      </c>
      <c r="G103" s="1546"/>
      <c r="H103" s="1546"/>
      <c r="I103" s="1546"/>
      <c r="J103" s="1546"/>
      <c r="K103" s="1546"/>
      <c r="L103" s="1546"/>
      <c r="M103" s="1546"/>
      <c r="N103" s="1546"/>
      <c r="O103" s="1546"/>
    </row>
    <row r="104" spans="1:15" s="1542" customFormat="1">
      <c r="A104" s="1834" t="s">
        <v>1837</v>
      </c>
      <c r="B104" s="1827" t="s">
        <v>1838</v>
      </c>
      <c r="C104" s="764"/>
      <c r="D104" s="171"/>
      <c r="E104" s="447"/>
      <c r="G104" s="1546"/>
      <c r="H104" s="1546"/>
      <c r="I104" s="1546"/>
      <c r="J104" s="1546"/>
      <c r="K104" s="1546"/>
      <c r="L104" s="1546"/>
      <c r="M104" s="1546"/>
      <c r="N104" s="1546"/>
      <c r="O104" s="1546"/>
    </row>
    <row r="105" spans="1:15" s="1542" customFormat="1" ht="63.75">
      <c r="A105" s="1833"/>
      <c r="B105" s="1197" t="s">
        <v>3650</v>
      </c>
      <c r="C105" s="764"/>
      <c r="D105" s="171"/>
      <c r="E105" s="447"/>
      <c r="G105" s="1546"/>
      <c r="H105" s="1546"/>
      <c r="I105" s="1546"/>
      <c r="J105" s="1546"/>
      <c r="K105" s="1546"/>
      <c r="L105" s="1546"/>
      <c r="M105" s="1546"/>
      <c r="N105" s="1546"/>
      <c r="O105" s="1546"/>
    </row>
    <row r="106" spans="1:15" s="1542" customFormat="1">
      <c r="A106" s="1833"/>
      <c r="B106" s="1197" t="s">
        <v>1839</v>
      </c>
      <c r="C106" s="764"/>
      <c r="D106" s="171"/>
      <c r="E106" s="447"/>
      <c r="G106" s="1546"/>
      <c r="H106" s="1546"/>
      <c r="I106" s="1546"/>
      <c r="J106" s="1546"/>
      <c r="K106" s="1546"/>
      <c r="L106" s="1546"/>
      <c r="M106" s="1546"/>
      <c r="N106" s="1546"/>
      <c r="O106" s="1546"/>
    </row>
    <row r="107" spans="1:15" s="1542" customFormat="1">
      <c r="A107" s="1826"/>
      <c r="B107" s="1167" t="s">
        <v>117</v>
      </c>
      <c r="C107" s="765">
        <v>1</v>
      </c>
      <c r="D107" s="170"/>
      <c r="E107" s="448" t="str">
        <f>IF((D107&gt;0),SUM(C107*D107),"kn")</f>
        <v>kn</v>
      </c>
      <c r="G107" s="1546"/>
      <c r="H107" s="1546"/>
      <c r="I107" s="1546"/>
      <c r="J107" s="1546"/>
      <c r="K107" s="1546"/>
      <c r="L107" s="1546"/>
      <c r="M107" s="1546"/>
      <c r="N107" s="1546"/>
      <c r="O107" s="1546"/>
    </row>
    <row r="108" spans="1:15" s="1542" customFormat="1">
      <c r="A108" s="1563" t="s">
        <v>1840</v>
      </c>
      <c r="B108" s="1827" t="s">
        <v>1841</v>
      </c>
      <c r="C108" s="764"/>
      <c r="D108" s="171"/>
      <c r="E108" s="447"/>
      <c r="G108" s="1546"/>
      <c r="H108" s="1546"/>
      <c r="I108" s="1546"/>
      <c r="J108" s="1546"/>
      <c r="K108" s="1546"/>
      <c r="L108" s="1546"/>
      <c r="M108" s="1546"/>
      <c r="N108" s="1546"/>
      <c r="O108" s="1546"/>
    </row>
    <row r="109" spans="1:15" s="1542" customFormat="1" ht="63.75">
      <c r="A109" s="1833"/>
      <c r="B109" s="1197" t="s">
        <v>3652</v>
      </c>
      <c r="C109" s="764"/>
      <c r="D109" s="171"/>
      <c r="E109" s="447"/>
      <c r="G109" s="1546"/>
      <c r="H109" s="1546"/>
      <c r="I109" s="1546"/>
      <c r="J109" s="1546"/>
      <c r="K109" s="1546"/>
      <c r="L109" s="1546"/>
      <c r="M109" s="1546"/>
      <c r="N109" s="1546"/>
      <c r="O109" s="1546"/>
    </row>
    <row r="110" spans="1:15" s="1542" customFormat="1" ht="25.5">
      <c r="A110" s="1833"/>
      <c r="B110" s="1197" t="s">
        <v>3653</v>
      </c>
      <c r="C110" s="764"/>
      <c r="D110" s="171"/>
      <c r="E110" s="447"/>
      <c r="G110" s="1546"/>
      <c r="H110" s="1546"/>
      <c r="I110" s="1546"/>
      <c r="J110" s="1546"/>
      <c r="K110" s="1546"/>
      <c r="L110" s="1546"/>
      <c r="M110" s="1546"/>
      <c r="N110" s="1546"/>
      <c r="O110" s="1546"/>
    </row>
    <row r="111" spans="1:15" s="1542" customFormat="1">
      <c r="A111" s="1826"/>
      <c r="B111" s="1167" t="s">
        <v>117</v>
      </c>
      <c r="C111" s="765">
        <v>1</v>
      </c>
      <c r="D111" s="170"/>
      <c r="E111" s="448" t="str">
        <f>IF((D111&gt;0),SUM(C111*D111),"kn")</f>
        <v>kn</v>
      </c>
      <c r="G111" s="1546"/>
      <c r="H111" s="1546"/>
      <c r="I111" s="1546"/>
      <c r="J111" s="1546"/>
      <c r="K111" s="1546"/>
      <c r="L111" s="1546"/>
      <c r="M111" s="1546"/>
      <c r="N111" s="1546"/>
      <c r="O111" s="1546"/>
    </row>
    <row r="112" spans="1:15" s="1542" customFormat="1" ht="89.25">
      <c r="A112" s="1563" t="s">
        <v>1842</v>
      </c>
      <c r="B112" s="1440" t="s">
        <v>3654</v>
      </c>
      <c r="C112" s="764"/>
      <c r="D112" s="171"/>
      <c r="E112" s="447"/>
      <c r="G112" s="1546"/>
      <c r="H112" s="1546"/>
      <c r="I112" s="1546"/>
      <c r="J112" s="1546"/>
      <c r="K112" s="1546"/>
      <c r="L112" s="1546"/>
      <c r="M112" s="1546"/>
      <c r="N112" s="1546"/>
      <c r="O112" s="1546"/>
    </row>
    <row r="113" spans="1:15" s="1542" customFormat="1">
      <c r="A113" s="1835"/>
      <c r="B113" s="1167" t="s">
        <v>117</v>
      </c>
      <c r="C113" s="765">
        <v>2</v>
      </c>
      <c r="D113" s="170"/>
      <c r="E113" s="448" t="str">
        <f>IF((D113&gt;0),SUM(C113*D113),"kn")</f>
        <v>kn</v>
      </c>
      <c r="G113" s="1546"/>
      <c r="H113" s="1546"/>
      <c r="I113" s="1546"/>
      <c r="J113" s="1546"/>
      <c r="K113" s="1546"/>
      <c r="L113" s="1546"/>
      <c r="M113" s="1546"/>
      <c r="N113" s="1546"/>
      <c r="O113" s="1546"/>
    </row>
    <row r="114" spans="1:15" s="1542" customFormat="1" ht="25.5">
      <c r="A114" s="1563" t="s">
        <v>1843</v>
      </c>
      <c r="B114" s="1440" t="s">
        <v>3655</v>
      </c>
      <c r="C114" s="764"/>
      <c r="D114" s="171"/>
      <c r="E114" s="447"/>
      <c r="G114" s="1546"/>
      <c r="H114" s="1546"/>
      <c r="I114" s="1546"/>
      <c r="J114" s="1546"/>
      <c r="K114" s="1546"/>
      <c r="L114" s="1546"/>
      <c r="M114" s="1546"/>
      <c r="N114" s="1546"/>
      <c r="O114" s="1546"/>
    </row>
    <row r="115" spans="1:15" s="1542" customFormat="1">
      <c r="A115" s="1835"/>
      <c r="B115" s="1167" t="s">
        <v>117</v>
      </c>
      <c r="C115" s="765">
        <v>1</v>
      </c>
      <c r="D115" s="170"/>
      <c r="E115" s="448" t="str">
        <f>IF((D115&gt;0),SUM(C115*D115),"kn")</f>
        <v>kn</v>
      </c>
      <c r="G115" s="1546"/>
      <c r="H115" s="1546"/>
      <c r="I115" s="1546"/>
      <c r="J115" s="1546"/>
      <c r="K115" s="1546"/>
      <c r="L115" s="1546"/>
      <c r="M115" s="1546"/>
      <c r="N115" s="1546"/>
      <c r="O115" s="1546"/>
    </row>
    <row r="116" spans="1:15" s="1542" customFormat="1" ht="63.75">
      <c r="A116" s="1563" t="s">
        <v>1844</v>
      </c>
      <c r="B116" s="1440" t="s">
        <v>3656</v>
      </c>
      <c r="C116" s="764"/>
      <c r="D116" s="171"/>
      <c r="E116" s="447"/>
      <c r="G116" s="1546"/>
      <c r="H116" s="1546"/>
      <c r="I116" s="1546"/>
      <c r="J116" s="1546"/>
      <c r="K116" s="1546"/>
      <c r="L116" s="1546"/>
      <c r="M116" s="1546"/>
      <c r="N116" s="1546"/>
      <c r="O116" s="1546"/>
    </row>
    <row r="117" spans="1:15" s="1542" customFormat="1">
      <c r="A117" s="1835"/>
      <c r="B117" s="1167" t="s">
        <v>117</v>
      </c>
      <c r="C117" s="765">
        <v>2</v>
      </c>
      <c r="D117" s="170"/>
      <c r="E117" s="448" t="str">
        <f>IF((D117&gt;0),SUM(C117*D117),"kn")</f>
        <v>kn</v>
      </c>
      <c r="G117" s="1546"/>
      <c r="H117" s="1546"/>
      <c r="I117" s="1546"/>
      <c r="J117" s="1546"/>
      <c r="K117" s="1546"/>
      <c r="L117" s="1546"/>
      <c r="M117" s="1546"/>
      <c r="N117" s="1546"/>
      <c r="O117" s="1546"/>
    </row>
    <row r="118" spans="1:15" s="1542" customFormat="1" ht="63.75">
      <c r="A118" s="1563" t="s">
        <v>1845</v>
      </c>
      <c r="B118" s="1440" t="s">
        <v>3657</v>
      </c>
      <c r="C118" s="764"/>
      <c r="D118" s="171"/>
      <c r="E118" s="447"/>
      <c r="G118" s="1546"/>
      <c r="H118" s="1546"/>
      <c r="I118" s="1546"/>
      <c r="J118" s="1546"/>
      <c r="K118" s="1546"/>
      <c r="L118" s="1546"/>
      <c r="M118" s="1546"/>
      <c r="N118" s="1546"/>
      <c r="O118" s="1546"/>
    </row>
    <row r="119" spans="1:15" s="1542" customFormat="1">
      <c r="A119" s="1835"/>
      <c r="B119" s="1167" t="s">
        <v>117</v>
      </c>
      <c r="C119" s="765">
        <v>2</v>
      </c>
      <c r="D119" s="170"/>
      <c r="E119" s="448" t="str">
        <f>IF((D119&gt;0),SUM(C119*D119),"kn")</f>
        <v>kn</v>
      </c>
      <c r="G119" s="1546"/>
      <c r="H119" s="1546"/>
      <c r="I119" s="1546"/>
      <c r="J119" s="1546"/>
      <c r="K119" s="1546"/>
      <c r="L119" s="1546"/>
      <c r="M119" s="1546"/>
      <c r="N119" s="1546"/>
      <c r="O119" s="1546"/>
    </row>
    <row r="120" spans="1:15" s="1542" customFormat="1" ht="63.75">
      <c r="A120" s="1563" t="s">
        <v>1846</v>
      </c>
      <c r="B120" s="1181" t="s">
        <v>3658</v>
      </c>
      <c r="C120" s="764"/>
      <c r="D120" s="171"/>
      <c r="E120" s="446"/>
      <c r="G120" s="1546"/>
      <c r="H120" s="1546"/>
      <c r="I120" s="1546"/>
      <c r="J120" s="1546"/>
      <c r="K120" s="1546"/>
      <c r="L120" s="1546"/>
      <c r="M120" s="1546"/>
      <c r="N120" s="1546"/>
      <c r="O120" s="1546"/>
    </row>
    <row r="121" spans="1:15" s="1542" customFormat="1">
      <c r="A121" s="1835"/>
      <c r="B121" s="1584" t="s">
        <v>117</v>
      </c>
      <c r="C121" s="765">
        <v>1</v>
      </c>
      <c r="D121" s="170"/>
      <c r="E121" s="462" t="str">
        <f>IF((D121&gt;0),SUM(C121*D121),"kn")</f>
        <v>kn</v>
      </c>
      <c r="G121" s="1546"/>
      <c r="H121" s="1546"/>
      <c r="I121" s="1546"/>
      <c r="J121" s="1546"/>
      <c r="K121" s="1546"/>
      <c r="L121" s="1546"/>
      <c r="M121" s="1546"/>
      <c r="N121" s="1546"/>
      <c r="O121" s="1546"/>
    </row>
    <row r="122" spans="1:15" s="1542" customFormat="1" ht="76.5">
      <c r="A122" s="1563" t="s">
        <v>1847</v>
      </c>
      <c r="B122" s="1440" t="s">
        <v>3659</v>
      </c>
      <c r="C122" s="764"/>
      <c r="D122" s="171"/>
      <c r="E122" s="447"/>
      <c r="G122" s="1546"/>
      <c r="H122" s="1546"/>
      <c r="I122" s="1546"/>
      <c r="J122" s="1546"/>
      <c r="K122" s="1546"/>
      <c r="L122" s="1546"/>
      <c r="M122" s="1546"/>
      <c r="N122" s="1546"/>
      <c r="O122" s="1546"/>
    </row>
    <row r="123" spans="1:15" s="1542" customFormat="1">
      <c r="A123" s="1835"/>
      <c r="B123" s="1167" t="s">
        <v>117</v>
      </c>
      <c r="C123" s="765">
        <v>2</v>
      </c>
      <c r="D123" s="170"/>
      <c r="E123" s="448" t="str">
        <f>IF((D123&gt;0),SUM(C123*D123),"kn")</f>
        <v>kn</v>
      </c>
      <c r="G123" s="1546"/>
      <c r="H123" s="1546"/>
      <c r="I123" s="1546"/>
      <c r="J123" s="1546"/>
      <c r="K123" s="1546"/>
      <c r="L123" s="1546"/>
      <c r="M123" s="1546"/>
      <c r="N123" s="1546"/>
      <c r="O123" s="1546"/>
    </row>
    <row r="124" spans="1:15" s="1542" customFormat="1" ht="76.5">
      <c r="A124" s="1563" t="s">
        <v>1848</v>
      </c>
      <c r="B124" s="1440" t="s">
        <v>3660</v>
      </c>
      <c r="C124" s="764"/>
      <c r="D124" s="171"/>
      <c r="E124" s="447"/>
      <c r="G124" s="1546"/>
      <c r="H124" s="1546"/>
      <c r="I124" s="1546"/>
      <c r="J124" s="1546"/>
      <c r="K124" s="1546"/>
      <c r="L124" s="1546"/>
      <c r="M124" s="1546"/>
      <c r="N124" s="1546"/>
      <c r="O124" s="1546"/>
    </row>
    <row r="125" spans="1:15" s="1542" customFormat="1">
      <c r="A125" s="1835"/>
      <c r="B125" s="1167" t="s">
        <v>117</v>
      </c>
      <c r="C125" s="765">
        <v>1</v>
      </c>
      <c r="D125" s="170"/>
      <c r="E125" s="448" t="str">
        <f>IF((D125&gt;0),SUM(C125*D125),"kn")</f>
        <v>kn</v>
      </c>
      <c r="G125" s="1546"/>
      <c r="H125" s="1546"/>
      <c r="I125" s="1546"/>
      <c r="J125" s="1546"/>
      <c r="K125" s="1546"/>
      <c r="L125" s="1546"/>
      <c r="M125" s="1546"/>
      <c r="N125" s="1546"/>
      <c r="O125" s="1546"/>
    </row>
    <row r="126" spans="1:15" s="1542" customFormat="1" ht="114.75">
      <c r="A126" s="1834" t="s">
        <v>1849</v>
      </c>
      <c r="B126" s="1440" t="s">
        <v>3661</v>
      </c>
      <c r="C126" s="764"/>
      <c r="D126" s="171"/>
      <c r="E126" s="447"/>
      <c r="G126" s="1546"/>
      <c r="H126" s="1546"/>
      <c r="I126" s="1546"/>
      <c r="J126" s="1546"/>
      <c r="K126" s="1546"/>
      <c r="L126" s="1546"/>
      <c r="M126" s="1546"/>
      <c r="N126" s="1546"/>
      <c r="O126" s="1546"/>
    </row>
    <row r="127" spans="1:15" s="1542" customFormat="1">
      <c r="A127" s="1835"/>
      <c r="B127" s="1167" t="s">
        <v>117</v>
      </c>
      <c r="C127" s="765">
        <v>3</v>
      </c>
      <c r="D127" s="170"/>
      <c r="E127" s="448" t="str">
        <f>IF((D127&gt;0),SUM(C127*D127),"kn")</f>
        <v>kn</v>
      </c>
      <c r="G127" s="1546"/>
      <c r="H127" s="1546"/>
      <c r="I127" s="1546"/>
      <c r="J127" s="1546"/>
      <c r="K127" s="1546"/>
      <c r="L127" s="1546"/>
      <c r="M127" s="1546"/>
      <c r="N127" s="1546"/>
      <c r="O127" s="1546"/>
    </row>
    <row r="128" spans="1:15" s="1542" customFormat="1" ht="127.5">
      <c r="A128" s="1563" t="s">
        <v>1850</v>
      </c>
      <c r="B128" s="1181" t="s">
        <v>3666</v>
      </c>
      <c r="C128" s="764"/>
      <c r="D128" s="171"/>
      <c r="E128" s="447"/>
      <c r="G128" s="1546"/>
      <c r="H128" s="1546"/>
      <c r="I128" s="1546"/>
      <c r="J128" s="1546"/>
      <c r="K128" s="1546"/>
      <c r="L128" s="1546"/>
      <c r="M128" s="1546"/>
      <c r="N128" s="1546"/>
      <c r="O128" s="1546"/>
    </row>
    <row r="129" spans="1:15" s="1542" customFormat="1">
      <c r="A129" s="1835"/>
      <c r="B129" s="1167" t="s">
        <v>29</v>
      </c>
      <c r="C129" s="765">
        <v>6</v>
      </c>
      <c r="D129" s="170"/>
      <c r="E129" s="448" t="str">
        <f>IF((D129&gt;0),SUM(C129*D129),"kn")</f>
        <v>kn</v>
      </c>
      <c r="G129" s="1546"/>
      <c r="H129" s="1546"/>
      <c r="I129" s="1546"/>
      <c r="J129" s="1546"/>
      <c r="K129" s="1546"/>
      <c r="L129" s="1546"/>
      <c r="M129" s="1546"/>
      <c r="N129" s="1546"/>
      <c r="O129" s="1546"/>
    </row>
    <row r="130" spans="1:15" s="1542" customFormat="1" ht="127.5">
      <c r="A130" s="1563" t="s">
        <v>1851</v>
      </c>
      <c r="B130" s="1440" t="s">
        <v>3665</v>
      </c>
      <c r="C130" s="764"/>
      <c r="D130" s="171"/>
      <c r="E130" s="447"/>
      <c r="G130" s="1546"/>
      <c r="H130" s="1546"/>
      <c r="I130" s="1546"/>
      <c r="J130" s="1546"/>
      <c r="K130" s="1546"/>
      <c r="L130" s="1546"/>
      <c r="M130" s="1546"/>
      <c r="N130" s="1546"/>
      <c r="O130" s="1546"/>
    </row>
    <row r="131" spans="1:15" s="1542" customFormat="1">
      <c r="A131" s="1835"/>
      <c r="B131" s="1167" t="s">
        <v>29</v>
      </c>
      <c r="C131" s="765">
        <v>6</v>
      </c>
      <c r="D131" s="170"/>
      <c r="E131" s="448" t="str">
        <f>IF((D131&gt;0),SUM(C131*D131),"kn")</f>
        <v>kn</v>
      </c>
      <c r="G131" s="1546"/>
      <c r="H131" s="1546"/>
      <c r="I131" s="1546"/>
      <c r="J131" s="1546"/>
      <c r="K131" s="1546"/>
      <c r="L131" s="1546"/>
      <c r="M131" s="1546"/>
      <c r="N131" s="1546"/>
      <c r="O131" s="1546"/>
    </row>
    <row r="132" spans="1:15" s="1542" customFormat="1" ht="140.25">
      <c r="A132" s="1563" t="s">
        <v>1852</v>
      </c>
      <c r="B132" s="1440" t="s">
        <v>3667</v>
      </c>
      <c r="C132" s="764"/>
      <c r="D132" s="171"/>
      <c r="E132" s="447"/>
      <c r="G132" s="1546"/>
      <c r="H132" s="1546"/>
      <c r="I132" s="1546"/>
      <c r="J132" s="1546"/>
      <c r="K132" s="1546"/>
      <c r="L132" s="1546"/>
      <c r="M132" s="1546"/>
      <c r="N132" s="1546"/>
      <c r="O132" s="1546"/>
    </row>
    <row r="133" spans="1:15" s="1542" customFormat="1">
      <c r="A133" s="1835"/>
      <c r="B133" s="1167" t="s">
        <v>29</v>
      </c>
      <c r="C133" s="765">
        <v>12</v>
      </c>
      <c r="D133" s="170"/>
      <c r="E133" s="448" t="str">
        <f>IF((D133&gt;0),SUM(C133*D133),"kn")</f>
        <v>kn</v>
      </c>
      <c r="G133" s="1546"/>
      <c r="H133" s="1546"/>
      <c r="I133" s="1546"/>
      <c r="J133" s="1546"/>
      <c r="K133" s="1546"/>
      <c r="L133" s="1546"/>
      <c r="M133" s="1546"/>
      <c r="N133" s="1546"/>
      <c r="O133" s="1546"/>
    </row>
    <row r="134" spans="1:15" s="1542" customFormat="1" ht="140.25">
      <c r="A134" s="1563" t="s">
        <v>1853</v>
      </c>
      <c r="B134" s="1440" t="s">
        <v>3664</v>
      </c>
      <c r="C134" s="764"/>
      <c r="D134" s="171"/>
      <c r="E134" s="447"/>
      <c r="G134" s="1546"/>
      <c r="H134" s="1546"/>
      <c r="I134" s="1546"/>
      <c r="J134" s="1546"/>
      <c r="K134" s="1546"/>
      <c r="L134" s="1546"/>
      <c r="M134" s="1546"/>
      <c r="N134" s="1546"/>
      <c r="O134" s="1546"/>
    </row>
    <row r="135" spans="1:15" s="1542" customFormat="1">
      <c r="A135" s="1835"/>
      <c r="B135" s="1167" t="s">
        <v>29</v>
      </c>
      <c r="C135" s="765">
        <v>6</v>
      </c>
      <c r="D135" s="170"/>
      <c r="E135" s="448" t="str">
        <f>IF((D135&gt;0),SUM(C135*D135),"kn")</f>
        <v>kn</v>
      </c>
      <c r="G135" s="1546"/>
      <c r="H135" s="1546"/>
      <c r="I135" s="1546"/>
      <c r="J135" s="1546"/>
      <c r="K135" s="1546"/>
      <c r="L135" s="1546"/>
      <c r="M135" s="1546"/>
      <c r="N135" s="1546"/>
      <c r="O135" s="1546"/>
    </row>
    <row r="136" spans="1:15" s="1542" customFormat="1" ht="140.25">
      <c r="A136" s="1563" t="s">
        <v>1854</v>
      </c>
      <c r="B136" s="1440" t="s">
        <v>3663</v>
      </c>
      <c r="C136" s="764"/>
      <c r="D136" s="171"/>
      <c r="E136" s="447"/>
      <c r="G136" s="1546"/>
      <c r="H136" s="1546"/>
      <c r="I136" s="1546"/>
      <c r="J136" s="1546"/>
      <c r="K136" s="1546"/>
      <c r="L136" s="1546"/>
      <c r="M136" s="1546"/>
      <c r="N136" s="1546"/>
      <c r="O136" s="1546"/>
    </row>
    <row r="137" spans="1:15" s="1542" customFormat="1">
      <c r="A137" s="1835"/>
      <c r="B137" s="1167" t="s">
        <v>29</v>
      </c>
      <c r="C137" s="765">
        <v>12</v>
      </c>
      <c r="D137" s="170"/>
      <c r="E137" s="448" t="str">
        <f>IF((D137&gt;0),SUM(C137*D137),"kn")</f>
        <v>kn</v>
      </c>
      <c r="G137" s="1546"/>
      <c r="H137" s="1546"/>
      <c r="I137" s="1546"/>
      <c r="J137" s="1546"/>
      <c r="K137" s="1546"/>
      <c r="L137" s="1546"/>
      <c r="M137" s="1546"/>
      <c r="N137" s="1546"/>
      <c r="O137" s="1546"/>
    </row>
    <row r="138" spans="1:15" s="1542" customFormat="1" ht="140.25">
      <c r="A138" s="1563" t="s">
        <v>1855</v>
      </c>
      <c r="B138" s="1440" t="s">
        <v>3662</v>
      </c>
      <c r="C138" s="764"/>
      <c r="D138" s="171"/>
      <c r="E138" s="447"/>
      <c r="G138" s="1546"/>
      <c r="H138" s="1546"/>
      <c r="I138" s="1546"/>
      <c r="J138" s="1546"/>
      <c r="K138" s="1546"/>
      <c r="L138" s="1546"/>
      <c r="M138" s="1546"/>
      <c r="N138" s="1546"/>
      <c r="O138" s="1546"/>
    </row>
    <row r="139" spans="1:15" s="1542" customFormat="1">
      <c r="A139" s="1563"/>
      <c r="B139" s="1169" t="s">
        <v>29</v>
      </c>
      <c r="C139" s="764">
        <v>72</v>
      </c>
      <c r="D139" s="171"/>
      <c r="E139" s="447" t="str">
        <f>IF((D139&gt;0),SUM(C139*D139),"kn")</f>
        <v>kn</v>
      </c>
      <c r="G139" s="1546"/>
      <c r="H139" s="1546"/>
      <c r="I139" s="1546"/>
      <c r="J139" s="1546"/>
      <c r="K139" s="1546"/>
      <c r="L139" s="1546"/>
      <c r="M139" s="1546"/>
      <c r="N139" s="1546"/>
      <c r="O139" s="1546"/>
    </row>
    <row r="140" spans="1:15" s="1542" customFormat="1" ht="76.5">
      <c r="A140" s="1829" t="s">
        <v>1856</v>
      </c>
      <c r="B140" s="1836" t="s">
        <v>3668</v>
      </c>
      <c r="C140" s="1831"/>
      <c r="D140" s="1865"/>
      <c r="E140" s="1832"/>
      <c r="G140" s="1546"/>
      <c r="H140" s="1546"/>
      <c r="I140" s="1546"/>
      <c r="J140" s="1546"/>
      <c r="K140" s="1546"/>
      <c r="L140" s="1546"/>
      <c r="M140" s="1546"/>
      <c r="N140" s="1546"/>
      <c r="O140" s="1546"/>
    </row>
    <row r="141" spans="1:15" s="1542" customFormat="1">
      <c r="A141" s="1563"/>
      <c r="B141" s="1169" t="s">
        <v>117</v>
      </c>
      <c r="C141" s="764">
        <v>4</v>
      </c>
      <c r="D141" s="171"/>
      <c r="E141" s="447" t="str">
        <f>IF((D141&gt;0),SUM(C141*D141),"kn")</f>
        <v>kn</v>
      </c>
      <c r="G141" s="1546"/>
      <c r="H141" s="1546"/>
      <c r="I141" s="1546"/>
      <c r="J141" s="1546"/>
      <c r="K141" s="1546"/>
      <c r="L141" s="1546"/>
      <c r="M141" s="1546"/>
      <c r="N141" s="1546"/>
      <c r="O141" s="1546"/>
    </row>
    <row r="142" spans="1:15" s="1542" customFormat="1" ht="76.5">
      <c r="A142" s="1829" t="s">
        <v>1857</v>
      </c>
      <c r="B142" s="1836" t="s">
        <v>3669</v>
      </c>
      <c r="C142" s="1831"/>
      <c r="D142" s="1865"/>
      <c r="E142" s="1832"/>
      <c r="G142" s="1546"/>
      <c r="H142" s="1546"/>
      <c r="I142" s="1546"/>
      <c r="J142" s="1546"/>
      <c r="K142" s="1546"/>
      <c r="L142" s="1546"/>
      <c r="M142" s="1546"/>
      <c r="N142" s="1546"/>
      <c r="O142" s="1546"/>
    </row>
    <row r="143" spans="1:15" s="1542" customFormat="1">
      <c r="A143" s="1563"/>
      <c r="B143" s="1169" t="s">
        <v>117</v>
      </c>
      <c r="C143" s="764">
        <v>4</v>
      </c>
      <c r="D143" s="171"/>
      <c r="E143" s="447" t="str">
        <f>IF((D143&gt;0),SUM(C143*D143),"kn")</f>
        <v>kn</v>
      </c>
      <c r="G143" s="1546"/>
      <c r="H143" s="1546"/>
      <c r="I143" s="1546"/>
      <c r="J143" s="1546"/>
      <c r="K143" s="1546"/>
      <c r="L143" s="1546"/>
      <c r="M143" s="1546"/>
      <c r="N143" s="1546"/>
      <c r="O143" s="1546"/>
    </row>
    <row r="144" spans="1:15" s="1542" customFormat="1" ht="76.5">
      <c r="A144" s="1829" t="s">
        <v>1858</v>
      </c>
      <c r="B144" s="1836" t="s">
        <v>3670</v>
      </c>
      <c r="C144" s="1831"/>
      <c r="D144" s="1865"/>
      <c r="E144" s="1832"/>
      <c r="G144" s="1546"/>
      <c r="H144" s="1546"/>
      <c r="I144" s="1546"/>
      <c r="J144" s="1546"/>
      <c r="K144" s="1546"/>
      <c r="L144" s="1546"/>
      <c r="M144" s="1546"/>
      <c r="N144" s="1546"/>
      <c r="O144" s="1546"/>
    </row>
    <row r="145" spans="1:15" s="1542" customFormat="1">
      <c r="A145" s="1563"/>
      <c r="B145" s="1169" t="s">
        <v>117</v>
      </c>
      <c r="C145" s="764">
        <v>6</v>
      </c>
      <c r="D145" s="171"/>
      <c r="E145" s="447" t="str">
        <f>IF((D145&gt;0),SUM(C145*D145),"kn")</f>
        <v>kn</v>
      </c>
      <c r="G145" s="1546"/>
      <c r="H145" s="1546"/>
      <c r="I145" s="1546"/>
      <c r="J145" s="1546"/>
      <c r="K145" s="1546"/>
      <c r="L145" s="1546"/>
      <c r="M145" s="1546"/>
      <c r="N145" s="1546"/>
      <c r="O145" s="1546"/>
    </row>
    <row r="146" spans="1:15" s="1542" customFormat="1" ht="76.5">
      <c r="A146" s="1829" t="s">
        <v>1859</v>
      </c>
      <c r="B146" s="1836" t="s">
        <v>3671</v>
      </c>
      <c r="C146" s="1831"/>
      <c r="D146" s="1865"/>
      <c r="E146" s="1832"/>
      <c r="G146" s="1546"/>
      <c r="H146" s="1546"/>
      <c r="I146" s="1546"/>
      <c r="J146" s="1546"/>
      <c r="K146" s="1546"/>
      <c r="L146" s="1546"/>
      <c r="M146" s="1546"/>
      <c r="N146" s="1546"/>
      <c r="O146" s="1546"/>
    </row>
    <row r="147" spans="1:15" s="1542" customFormat="1">
      <c r="A147" s="1563"/>
      <c r="B147" s="1169" t="s">
        <v>117</v>
      </c>
      <c r="C147" s="764">
        <v>4</v>
      </c>
      <c r="D147" s="171"/>
      <c r="E147" s="447" t="str">
        <f>IF((D147&gt;0),SUM(C147*D147),"kn")</f>
        <v>kn</v>
      </c>
      <c r="G147" s="1546"/>
      <c r="H147" s="1546"/>
      <c r="I147" s="1546"/>
      <c r="J147" s="1546"/>
      <c r="K147" s="1546"/>
      <c r="L147" s="1546"/>
      <c r="M147" s="1546"/>
      <c r="N147" s="1546"/>
      <c r="O147" s="1546"/>
    </row>
    <row r="148" spans="1:15" s="1542" customFormat="1" ht="76.5">
      <c r="A148" s="1829" t="s">
        <v>1860</v>
      </c>
      <c r="B148" s="1836" t="s">
        <v>3672</v>
      </c>
      <c r="C148" s="1831"/>
      <c r="D148" s="1865"/>
      <c r="E148" s="1832"/>
      <c r="G148" s="1546"/>
      <c r="H148" s="1546"/>
      <c r="I148" s="1546"/>
      <c r="J148" s="1546"/>
      <c r="K148" s="1546"/>
      <c r="L148" s="1546"/>
      <c r="M148" s="1546"/>
      <c r="N148" s="1546"/>
      <c r="O148" s="1546"/>
    </row>
    <row r="149" spans="1:15" s="1542" customFormat="1">
      <c r="A149" s="1563"/>
      <c r="B149" s="1169" t="s">
        <v>117</v>
      </c>
      <c r="C149" s="764">
        <v>6</v>
      </c>
      <c r="D149" s="171"/>
      <c r="E149" s="447" t="str">
        <f>IF((D149&gt;0),SUM(C149*D149),"kn")</f>
        <v>kn</v>
      </c>
      <c r="G149" s="1546"/>
      <c r="H149" s="1546"/>
      <c r="I149" s="1546"/>
      <c r="J149" s="1546"/>
      <c r="K149" s="1546"/>
      <c r="L149" s="1546"/>
      <c r="M149" s="1546"/>
      <c r="N149" s="1546"/>
      <c r="O149" s="1546"/>
    </row>
    <row r="150" spans="1:15" s="1542" customFormat="1" ht="76.5">
      <c r="A150" s="1829" t="s">
        <v>1861</v>
      </c>
      <c r="B150" s="1836" t="s">
        <v>3673</v>
      </c>
      <c r="C150" s="1831"/>
      <c r="D150" s="1865"/>
      <c r="E150" s="1832"/>
      <c r="G150" s="1546"/>
      <c r="H150" s="1546"/>
      <c r="I150" s="1546"/>
      <c r="J150" s="1546"/>
      <c r="K150" s="1546"/>
      <c r="L150" s="1546"/>
      <c r="M150" s="1546"/>
      <c r="N150" s="1546"/>
      <c r="O150" s="1546"/>
    </row>
    <row r="151" spans="1:15" s="1542" customFormat="1">
      <c r="A151" s="1563"/>
      <c r="B151" s="1169" t="s">
        <v>117</v>
      </c>
      <c r="C151" s="764">
        <v>35</v>
      </c>
      <c r="D151" s="171"/>
      <c r="E151" s="447" t="str">
        <f>IF((D151&gt;0),SUM(C151*D151),"kn")</f>
        <v>kn</v>
      </c>
      <c r="G151" s="1546"/>
      <c r="H151" s="1546"/>
      <c r="I151" s="1546"/>
      <c r="J151" s="1546"/>
      <c r="K151" s="1546"/>
      <c r="L151" s="1546"/>
      <c r="M151" s="1546"/>
      <c r="N151" s="1546"/>
      <c r="O151" s="1546"/>
    </row>
    <row r="152" spans="1:15" s="1542" customFormat="1" ht="63.75">
      <c r="A152" s="1829" t="s">
        <v>1862</v>
      </c>
      <c r="B152" s="1836" t="s">
        <v>3674</v>
      </c>
      <c r="C152" s="1831"/>
      <c r="D152" s="1865"/>
      <c r="E152" s="1832"/>
      <c r="G152" s="1546"/>
      <c r="H152" s="1546"/>
      <c r="I152" s="1546"/>
      <c r="J152" s="1546"/>
      <c r="K152" s="1546"/>
      <c r="L152" s="1546"/>
      <c r="M152" s="1546"/>
      <c r="N152" s="1546"/>
      <c r="O152" s="1546"/>
    </row>
    <row r="153" spans="1:15" s="1542" customFormat="1">
      <c r="A153" s="1563"/>
      <c r="B153" s="1169" t="s">
        <v>117</v>
      </c>
      <c r="C153" s="764">
        <v>2</v>
      </c>
      <c r="D153" s="171"/>
      <c r="E153" s="447" t="str">
        <f>IF((D153&gt;0),SUM(C153*D153),"kn")</f>
        <v>kn</v>
      </c>
      <c r="G153" s="1546"/>
      <c r="H153" s="1546"/>
      <c r="I153" s="1546"/>
      <c r="J153" s="1546"/>
      <c r="K153" s="1546"/>
      <c r="L153" s="1546"/>
      <c r="M153" s="1546"/>
      <c r="N153" s="1546"/>
      <c r="O153" s="1546"/>
    </row>
    <row r="154" spans="1:15" s="1542" customFormat="1" ht="63.75">
      <c r="A154" s="1829" t="s">
        <v>1863</v>
      </c>
      <c r="B154" s="1836" t="s">
        <v>3675</v>
      </c>
      <c r="C154" s="1831"/>
      <c r="D154" s="1865"/>
      <c r="E154" s="1832"/>
      <c r="G154" s="1546"/>
      <c r="H154" s="1546"/>
      <c r="I154" s="1546"/>
      <c r="J154" s="1546"/>
      <c r="K154" s="1546"/>
      <c r="L154" s="1546"/>
      <c r="M154" s="1546"/>
      <c r="N154" s="1546"/>
      <c r="O154" s="1546"/>
    </row>
    <row r="155" spans="1:15" s="1542" customFormat="1">
      <c r="A155" s="1563"/>
      <c r="B155" s="1169" t="s">
        <v>117</v>
      </c>
      <c r="C155" s="764">
        <v>2</v>
      </c>
      <c r="D155" s="171"/>
      <c r="E155" s="447" t="str">
        <f>IF((D155&gt;0),SUM(C155*D155),"kn")</f>
        <v>kn</v>
      </c>
      <c r="G155" s="1546"/>
      <c r="H155" s="1546"/>
      <c r="I155" s="1546"/>
      <c r="J155" s="1546"/>
      <c r="K155" s="1546"/>
      <c r="L155" s="1546"/>
      <c r="M155" s="1546"/>
      <c r="N155" s="1546"/>
      <c r="O155" s="1546"/>
    </row>
    <row r="156" spans="1:15" s="1542" customFormat="1" ht="25.5">
      <c r="A156" s="1829" t="s">
        <v>1864</v>
      </c>
      <c r="B156" s="1836" t="s">
        <v>3676</v>
      </c>
      <c r="C156" s="1831"/>
      <c r="D156" s="1865"/>
      <c r="E156" s="1832"/>
      <c r="G156" s="1546"/>
      <c r="H156" s="1546"/>
      <c r="I156" s="1546"/>
      <c r="J156" s="1546"/>
      <c r="K156" s="1546"/>
      <c r="L156" s="1546"/>
      <c r="M156" s="1546"/>
      <c r="N156" s="1546"/>
      <c r="O156" s="1546"/>
    </row>
    <row r="157" spans="1:15" s="1542" customFormat="1">
      <c r="A157" s="1563"/>
      <c r="B157" s="1169" t="s">
        <v>117</v>
      </c>
      <c r="C157" s="764">
        <v>1</v>
      </c>
      <c r="D157" s="171"/>
      <c r="E157" s="447" t="str">
        <f>IF((D157&gt;0),SUM(C157*D157),"kn")</f>
        <v>kn</v>
      </c>
      <c r="G157" s="1546"/>
      <c r="H157" s="1546"/>
      <c r="I157" s="1546"/>
      <c r="J157" s="1546"/>
      <c r="K157" s="1546"/>
      <c r="L157" s="1546"/>
      <c r="M157" s="1546"/>
      <c r="N157" s="1546"/>
      <c r="O157" s="1546"/>
    </row>
    <row r="158" spans="1:15" s="1542" customFormat="1" ht="25.5">
      <c r="A158" s="1829" t="s">
        <v>1865</v>
      </c>
      <c r="B158" s="1836" t="s">
        <v>3677</v>
      </c>
      <c r="C158" s="1831"/>
      <c r="D158" s="169"/>
      <c r="E158" s="1832"/>
      <c r="G158" s="1546"/>
      <c r="H158" s="1546"/>
      <c r="I158" s="1546"/>
      <c r="J158" s="1546"/>
      <c r="K158" s="1546"/>
      <c r="L158" s="1546"/>
      <c r="M158" s="1546"/>
      <c r="N158" s="1546"/>
      <c r="O158" s="1546"/>
    </row>
    <row r="159" spans="1:15" s="1542" customFormat="1">
      <c r="A159" s="1563"/>
      <c r="B159" s="1169" t="s">
        <v>117</v>
      </c>
      <c r="C159" s="764">
        <v>1</v>
      </c>
      <c r="D159" s="171"/>
      <c r="E159" s="447" t="str">
        <f>IF((D159&gt;0),SUM(C159*D159),"kn")</f>
        <v>kn</v>
      </c>
      <c r="G159" s="1546"/>
      <c r="H159" s="1546"/>
      <c r="I159" s="1546"/>
      <c r="J159" s="1546"/>
      <c r="K159" s="1546"/>
      <c r="L159" s="1546"/>
      <c r="M159" s="1546"/>
      <c r="N159" s="1546"/>
      <c r="O159" s="1546"/>
    </row>
    <row r="160" spans="1:15" s="1542" customFormat="1" ht="25.5">
      <c r="A160" s="1829" t="s">
        <v>1866</v>
      </c>
      <c r="B160" s="1836" t="s">
        <v>3678</v>
      </c>
      <c r="C160" s="1831"/>
      <c r="D160" s="169"/>
      <c r="E160" s="1832"/>
      <c r="G160" s="1546"/>
      <c r="H160" s="1546"/>
      <c r="I160" s="1546"/>
      <c r="J160" s="1546"/>
      <c r="K160" s="1546"/>
      <c r="L160" s="1546"/>
      <c r="M160" s="1546"/>
      <c r="N160" s="1546"/>
      <c r="O160" s="1546"/>
    </row>
    <row r="161" spans="1:15" s="1542" customFormat="1">
      <c r="A161" s="1563"/>
      <c r="B161" s="1169" t="s">
        <v>117</v>
      </c>
      <c r="C161" s="764">
        <v>2</v>
      </c>
      <c r="D161" s="171"/>
      <c r="E161" s="447" t="str">
        <f>IF((D161&gt;0),SUM(C161*D161),"kn")</f>
        <v>kn</v>
      </c>
      <c r="G161" s="1546"/>
      <c r="H161" s="1546"/>
      <c r="I161" s="1546"/>
      <c r="J161" s="1546"/>
      <c r="K161" s="1546"/>
      <c r="L161" s="1546"/>
      <c r="M161" s="1546"/>
      <c r="N161" s="1546"/>
      <c r="O161" s="1546"/>
    </row>
    <row r="162" spans="1:15" s="1542" customFormat="1" ht="25.5">
      <c r="A162" s="1829" t="s">
        <v>1867</v>
      </c>
      <c r="B162" s="1836" t="s">
        <v>3679</v>
      </c>
      <c r="C162" s="1831"/>
      <c r="D162" s="169"/>
      <c r="E162" s="1832"/>
      <c r="G162" s="1546"/>
      <c r="H162" s="1546"/>
      <c r="I162" s="1546"/>
      <c r="J162" s="1546"/>
      <c r="K162" s="1546"/>
      <c r="L162" s="1546"/>
      <c r="M162" s="1546"/>
      <c r="N162" s="1546"/>
      <c r="O162" s="1546"/>
    </row>
    <row r="163" spans="1:15" s="1542" customFormat="1">
      <c r="A163" s="1563"/>
      <c r="B163" s="1169" t="s">
        <v>117</v>
      </c>
      <c r="C163" s="764">
        <v>1</v>
      </c>
      <c r="D163" s="171"/>
      <c r="E163" s="447" t="str">
        <f>IF((D163&gt;0),SUM(C163*D163),"kn")</f>
        <v>kn</v>
      </c>
      <c r="G163" s="1546"/>
      <c r="H163" s="1546"/>
      <c r="I163" s="1546"/>
      <c r="J163" s="1546"/>
      <c r="K163" s="1546"/>
      <c r="L163" s="1546"/>
      <c r="M163" s="1546"/>
      <c r="N163" s="1546"/>
      <c r="O163" s="1546"/>
    </row>
    <row r="164" spans="1:15" s="1542" customFormat="1" ht="38.25">
      <c r="A164" s="1829" t="s">
        <v>1868</v>
      </c>
      <c r="B164" s="1836" t="s">
        <v>3680</v>
      </c>
      <c r="C164" s="1831"/>
      <c r="D164" s="169"/>
      <c r="E164" s="1832"/>
      <c r="G164" s="1546"/>
      <c r="H164" s="1546"/>
      <c r="I164" s="1546"/>
      <c r="J164" s="1546"/>
      <c r="K164" s="1546"/>
      <c r="L164" s="1546"/>
      <c r="M164" s="1546"/>
      <c r="N164" s="1546"/>
      <c r="O164" s="1546"/>
    </row>
    <row r="165" spans="1:15" s="1542" customFormat="1">
      <c r="A165" s="1829"/>
      <c r="B165" s="1837" t="s">
        <v>117</v>
      </c>
      <c r="C165" s="1831">
        <v>1</v>
      </c>
      <c r="D165" s="169"/>
      <c r="E165" s="1832" t="str">
        <f>IF((D165&gt;0),SUM(C165*D165),"kn")</f>
        <v>kn</v>
      </c>
      <c r="G165" s="1546"/>
      <c r="H165" s="1546"/>
      <c r="I165" s="1546"/>
      <c r="J165" s="1546"/>
      <c r="K165" s="1546"/>
      <c r="L165" s="1546"/>
      <c r="M165" s="1546"/>
      <c r="N165" s="1546"/>
      <c r="O165" s="1546"/>
    </row>
    <row r="166" spans="1:15" s="1542" customFormat="1" ht="63.75">
      <c r="A166" s="1563" t="s">
        <v>1869</v>
      </c>
      <c r="B166" s="1440" t="s">
        <v>3681</v>
      </c>
      <c r="C166" s="764"/>
      <c r="D166" s="171"/>
      <c r="E166" s="447"/>
      <c r="G166" s="1546"/>
      <c r="H166" s="1546"/>
      <c r="I166" s="1546"/>
      <c r="J166" s="1546"/>
      <c r="K166" s="1546"/>
      <c r="L166" s="1546"/>
      <c r="M166" s="1546"/>
      <c r="N166" s="1546"/>
      <c r="O166" s="1546"/>
    </row>
    <row r="167" spans="1:15" s="1542" customFormat="1">
      <c r="A167" s="1563"/>
      <c r="B167" s="1169" t="s">
        <v>117</v>
      </c>
      <c r="C167" s="764">
        <v>1</v>
      </c>
      <c r="D167" s="171"/>
      <c r="E167" s="447" t="str">
        <f>IF((D167&gt;0),SUM(C167*D167),"kn")</f>
        <v>kn</v>
      </c>
      <c r="G167" s="1546"/>
      <c r="H167" s="1546"/>
      <c r="I167" s="1546"/>
      <c r="J167" s="1546"/>
      <c r="K167" s="1546"/>
      <c r="L167" s="1546"/>
      <c r="M167" s="1546"/>
      <c r="N167" s="1546"/>
      <c r="O167" s="1546"/>
    </row>
    <row r="168" spans="1:15" s="1542" customFormat="1" ht="25.5">
      <c r="A168" s="1829" t="s">
        <v>1870</v>
      </c>
      <c r="B168" s="1836" t="s">
        <v>3682</v>
      </c>
      <c r="C168" s="1831"/>
      <c r="D168" s="169"/>
      <c r="E168" s="1832"/>
      <c r="G168" s="1546"/>
      <c r="H168" s="1546"/>
      <c r="I168" s="1546"/>
      <c r="J168" s="1546"/>
      <c r="K168" s="1546"/>
      <c r="L168" s="1546"/>
      <c r="M168" s="1546"/>
      <c r="N168" s="1546"/>
      <c r="O168" s="1546"/>
    </row>
    <row r="169" spans="1:15" s="1542" customFormat="1">
      <c r="A169" s="1563"/>
      <c r="B169" s="1169" t="s">
        <v>117</v>
      </c>
      <c r="C169" s="764">
        <v>1</v>
      </c>
      <c r="D169" s="171"/>
      <c r="E169" s="447" t="str">
        <f>IF((D169&gt;0),SUM(C169*D169),"kn")</f>
        <v>kn</v>
      </c>
      <c r="G169" s="1546"/>
      <c r="H169" s="1546"/>
      <c r="I169" s="1546"/>
      <c r="J169" s="1546"/>
      <c r="K169" s="1546"/>
      <c r="L169" s="1546"/>
      <c r="M169" s="1546"/>
      <c r="N169" s="1546"/>
      <c r="O169" s="1546"/>
    </row>
    <row r="170" spans="1:15" s="1542" customFormat="1" ht="25.5">
      <c r="A170" s="1829" t="s">
        <v>1871</v>
      </c>
      <c r="B170" s="1836" t="s">
        <v>4563</v>
      </c>
      <c r="C170" s="1831"/>
      <c r="D170" s="169"/>
      <c r="E170" s="1832"/>
      <c r="G170" s="1546"/>
      <c r="H170" s="1546"/>
      <c r="I170" s="1546"/>
      <c r="J170" s="1546"/>
      <c r="K170" s="1546"/>
      <c r="L170" s="1546"/>
      <c r="M170" s="1546"/>
      <c r="N170" s="1546"/>
      <c r="O170" s="1546"/>
    </row>
    <row r="171" spans="1:15" s="1542" customFormat="1">
      <c r="A171" s="1563"/>
      <c r="B171" s="1169" t="s">
        <v>117</v>
      </c>
      <c r="C171" s="764">
        <v>1</v>
      </c>
      <c r="D171" s="171"/>
      <c r="E171" s="447" t="str">
        <f>IF((D171&gt;0),SUM(C171*D171),"kn")</f>
        <v>kn</v>
      </c>
      <c r="G171" s="1546"/>
      <c r="H171" s="1546"/>
      <c r="I171" s="1546"/>
      <c r="J171" s="1546"/>
      <c r="K171" s="1546"/>
      <c r="L171" s="1546"/>
      <c r="M171" s="1546"/>
      <c r="N171" s="1546"/>
      <c r="O171" s="1546"/>
    </row>
    <row r="172" spans="1:15" s="1542" customFormat="1" ht="25.5">
      <c r="A172" s="1829" t="s">
        <v>1872</v>
      </c>
      <c r="B172" s="1836" t="s">
        <v>3683</v>
      </c>
      <c r="C172" s="1831"/>
      <c r="D172" s="169"/>
      <c r="E172" s="1832"/>
      <c r="G172" s="1546"/>
      <c r="H172" s="1546"/>
      <c r="I172" s="1546"/>
      <c r="J172" s="1546"/>
      <c r="K172" s="1546"/>
      <c r="L172" s="1546"/>
      <c r="M172" s="1546"/>
      <c r="N172" s="1546"/>
      <c r="O172" s="1546"/>
    </row>
    <row r="173" spans="1:15" s="1542" customFormat="1">
      <c r="A173" s="1563"/>
      <c r="B173" s="1169" t="s">
        <v>117</v>
      </c>
      <c r="C173" s="764">
        <v>1</v>
      </c>
      <c r="D173" s="171"/>
      <c r="E173" s="447" t="str">
        <f>IF((D173&gt;0),SUM(C173*D173),"kn")</f>
        <v>kn</v>
      </c>
      <c r="G173" s="1546"/>
      <c r="H173" s="1546"/>
      <c r="I173" s="1546"/>
      <c r="J173" s="1546"/>
      <c r="K173" s="1546"/>
      <c r="L173" s="1546"/>
      <c r="M173" s="1546"/>
      <c r="N173" s="1546"/>
      <c r="O173" s="1546"/>
    </row>
    <row r="174" spans="1:15" s="1542" customFormat="1" ht="25.5">
      <c r="A174" s="1829" t="s">
        <v>1873</v>
      </c>
      <c r="B174" s="1836" t="s">
        <v>3684</v>
      </c>
      <c r="C174" s="1831"/>
      <c r="D174" s="169"/>
      <c r="E174" s="1832"/>
      <c r="G174" s="1546"/>
      <c r="H174" s="1546"/>
      <c r="I174" s="1546"/>
      <c r="J174" s="1546"/>
      <c r="K174" s="1546"/>
      <c r="L174" s="1546"/>
      <c r="M174" s="1546"/>
      <c r="N174" s="1546"/>
      <c r="O174" s="1546"/>
    </row>
    <row r="175" spans="1:15" s="1542" customFormat="1">
      <c r="A175" s="1563"/>
      <c r="B175" s="1169" t="s">
        <v>117</v>
      </c>
      <c r="C175" s="764">
        <v>1</v>
      </c>
      <c r="D175" s="171"/>
      <c r="E175" s="447" t="str">
        <f>IF((D175&gt;0),SUM(C175*D175),"kn")</f>
        <v>kn</v>
      </c>
      <c r="G175" s="1546"/>
      <c r="H175" s="1546"/>
      <c r="I175" s="1546"/>
      <c r="J175" s="1546"/>
      <c r="K175" s="1546"/>
      <c r="L175" s="1546"/>
      <c r="M175" s="1546"/>
      <c r="N175" s="1546"/>
      <c r="O175" s="1546"/>
    </row>
    <row r="176" spans="1:15" s="1542" customFormat="1" ht="25.5">
      <c r="A176" s="1829" t="s">
        <v>1874</v>
      </c>
      <c r="B176" s="1836" t="s">
        <v>3685</v>
      </c>
      <c r="C176" s="1831"/>
      <c r="D176" s="169"/>
      <c r="E176" s="1832"/>
      <c r="G176" s="1546"/>
      <c r="H176" s="1546"/>
      <c r="I176" s="1546"/>
      <c r="J176" s="1546"/>
      <c r="K176" s="1546"/>
      <c r="L176" s="1546"/>
      <c r="M176" s="1546"/>
      <c r="N176" s="1546"/>
      <c r="O176" s="1546"/>
    </row>
    <row r="177" spans="1:15" s="1542" customFormat="1">
      <c r="A177" s="1563"/>
      <c r="B177" s="1169" t="s">
        <v>117</v>
      </c>
      <c r="C177" s="764">
        <v>1</v>
      </c>
      <c r="D177" s="171"/>
      <c r="E177" s="447" t="str">
        <f>IF((D177&gt;0),SUM(C177*D177),"kn")</f>
        <v>kn</v>
      </c>
      <c r="G177" s="1546"/>
      <c r="H177" s="1546"/>
      <c r="I177" s="1546"/>
      <c r="J177" s="1546"/>
      <c r="K177" s="1546"/>
      <c r="L177" s="1546"/>
      <c r="M177" s="1546"/>
      <c r="N177" s="1546"/>
      <c r="O177" s="1546"/>
    </row>
    <row r="178" spans="1:15" s="1542" customFormat="1" ht="25.5">
      <c r="A178" s="1829" t="s">
        <v>1875</v>
      </c>
      <c r="B178" s="1836" t="s">
        <v>3686</v>
      </c>
      <c r="C178" s="1831"/>
      <c r="D178" s="169"/>
      <c r="E178" s="1832"/>
      <c r="G178" s="1546"/>
      <c r="H178" s="1546"/>
      <c r="I178" s="1546"/>
      <c r="J178" s="1546"/>
      <c r="K178" s="1546"/>
      <c r="L178" s="1546"/>
      <c r="M178" s="1546"/>
      <c r="N178" s="1546"/>
      <c r="O178" s="1546"/>
    </row>
    <row r="179" spans="1:15" s="1542" customFormat="1">
      <c r="A179" s="1563"/>
      <c r="B179" s="1169" t="s">
        <v>117</v>
      </c>
      <c r="C179" s="764">
        <v>1</v>
      </c>
      <c r="D179" s="171"/>
      <c r="E179" s="447" t="str">
        <f>IF((D179&gt;0),SUM(C179*D179),"kn")</f>
        <v>kn</v>
      </c>
      <c r="G179" s="1546"/>
      <c r="H179" s="1546"/>
      <c r="I179" s="1546"/>
      <c r="J179" s="1546"/>
      <c r="K179" s="1546"/>
      <c r="L179" s="1546"/>
      <c r="M179" s="1546"/>
      <c r="N179" s="1546"/>
      <c r="O179" s="1546"/>
    </row>
    <row r="180" spans="1:15" s="1542" customFormat="1" ht="38.25">
      <c r="A180" s="1829" t="s">
        <v>1876</v>
      </c>
      <c r="B180" s="1836" t="s">
        <v>3687</v>
      </c>
      <c r="C180" s="1831"/>
      <c r="D180" s="169"/>
      <c r="E180" s="1832"/>
      <c r="G180" s="1546"/>
      <c r="H180" s="1546"/>
      <c r="I180" s="1546"/>
      <c r="J180" s="1546"/>
      <c r="K180" s="1546"/>
      <c r="L180" s="1546"/>
      <c r="M180" s="1546"/>
      <c r="N180" s="1546"/>
      <c r="O180" s="1546"/>
    </row>
    <row r="181" spans="1:15" s="1542" customFormat="1">
      <c r="A181" s="1563"/>
      <c r="B181" s="1169" t="s">
        <v>117</v>
      </c>
      <c r="C181" s="764">
        <v>1</v>
      </c>
      <c r="D181" s="171"/>
      <c r="E181" s="447" t="str">
        <f>IF((D181&gt;0),SUM(C181*D181),"kn")</f>
        <v>kn</v>
      </c>
      <c r="G181" s="1546"/>
      <c r="H181" s="1546"/>
      <c r="I181" s="1546"/>
      <c r="J181" s="1546"/>
      <c r="K181" s="1546"/>
      <c r="L181" s="1546"/>
      <c r="M181" s="1546"/>
      <c r="N181" s="1546"/>
      <c r="O181" s="1546"/>
    </row>
    <row r="182" spans="1:15" s="1542" customFormat="1" ht="25.5">
      <c r="A182" s="1829" t="s">
        <v>1877</v>
      </c>
      <c r="B182" s="1836" t="s">
        <v>3688</v>
      </c>
      <c r="C182" s="1831"/>
      <c r="D182" s="169"/>
      <c r="E182" s="1832"/>
      <c r="G182" s="1546"/>
      <c r="H182" s="1546"/>
      <c r="I182" s="1546"/>
      <c r="J182" s="1546"/>
      <c r="K182" s="1546"/>
      <c r="L182" s="1546"/>
      <c r="M182" s="1546"/>
      <c r="N182" s="1546"/>
      <c r="O182" s="1546"/>
    </row>
    <row r="183" spans="1:15" s="1542" customFormat="1">
      <c r="A183" s="1824"/>
      <c r="B183" s="1169" t="s">
        <v>117</v>
      </c>
      <c r="C183" s="764">
        <v>1</v>
      </c>
      <c r="D183" s="171"/>
      <c r="E183" s="447" t="str">
        <f>IF((D183&gt;0),SUM(C183*D183),"kn")</f>
        <v>kn</v>
      </c>
      <c r="G183" s="1546"/>
      <c r="H183" s="1546"/>
      <c r="I183" s="1546"/>
      <c r="J183" s="1546"/>
      <c r="K183" s="1546"/>
      <c r="L183" s="1546"/>
      <c r="M183" s="1546"/>
      <c r="N183" s="1546"/>
      <c r="O183" s="1546"/>
    </row>
    <row r="184" spans="1:15" s="1542" customFormat="1">
      <c r="A184" s="1829"/>
      <c r="B184" s="1838"/>
      <c r="C184" s="1820"/>
      <c r="D184" s="368"/>
      <c r="E184" s="1839"/>
      <c r="G184" s="1546"/>
      <c r="H184" s="1546"/>
      <c r="I184" s="1546"/>
      <c r="J184" s="1546"/>
      <c r="K184" s="1546"/>
      <c r="L184" s="1546"/>
      <c r="M184" s="1546"/>
      <c r="N184" s="1546"/>
      <c r="O184" s="1546"/>
    </row>
    <row r="185" spans="1:15" s="1542" customFormat="1" ht="21" customHeight="1">
      <c r="A185" s="1648" t="s">
        <v>1815</v>
      </c>
      <c r="B185" s="1217" t="s">
        <v>1878</v>
      </c>
      <c r="C185" s="1840"/>
      <c r="D185" s="191"/>
      <c r="E185" s="1841">
        <f>SUM(E57:E183)</f>
        <v>0</v>
      </c>
      <c r="G185" s="1546"/>
      <c r="H185" s="1546"/>
      <c r="I185" s="1546"/>
      <c r="J185" s="1546"/>
      <c r="K185" s="1546"/>
      <c r="L185" s="1546"/>
      <c r="M185" s="1546"/>
      <c r="N185" s="1546"/>
      <c r="O185" s="1546"/>
    </row>
    <row r="186" spans="1:15" s="1542" customFormat="1">
      <c r="A186" s="1842"/>
      <c r="B186" s="1170"/>
      <c r="C186" s="1188"/>
      <c r="D186" s="193"/>
      <c r="E186" s="1189"/>
      <c r="G186" s="1546"/>
      <c r="H186" s="1546"/>
      <c r="I186" s="1546"/>
      <c r="J186" s="1546"/>
      <c r="K186" s="1546"/>
      <c r="L186" s="1546"/>
      <c r="M186" s="1546"/>
      <c r="N186" s="1546"/>
      <c r="O186" s="1546"/>
    </row>
    <row r="187" spans="1:15" s="1542" customFormat="1" ht="21" customHeight="1">
      <c r="A187" s="1565" t="s">
        <v>1879</v>
      </c>
      <c r="B187" s="1199" t="s">
        <v>1880</v>
      </c>
      <c r="C187" s="1200"/>
      <c r="D187" s="194"/>
      <c r="E187" s="1202"/>
      <c r="G187" s="1546"/>
      <c r="H187" s="1546"/>
      <c r="I187" s="1546"/>
      <c r="J187" s="1546"/>
      <c r="K187" s="1546"/>
      <c r="L187" s="1546"/>
      <c r="M187" s="1546"/>
      <c r="N187" s="1546"/>
      <c r="O187" s="1546"/>
    </row>
    <row r="188" spans="1:15" s="1542" customFormat="1">
      <c r="A188" s="1563"/>
      <c r="B188" s="1203"/>
      <c r="C188" s="764"/>
      <c r="D188" s="152"/>
      <c r="E188" s="989"/>
      <c r="G188" s="1546"/>
      <c r="H188" s="1546"/>
      <c r="I188" s="1546"/>
      <c r="J188" s="1546"/>
      <c r="K188" s="1546"/>
      <c r="L188" s="1546"/>
      <c r="M188" s="1546"/>
      <c r="N188" s="1546"/>
      <c r="O188" s="1546"/>
    </row>
    <row r="189" spans="1:15" s="1542" customFormat="1" ht="63.75">
      <c r="A189" s="1563"/>
      <c r="B189" s="1809" t="s">
        <v>4656</v>
      </c>
      <c r="C189" s="764"/>
      <c r="D189" s="152"/>
      <c r="E189" s="989"/>
      <c r="G189" s="1546"/>
      <c r="H189" s="1546"/>
      <c r="I189" s="1546"/>
      <c r="J189" s="1546"/>
      <c r="K189" s="1546"/>
      <c r="L189" s="1546"/>
      <c r="M189" s="1546"/>
      <c r="N189" s="1546"/>
      <c r="O189" s="1546"/>
    </row>
    <row r="190" spans="1:15" s="1542" customFormat="1">
      <c r="A190" s="1563"/>
      <c r="B190" s="1203"/>
      <c r="C190" s="764"/>
      <c r="D190" s="152"/>
      <c r="E190" s="989"/>
      <c r="G190" s="1546"/>
      <c r="H190" s="1546"/>
      <c r="I190" s="1546"/>
      <c r="J190" s="1546"/>
      <c r="K190" s="1546"/>
      <c r="L190" s="1546"/>
      <c r="M190" s="1546"/>
      <c r="N190" s="1546"/>
      <c r="O190" s="1546"/>
    </row>
    <row r="191" spans="1:15" ht="63.75">
      <c r="A191" s="1563" t="s">
        <v>1881</v>
      </c>
      <c r="B191" s="1203" t="s">
        <v>3689</v>
      </c>
      <c r="C191" s="599"/>
      <c r="D191" s="120"/>
      <c r="E191" s="989"/>
    </row>
    <row r="192" spans="1:15">
      <c r="A192" s="1563"/>
      <c r="B192" s="1169" t="s">
        <v>117</v>
      </c>
      <c r="C192" s="764">
        <v>1</v>
      </c>
      <c r="D192" s="363"/>
      <c r="E192" s="1843" t="str">
        <f>IF((D192&gt;0),SUM(C192*D192),"kn")</f>
        <v>kn</v>
      </c>
    </row>
    <row r="193" spans="1:15" ht="51">
      <c r="A193" s="1563" t="s">
        <v>1882</v>
      </c>
      <c r="B193" s="1203" t="s">
        <v>3690</v>
      </c>
      <c r="C193" s="599"/>
      <c r="D193" s="364"/>
      <c r="E193" s="1844"/>
    </row>
    <row r="194" spans="1:15">
      <c r="A194" s="1563"/>
      <c r="B194" s="1169" t="s">
        <v>117</v>
      </c>
      <c r="C194" s="764">
        <v>1</v>
      </c>
      <c r="D194" s="363"/>
      <c r="E194" s="1843" t="str">
        <f>IF((D194&gt;0),SUM(C194*D194),"kn")</f>
        <v>kn</v>
      </c>
    </row>
    <row r="195" spans="1:15" ht="25.5">
      <c r="A195" s="1563" t="s">
        <v>1883</v>
      </c>
      <c r="B195" s="1203" t="s">
        <v>3691</v>
      </c>
      <c r="C195" s="599"/>
      <c r="D195" s="364"/>
      <c r="E195" s="1844"/>
    </row>
    <row r="196" spans="1:15">
      <c r="A196" s="1563"/>
      <c r="B196" s="1169" t="s">
        <v>117</v>
      </c>
      <c r="C196" s="764">
        <v>1</v>
      </c>
      <c r="D196" s="363"/>
      <c r="E196" s="1843" t="str">
        <f>IF((D196&gt;0),SUM(C196*D196),"kn")</f>
        <v>kn</v>
      </c>
    </row>
    <row r="197" spans="1:15" s="1542" customFormat="1" ht="25.5">
      <c r="A197" s="1829" t="s">
        <v>1884</v>
      </c>
      <c r="B197" s="1845" t="s">
        <v>4655</v>
      </c>
      <c r="C197" s="1820"/>
      <c r="D197" s="365"/>
      <c r="E197" s="1846"/>
      <c r="G197" s="1546"/>
      <c r="H197" s="1546"/>
      <c r="I197" s="1546"/>
      <c r="J197" s="1546"/>
      <c r="K197" s="1546"/>
      <c r="L197" s="1546"/>
      <c r="M197" s="1546"/>
      <c r="N197" s="1546"/>
      <c r="O197" s="1546"/>
    </row>
    <row r="198" spans="1:15">
      <c r="A198" s="1563"/>
      <c r="B198" s="1169" t="s">
        <v>117</v>
      </c>
      <c r="C198" s="764">
        <v>1</v>
      </c>
      <c r="D198" s="363"/>
      <c r="E198" s="1843" t="str">
        <f>IF((D198&gt;0),SUM(C198*D198),"kn")</f>
        <v>kn</v>
      </c>
    </row>
    <row r="199" spans="1:15" s="1542" customFormat="1" ht="25.5">
      <c r="A199" s="1829" t="s">
        <v>1885</v>
      </c>
      <c r="B199" s="1845" t="s">
        <v>3692</v>
      </c>
      <c r="C199" s="1820"/>
      <c r="D199" s="365"/>
      <c r="E199" s="1846"/>
      <c r="G199" s="1546"/>
      <c r="H199" s="1546"/>
      <c r="I199" s="1546"/>
      <c r="J199" s="1546"/>
      <c r="K199" s="1546"/>
      <c r="L199" s="1546"/>
      <c r="M199" s="1546"/>
      <c r="N199" s="1546"/>
      <c r="O199" s="1546"/>
    </row>
    <row r="200" spans="1:15">
      <c r="A200" s="1563"/>
      <c r="B200" s="1169" t="s">
        <v>117</v>
      </c>
      <c r="C200" s="764">
        <v>1</v>
      </c>
      <c r="D200" s="363"/>
      <c r="E200" s="1843" t="str">
        <f>IF((D200&gt;0),SUM(C200*D200),"kn")</f>
        <v>kn</v>
      </c>
    </row>
    <row r="201" spans="1:15" s="1542" customFormat="1" ht="25.5">
      <c r="A201" s="1829" t="s">
        <v>1886</v>
      </c>
      <c r="B201" s="1845" t="s">
        <v>3694</v>
      </c>
      <c r="C201" s="1820"/>
      <c r="D201" s="365"/>
      <c r="E201" s="1846"/>
      <c r="G201" s="1546"/>
      <c r="H201" s="1546"/>
      <c r="I201" s="1546"/>
      <c r="J201" s="1546"/>
      <c r="K201" s="1546"/>
      <c r="L201" s="1546"/>
      <c r="M201" s="1546"/>
      <c r="N201" s="1546"/>
      <c r="O201" s="1546"/>
    </row>
    <row r="202" spans="1:15">
      <c r="A202" s="1563"/>
      <c r="B202" s="1169" t="s">
        <v>29</v>
      </c>
      <c r="C202" s="764">
        <v>60</v>
      </c>
      <c r="D202" s="363"/>
      <c r="E202" s="1843" t="str">
        <f>IF((D202&gt;0),SUM(C202*D202),"kn")</f>
        <v>kn</v>
      </c>
    </row>
    <row r="203" spans="1:15" s="1542" customFormat="1" ht="25.5">
      <c r="A203" s="1829" t="s">
        <v>1887</v>
      </c>
      <c r="B203" s="1845" t="s">
        <v>3695</v>
      </c>
      <c r="C203" s="1820"/>
      <c r="D203" s="365"/>
      <c r="E203" s="1846"/>
      <c r="G203" s="1546"/>
      <c r="H203" s="1546"/>
      <c r="I203" s="1546"/>
      <c r="J203" s="1546"/>
      <c r="K203" s="1546"/>
      <c r="L203" s="1546"/>
      <c r="M203" s="1546"/>
      <c r="N203" s="1546"/>
      <c r="O203" s="1546"/>
    </row>
    <row r="204" spans="1:15">
      <c r="A204" s="1563"/>
      <c r="B204" s="1169" t="s">
        <v>29</v>
      </c>
      <c r="C204" s="764">
        <v>30</v>
      </c>
      <c r="D204" s="363"/>
      <c r="E204" s="1843" t="str">
        <f>IF((D204&gt;0),SUM(C204*D204),"kn")</f>
        <v>kn</v>
      </c>
    </row>
    <row r="205" spans="1:15" s="1542" customFormat="1" ht="25.5">
      <c r="A205" s="1829" t="s">
        <v>1888</v>
      </c>
      <c r="B205" s="1845" t="s">
        <v>3696</v>
      </c>
      <c r="C205" s="1820"/>
      <c r="D205" s="365"/>
      <c r="E205" s="1846"/>
      <c r="G205" s="1546"/>
      <c r="H205" s="1546"/>
      <c r="I205" s="1546"/>
      <c r="J205" s="1546"/>
      <c r="K205" s="1546"/>
      <c r="L205" s="1546"/>
      <c r="M205" s="1546"/>
      <c r="N205" s="1546"/>
      <c r="O205" s="1546"/>
    </row>
    <row r="206" spans="1:15">
      <c r="A206" s="1563"/>
      <c r="B206" s="1169" t="s">
        <v>29</v>
      </c>
      <c r="C206" s="764">
        <v>100</v>
      </c>
      <c r="D206" s="363"/>
      <c r="E206" s="1843" t="str">
        <f>IF((D206&gt;0),SUM(C206*D206),"kn")</f>
        <v>kn</v>
      </c>
    </row>
    <row r="207" spans="1:15" s="1542" customFormat="1" ht="25.5">
      <c r="A207" s="1829" t="s">
        <v>1889</v>
      </c>
      <c r="B207" s="1845" t="s">
        <v>3697</v>
      </c>
      <c r="C207" s="1820"/>
      <c r="D207" s="365"/>
      <c r="E207" s="1846"/>
      <c r="G207" s="1546"/>
      <c r="H207" s="1546"/>
      <c r="I207" s="1546"/>
      <c r="J207" s="1546"/>
      <c r="K207" s="1546"/>
      <c r="L207" s="1546"/>
      <c r="M207" s="1546"/>
      <c r="N207" s="1546"/>
      <c r="O207" s="1546"/>
    </row>
    <row r="208" spans="1:15">
      <c r="A208" s="1563"/>
      <c r="B208" s="1169" t="s">
        <v>29</v>
      </c>
      <c r="C208" s="764">
        <v>180</v>
      </c>
      <c r="D208" s="363"/>
      <c r="E208" s="1843" t="str">
        <f>IF((D208&gt;0),SUM(C208*D208),"kn")</f>
        <v>kn</v>
      </c>
    </row>
    <row r="209" spans="1:15" s="1542" customFormat="1" ht="38.25">
      <c r="A209" s="1829" t="s">
        <v>1890</v>
      </c>
      <c r="B209" s="1845" t="s">
        <v>4554</v>
      </c>
      <c r="C209" s="1820"/>
      <c r="D209" s="365"/>
      <c r="E209" s="1846"/>
      <c r="G209" s="1546"/>
      <c r="H209" s="1546"/>
      <c r="I209" s="1546"/>
      <c r="J209" s="1546"/>
      <c r="K209" s="1546"/>
      <c r="L209" s="1546"/>
      <c r="M209" s="1546"/>
      <c r="N209" s="1546"/>
      <c r="O209" s="1546"/>
    </row>
    <row r="210" spans="1:15">
      <c r="A210" s="1563"/>
      <c r="B210" s="1169" t="s">
        <v>29</v>
      </c>
      <c r="C210" s="764">
        <v>20</v>
      </c>
      <c r="D210" s="363"/>
      <c r="E210" s="1843" t="str">
        <f>IF((D210&gt;0),SUM(C210*D210),"kn")</f>
        <v>kn</v>
      </c>
    </row>
    <row r="211" spans="1:15" s="1542" customFormat="1" ht="25.5">
      <c r="A211" s="1829" t="s">
        <v>1891</v>
      </c>
      <c r="B211" s="1845" t="s">
        <v>3698</v>
      </c>
      <c r="C211" s="1820"/>
      <c r="D211" s="365"/>
      <c r="E211" s="1846"/>
      <c r="G211" s="1546"/>
      <c r="H211" s="1546"/>
      <c r="I211" s="1546"/>
      <c r="J211" s="1546"/>
      <c r="K211" s="1546"/>
      <c r="L211" s="1546"/>
      <c r="M211" s="1546"/>
      <c r="N211" s="1546"/>
      <c r="O211" s="1546"/>
    </row>
    <row r="212" spans="1:15">
      <c r="A212" s="1563"/>
      <c r="B212" s="1169" t="s">
        <v>117</v>
      </c>
      <c r="C212" s="764">
        <v>1</v>
      </c>
      <c r="D212" s="363"/>
      <c r="E212" s="1843" t="str">
        <f>IF((D212&gt;0),SUM(C212*D212),"kn")</f>
        <v>kn</v>
      </c>
    </row>
    <row r="213" spans="1:15" s="1542" customFormat="1" ht="25.5">
      <c r="A213" s="1829" t="s">
        <v>1892</v>
      </c>
      <c r="B213" s="1845" t="s">
        <v>3699</v>
      </c>
      <c r="C213" s="1820"/>
      <c r="D213" s="365"/>
      <c r="E213" s="1846"/>
      <c r="G213" s="1546"/>
      <c r="H213" s="1546"/>
      <c r="I213" s="1546"/>
      <c r="J213" s="1546"/>
      <c r="K213" s="1546"/>
      <c r="L213" s="1546"/>
      <c r="M213" s="1546"/>
      <c r="N213" s="1546"/>
      <c r="O213" s="1546"/>
    </row>
    <row r="214" spans="1:15">
      <c r="A214" s="1563"/>
      <c r="B214" s="1169" t="s">
        <v>117</v>
      </c>
      <c r="C214" s="764">
        <v>1</v>
      </c>
      <c r="D214" s="363"/>
      <c r="E214" s="1843" t="str">
        <f>IF((D214&gt;0),SUM(C214*D214),"kn")</f>
        <v>kn</v>
      </c>
    </row>
    <row r="215" spans="1:15" s="1542" customFormat="1" ht="25.5">
      <c r="A215" s="1829" t="s">
        <v>1893</v>
      </c>
      <c r="B215" s="1845" t="s">
        <v>3700</v>
      </c>
      <c r="C215" s="1820"/>
      <c r="D215" s="365"/>
      <c r="E215" s="1846"/>
      <c r="G215" s="1546"/>
      <c r="H215" s="1546"/>
      <c r="I215" s="1546"/>
      <c r="J215" s="1546"/>
      <c r="K215" s="1546"/>
      <c r="L215" s="1546"/>
      <c r="M215" s="1546"/>
      <c r="N215" s="1546"/>
      <c r="O215" s="1546"/>
    </row>
    <row r="216" spans="1:15">
      <c r="A216" s="1563"/>
      <c r="B216" s="1169" t="s">
        <v>117</v>
      </c>
      <c r="C216" s="764">
        <v>1</v>
      </c>
      <c r="D216" s="363"/>
      <c r="E216" s="1843" t="str">
        <f>IF((D216&gt;0),SUM(C216*D216),"kn")</f>
        <v>kn</v>
      </c>
    </row>
    <row r="217" spans="1:15" s="1542" customFormat="1" ht="25.5">
      <c r="A217" s="1563" t="s">
        <v>1894</v>
      </c>
      <c r="B217" s="1203" t="s">
        <v>3701</v>
      </c>
      <c r="C217" s="599"/>
      <c r="D217" s="364"/>
      <c r="E217" s="1844"/>
      <c r="G217" s="1546"/>
      <c r="H217" s="1546"/>
      <c r="I217" s="1546"/>
      <c r="J217" s="1546"/>
      <c r="K217" s="1546"/>
      <c r="L217" s="1546"/>
      <c r="M217" s="1546"/>
      <c r="N217" s="1546"/>
      <c r="O217" s="1546"/>
    </row>
    <row r="218" spans="1:15">
      <c r="A218" s="1824"/>
      <c r="B218" s="1169" t="s">
        <v>117</v>
      </c>
      <c r="C218" s="764">
        <v>1</v>
      </c>
      <c r="D218" s="363"/>
      <c r="E218" s="1843" t="str">
        <f>IF((D218&gt;0),SUM(C218*D218),"kn")</f>
        <v>kn</v>
      </c>
    </row>
    <row r="219" spans="1:15" s="1542" customFormat="1">
      <c r="A219" s="1829"/>
      <c r="B219" s="1847"/>
      <c r="C219" s="1820"/>
      <c r="D219" s="366"/>
      <c r="E219" s="1846"/>
      <c r="G219" s="1546"/>
      <c r="H219" s="1546"/>
      <c r="I219" s="1546"/>
      <c r="J219" s="1546"/>
      <c r="K219" s="1546"/>
      <c r="L219" s="1546"/>
      <c r="M219" s="1546"/>
      <c r="N219" s="1546"/>
      <c r="O219" s="1546"/>
    </row>
    <row r="220" spans="1:15" ht="21" customHeight="1">
      <c r="A220" s="1615" t="s">
        <v>1879</v>
      </c>
      <c r="B220" s="1217" t="s">
        <v>1895</v>
      </c>
      <c r="C220" s="1848"/>
      <c r="D220" s="367"/>
      <c r="E220" s="1849">
        <f>SUM(E192:E218)</f>
        <v>0</v>
      </c>
    </row>
    <row r="221" spans="1:15" s="1542" customFormat="1">
      <c r="A221" s="1842"/>
      <c r="B221" s="1850"/>
      <c r="C221" s="1188"/>
      <c r="D221" s="193"/>
      <c r="E221" s="1763"/>
      <c r="G221" s="1546"/>
      <c r="H221" s="1546"/>
      <c r="I221" s="1546"/>
      <c r="J221" s="1546"/>
      <c r="K221" s="1546"/>
      <c r="L221" s="1546"/>
      <c r="M221" s="1546"/>
      <c r="N221" s="1546"/>
      <c r="O221" s="1546"/>
    </row>
    <row r="222" spans="1:15">
      <c r="A222" s="1842"/>
      <c r="B222" s="1850"/>
      <c r="C222" s="1188"/>
      <c r="D222" s="193"/>
      <c r="E222" s="1763"/>
    </row>
    <row r="223" spans="1:15" s="1542" customFormat="1" ht="21" customHeight="1">
      <c r="A223" s="1565" t="s">
        <v>1896</v>
      </c>
      <c r="B223" s="1199" t="s">
        <v>1897</v>
      </c>
      <c r="C223" s="1200"/>
      <c r="D223" s="194"/>
      <c r="E223" s="1202"/>
      <c r="G223" s="1546"/>
      <c r="H223" s="1546"/>
      <c r="I223" s="1546"/>
      <c r="J223" s="1546"/>
      <c r="K223" s="1546"/>
      <c r="L223" s="1546"/>
      <c r="M223" s="1546"/>
      <c r="N223" s="1546"/>
      <c r="O223" s="1546"/>
    </row>
    <row r="224" spans="1:15">
      <c r="A224" s="1563"/>
      <c r="B224" s="1203"/>
      <c r="C224" s="764"/>
      <c r="D224" s="152"/>
      <c r="E224" s="989"/>
    </row>
    <row r="225" spans="1:15" ht="63.75">
      <c r="A225" s="1563"/>
      <c r="B225" s="1809" t="s">
        <v>4656</v>
      </c>
      <c r="C225" s="764"/>
      <c r="D225" s="152"/>
      <c r="E225" s="989"/>
    </row>
    <row r="226" spans="1:15">
      <c r="A226" s="1563"/>
      <c r="B226" s="1203"/>
      <c r="C226" s="764"/>
      <c r="D226" s="152"/>
      <c r="E226" s="989"/>
    </row>
    <row r="227" spans="1:15" s="1542" customFormat="1" ht="102">
      <c r="A227" s="1563" t="s">
        <v>1898</v>
      </c>
      <c r="B227" s="1203" t="s">
        <v>3702</v>
      </c>
      <c r="C227" s="599"/>
      <c r="D227" s="120"/>
      <c r="E227" s="989"/>
      <c r="G227" s="1546"/>
      <c r="H227" s="1546"/>
      <c r="I227" s="1546"/>
      <c r="J227" s="1546"/>
      <c r="K227" s="1546"/>
      <c r="L227" s="1546"/>
      <c r="M227" s="1546"/>
      <c r="N227" s="1546"/>
      <c r="O227" s="1546"/>
    </row>
    <row r="228" spans="1:15" ht="21" customHeight="1">
      <c r="A228" s="1563"/>
      <c r="B228" s="1169" t="s">
        <v>1899</v>
      </c>
      <c r="C228" s="764">
        <v>940</v>
      </c>
      <c r="D228" s="171"/>
      <c r="E228" s="447" t="str">
        <f>IF((D228&gt;0),SUM(C228*D228),"kn")</f>
        <v>kn</v>
      </c>
    </row>
    <row r="229" spans="1:15" ht="102">
      <c r="A229" s="1829" t="s">
        <v>1900</v>
      </c>
      <c r="B229" s="1845" t="s">
        <v>3703</v>
      </c>
      <c r="C229" s="1820"/>
      <c r="D229" s="168"/>
      <c r="E229" s="1851"/>
    </row>
    <row r="230" spans="1:15">
      <c r="A230" s="1563"/>
      <c r="B230" s="1169" t="s">
        <v>1899</v>
      </c>
      <c r="C230" s="764">
        <v>13</v>
      </c>
      <c r="D230" s="171"/>
      <c r="E230" s="447" t="str">
        <f>IF((D230&gt;0),SUM(C230*D230),"kn")</f>
        <v>kn</v>
      </c>
    </row>
    <row r="231" spans="1:15" ht="102">
      <c r="A231" s="1829" t="s">
        <v>1901</v>
      </c>
      <c r="B231" s="1845" t="s">
        <v>3704</v>
      </c>
      <c r="C231" s="1820"/>
      <c r="D231" s="168"/>
      <c r="E231" s="1851"/>
    </row>
    <row r="232" spans="1:15">
      <c r="A232" s="1563"/>
      <c r="B232" s="1169" t="s">
        <v>1899</v>
      </c>
      <c r="C232" s="764">
        <v>655</v>
      </c>
      <c r="D232" s="171"/>
      <c r="E232" s="447" t="str">
        <f>IF((D232&gt;0),SUM(C232*D232),"kn")</f>
        <v>kn</v>
      </c>
    </row>
    <row r="233" spans="1:15" ht="63.75">
      <c r="A233" s="1829" t="s">
        <v>1902</v>
      </c>
      <c r="B233" s="1845" t="s">
        <v>3705</v>
      </c>
      <c r="C233" s="1820"/>
      <c r="D233" s="168"/>
      <c r="E233" s="1851"/>
    </row>
    <row r="234" spans="1:15">
      <c r="A234" s="1563"/>
      <c r="B234" s="1169" t="s">
        <v>1899</v>
      </c>
      <c r="C234" s="764">
        <v>655</v>
      </c>
      <c r="D234" s="171"/>
      <c r="E234" s="447" t="str">
        <f>IF((D234&gt;0),SUM(C234*D234),"kn")</f>
        <v>kn</v>
      </c>
    </row>
    <row r="235" spans="1:15" s="1542" customFormat="1" ht="63.75">
      <c r="A235" s="1829" t="s">
        <v>1903</v>
      </c>
      <c r="B235" s="1845" t="s">
        <v>3706</v>
      </c>
      <c r="C235" s="1820"/>
      <c r="D235" s="168"/>
      <c r="E235" s="1851"/>
      <c r="G235" s="1546"/>
      <c r="H235" s="1546"/>
      <c r="I235" s="1546"/>
      <c r="J235" s="1546"/>
      <c r="K235" s="1546"/>
      <c r="L235" s="1546"/>
      <c r="M235" s="1546"/>
      <c r="N235" s="1546"/>
      <c r="O235" s="1546"/>
    </row>
    <row r="236" spans="1:15">
      <c r="A236" s="1563"/>
      <c r="B236" s="1169" t="s">
        <v>1899</v>
      </c>
      <c r="C236" s="764">
        <v>170</v>
      </c>
      <c r="D236" s="171"/>
      <c r="E236" s="447" t="str">
        <f>IF((D236&gt;0),SUM(C236*D236),"kn")</f>
        <v>kn</v>
      </c>
    </row>
    <row r="237" spans="1:15" s="1542" customFormat="1" ht="114.75">
      <c r="A237" s="1829" t="s">
        <v>1904</v>
      </c>
      <c r="B237" s="1845" t="s">
        <v>3707</v>
      </c>
      <c r="C237" s="1820"/>
      <c r="D237" s="168"/>
      <c r="E237" s="1851"/>
      <c r="G237" s="1546"/>
      <c r="H237" s="1546"/>
      <c r="I237" s="1546"/>
      <c r="J237" s="1546"/>
      <c r="K237" s="1546"/>
      <c r="L237" s="1546"/>
      <c r="M237" s="1546"/>
      <c r="N237" s="1546"/>
      <c r="O237" s="1546"/>
    </row>
    <row r="238" spans="1:15">
      <c r="A238" s="1563"/>
      <c r="B238" s="1169" t="s">
        <v>117</v>
      </c>
      <c r="C238" s="764">
        <v>655</v>
      </c>
      <c r="D238" s="171"/>
      <c r="E238" s="447" t="str">
        <f>IF((D238&gt;0),SUM(C238*D238),"kn")</f>
        <v>kn</v>
      </c>
    </row>
    <row r="239" spans="1:15" s="1542" customFormat="1" ht="63.75">
      <c r="A239" s="1829" t="s">
        <v>1905</v>
      </c>
      <c r="B239" s="1845" t="s">
        <v>3709</v>
      </c>
      <c r="C239" s="1820"/>
      <c r="D239" s="168"/>
      <c r="E239" s="1851"/>
      <c r="G239" s="1546"/>
      <c r="H239" s="1546"/>
      <c r="I239" s="1546"/>
      <c r="J239" s="1546"/>
      <c r="K239" s="1546"/>
      <c r="L239" s="1546"/>
      <c r="M239" s="1546"/>
      <c r="N239" s="1546"/>
      <c r="O239" s="1546"/>
    </row>
    <row r="240" spans="1:15">
      <c r="A240" s="1563"/>
      <c r="B240" s="1169" t="s">
        <v>117</v>
      </c>
      <c r="C240" s="764">
        <v>10</v>
      </c>
      <c r="D240" s="171"/>
      <c r="E240" s="447" t="str">
        <f>IF((D240&gt;0),SUM(C240*D240),"kn")</f>
        <v>kn</v>
      </c>
    </row>
    <row r="241" spans="1:15" s="1542" customFormat="1" ht="267.75">
      <c r="A241" s="1829" t="s">
        <v>1906</v>
      </c>
      <c r="B241" s="1845" t="s">
        <v>3710</v>
      </c>
      <c r="C241" s="1820"/>
      <c r="D241" s="168"/>
      <c r="E241" s="1851"/>
      <c r="G241" s="1546"/>
      <c r="H241" s="1546"/>
      <c r="I241" s="1546"/>
      <c r="J241" s="1546"/>
      <c r="K241" s="1546"/>
      <c r="L241" s="1546"/>
      <c r="M241" s="1546"/>
      <c r="N241" s="1546"/>
      <c r="O241" s="1546"/>
    </row>
    <row r="242" spans="1:15">
      <c r="A242" s="1824"/>
      <c r="B242" s="1169" t="s">
        <v>117</v>
      </c>
      <c r="C242" s="764">
        <v>3</v>
      </c>
      <c r="D242" s="171"/>
      <c r="E242" s="447" t="str">
        <f>IF((D242&gt;0),SUM(C242*D242),"kn")</f>
        <v>kn</v>
      </c>
    </row>
    <row r="243" spans="1:15" s="1542" customFormat="1" ht="140.25">
      <c r="A243" s="1829" t="s">
        <v>1907</v>
      </c>
      <c r="B243" s="1845" t="s">
        <v>3717</v>
      </c>
      <c r="C243" s="1820"/>
      <c r="D243" s="368"/>
      <c r="E243" s="1851"/>
      <c r="G243" s="1546"/>
      <c r="H243" s="1546"/>
      <c r="I243" s="1546"/>
      <c r="J243" s="1546"/>
      <c r="K243" s="1546"/>
      <c r="L243" s="1546"/>
      <c r="M243" s="1546"/>
      <c r="N243" s="1546"/>
      <c r="O243" s="1546"/>
    </row>
    <row r="244" spans="1:15">
      <c r="A244" s="1563"/>
      <c r="B244" s="1169" t="s">
        <v>29</v>
      </c>
      <c r="C244" s="764">
        <v>200</v>
      </c>
      <c r="D244" s="171"/>
      <c r="E244" s="447" t="str">
        <f>IF((D244&gt;0),SUM(C244*D244),"kn")</f>
        <v>kn</v>
      </c>
    </row>
    <row r="245" spans="1:15" s="1542" customFormat="1" ht="140.25">
      <c r="A245" s="1829" t="s">
        <v>1908</v>
      </c>
      <c r="B245" s="1845" t="s">
        <v>3718</v>
      </c>
      <c r="C245" s="1820"/>
      <c r="D245" s="168"/>
      <c r="E245" s="1851"/>
      <c r="G245" s="1546"/>
      <c r="H245" s="1546"/>
      <c r="I245" s="1546"/>
      <c r="J245" s="1546"/>
      <c r="K245" s="1546"/>
      <c r="L245" s="1546"/>
      <c r="M245" s="1546"/>
      <c r="N245" s="1546"/>
      <c r="O245" s="1546"/>
    </row>
    <row r="246" spans="1:15">
      <c r="A246" s="1563"/>
      <c r="B246" s="1169" t="s">
        <v>29</v>
      </c>
      <c r="C246" s="764">
        <v>1900</v>
      </c>
      <c r="D246" s="171"/>
      <c r="E246" s="447" t="str">
        <f>IF((D246&gt;0),SUM(C246*D246),"kn")</f>
        <v>kn</v>
      </c>
    </row>
    <row r="247" spans="1:15" s="1542" customFormat="1" ht="140.25">
      <c r="A247" s="1829" t="s">
        <v>1909</v>
      </c>
      <c r="B247" s="1845" t="s">
        <v>3719</v>
      </c>
      <c r="C247" s="1820"/>
      <c r="D247" s="168"/>
      <c r="E247" s="1851"/>
      <c r="G247" s="1546"/>
      <c r="H247" s="1546"/>
      <c r="I247" s="1546"/>
      <c r="J247" s="1546"/>
      <c r="K247" s="1546"/>
      <c r="L247" s="1546"/>
      <c r="M247" s="1546"/>
      <c r="N247" s="1546"/>
      <c r="O247" s="1546"/>
    </row>
    <row r="248" spans="1:15" s="453" customFormat="1">
      <c r="A248" s="1563"/>
      <c r="B248" s="1169" t="s">
        <v>29</v>
      </c>
      <c r="C248" s="764">
        <v>240</v>
      </c>
      <c r="D248" s="171"/>
      <c r="E248" s="447" t="str">
        <f>IF((D248&gt;0),SUM(C248*D248),"kn")</f>
        <v>kn</v>
      </c>
      <c r="G248" s="454"/>
      <c r="H248" s="454"/>
      <c r="I248" s="454"/>
      <c r="J248" s="454"/>
      <c r="K248" s="454"/>
      <c r="L248" s="454"/>
      <c r="M248" s="454"/>
      <c r="N248" s="454"/>
      <c r="O248" s="454"/>
    </row>
    <row r="249" spans="1:15" s="1542" customFormat="1" ht="140.25">
      <c r="A249" s="1829" t="s">
        <v>1910</v>
      </c>
      <c r="B249" s="1845" t="s">
        <v>3667</v>
      </c>
      <c r="C249" s="1820"/>
      <c r="D249" s="168"/>
      <c r="E249" s="1851"/>
      <c r="G249" s="1546"/>
      <c r="H249" s="1546"/>
      <c r="I249" s="1546"/>
      <c r="J249" s="1546"/>
      <c r="K249" s="1546"/>
      <c r="L249" s="1546"/>
      <c r="M249" s="1546"/>
      <c r="N249" s="1546"/>
      <c r="O249" s="1546"/>
    </row>
    <row r="250" spans="1:15">
      <c r="A250" s="1563"/>
      <c r="B250" s="1169" t="s">
        <v>29</v>
      </c>
      <c r="C250" s="764">
        <v>130</v>
      </c>
      <c r="D250" s="171"/>
      <c r="E250" s="447" t="str">
        <f>IF((D250&gt;0),SUM(C250*D250),"kn")</f>
        <v>kn</v>
      </c>
    </row>
    <row r="251" spans="1:15" s="1542" customFormat="1" ht="140.25">
      <c r="A251" s="1829" t="s">
        <v>1911</v>
      </c>
      <c r="B251" s="1845" t="s">
        <v>3663</v>
      </c>
      <c r="C251" s="1820"/>
      <c r="D251" s="168"/>
      <c r="E251" s="1851"/>
      <c r="G251" s="1546"/>
      <c r="H251" s="1546"/>
      <c r="I251" s="1546"/>
      <c r="J251" s="1546"/>
      <c r="K251" s="1546"/>
      <c r="L251" s="1546"/>
      <c r="M251" s="1546"/>
      <c r="N251" s="1546"/>
      <c r="O251" s="1546"/>
    </row>
    <row r="252" spans="1:15">
      <c r="A252" s="1835"/>
      <c r="B252" s="1167" t="s">
        <v>29</v>
      </c>
      <c r="C252" s="765">
        <v>680</v>
      </c>
      <c r="D252" s="170"/>
      <c r="E252" s="448" t="str">
        <f>IF((D252&gt;0),SUM(C252*D252),"kn")</f>
        <v>kn</v>
      </c>
    </row>
    <row r="253" spans="1:15" s="1542" customFormat="1" ht="76.5">
      <c r="A253" s="1829" t="s">
        <v>1912</v>
      </c>
      <c r="B253" s="1845" t="s">
        <v>3720</v>
      </c>
      <c r="C253" s="1820"/>
      <c r="D253" s="168"/>
      <c r="E253" s="1851"/>
      <c r="G253" s="1546"/>
      <c r="H253" s="1546"/>
      <c r="I253" s="1546"/>
      <c r="J253" s="1546"/>
      <c r="K253" s="1546"/>
      <c r="L253" s="1546"/>
      <c r="M253" s="1546"/>
      <c r="N253" s="1546"/>
      <c r="O253" s="1546"/>
    </row>
    <row r="254" spans="1:15">
      <c r="A254" s="1563"/>
      <c r="B254" s="1169" t="s">
        <v>117</v>
      </c>
      <c r="C254" s="764">
        <v>100</v>
      </c>
      <c r="D254" s="171"/>
      <c r="E254" s="447" t="str">
        <f>IF((D254&gt;0),SUM(C254*D254),"kn")</f>
        <v>kn</v>
      </c>
    </row>
    <row r="255" spans="1:15" s="1542" customFormat="1" ht="76.5">
      <c r="A255" s="1829" t="s">
        <v>1913</v>
      </c>
      <c r="B255" s="1845" t="s">
        <v>3721</v>
      </c>
      <c r="C255" s="1820"/>
      <c r="D255" s="168"/>
      <c r="E255" s="1851"/>
      <c r="G255" s="1546"/>
      <c r="H255" s="1546"/>
      <c r="I255" s="1546"/>
      <c r="J255" s="1546"/>
      <c r="K255" s="1546"/>
      <c r="L255" s="1546"/>
      <c r="M255" s="1546"/>
      <c r="N255" s="1546"/>
      <c r="O255" s="1546"/>
    </row>
    <row r="256" spans="1:15">
      <c r="A256" s="1563"/>
      <c r="B256" s="1169" t="s">
        <v>117</v>
      </c>
      <c r="C256" s="764">
        <v>760</v>
      </c>
      <c r="D256" s="171"/>
      <c r="E256" s="447" t="str">
        <f>IF((D256&gt;0),SUM(C256*D256),"kn")</f>
        <v>kn</v>
      </c>
    </row>
    <row r="257" spans="1:15" s="1542" customFormat="1" ht="76.5">
      <c r="A257" s="1829" t="s">
        <v>1914</v>
      </c>
      <c r="B257" s="1845" t="s">
        <v>3722</v>
      </c>
      <c r="C257" s="1820"/>
      <c r="D257" s="168"/>
      <c r="E257" s="1851"/>
      <c r="G257" s="1546"/>
      <c r="H257" s="1546"/>
      <c r="I257" s="1546"/>
      <c r="J257" s="1546"/>
      <c r="K257" s="1546"/>
      <c r="L257" s="1546"/>
      <c r="M257" s="1546"/>
      <c r="N257" s="1546"/>
      <c r="O257" s="1546"/>
    </row>
    <row r="258" spans="1:15">
      <c r="A258" s="1563"/>
      <c r="B258" s="1169" t="s">
        <v>117</v>
      </c>
      <c r="C258" s="764">
        <v>100</v>
      </c>
      <c r="D258" s="171"/>
      <c r="E258" s="447" t="str">
        <f>IF((D258&gt;0),SUM(C258*D258),"kn")</f>
        <v>kn</v>
      </c>
    </row>
    <row r="259" spans="1:15" s="1542" customFormat="1" ht="76.5">
      <c r="A259" s="1829" t="s">
        <v>1915</v>
      </c>
      <c r="B259" s="1845" t="s">
        <v>3723</v>
      </c>
      <c r="C259" s="1820"/>
      <c r="D259" s="168"/>
      <c r="E259" s="1851"/>
      <c r="G259" s="1546"/>
      <c r="H259" s="1546"/>
      <c r="I259" s="1546"/>
      <c r="J259" s="1546"/>
      <c r="K259" s="1546"/>
      <c r="L259" s="1546"/>
      <c r="M259" s="1546"/>
      <c r="N259" s="1546"/>
      <c r="O259" s="1546"/>
    </row>
    <row r="260" spans="1:15">
      <c r="A260" s="1563"/>
      <c r="B260" s="1169" t="s">
        <v>117</v>
      </c>
      <c r="C260" s="764">
        <v>40</v>
      </c>
      <c r="D260" s="171"/>
      <c r="E260" s="447" t="str">
        <f>IF((D260&gt;0),SUM(C260*D260),"kn")</f>
        <v>kn</v>
      </c>
    </row>
    <row r="261" spans="1:15" s="1542" customFormat="1" ht="76.5">
      <c r="A261" s="1829" t="s">
        <v>1916</v>
      </c>
      <c r="B261" s="1845" t="s">
        <v>3672</v>
      </c>
      <c r="C261" s="1820"/>
      <c r="D261" s="168"/>
      <c r="E261" s="1851"/>
      <c r="G261" s="1546"/>
      <c r="H261" s="1546"/>
      <c r="I261" s="1546"/>
      <c r="J261" s="1546"/>
      <c r="K261" s="1546"/>
      <c r="L261" s="1546"/>
      <c r="M261" s="1546"/>
      <c r="N261" s="1546"/>
      <c r="O261" s="1546"/>
    </row>
    <row r="262" spans="1:15">
      <c r="A262" s="1835"/>
      <c r="B262" s="1167" t="s">
        <v>117</v>
      </c>
      <c r="C262" s="765">
        <v>280</v>
      </c>
      <c r="D262" s="170"/>
      <c r="E262" s="448" t="str">
        <f>IF((D262&gt;0),SUM(C262*D262),"kn")</f>
        <v>kn</v>
      </c>
    </row>
    <row r="263" spans="1:15" s="1542" customFormat="1" ht="76.5">
      <c r="A263" s="1829" t="s">
        <v>1917</v>
      </c>
      <c r="B263" s="1845" t="s">
        <v>4486</v>
      </c>
      <c r="C263" s="1820"/>
      <c r="D263" s="168"/>
      <c r="E263" s="1851"/>
      <c r="G263" s="1546"/>
      <c r="H263" s="1546"/>
      <c r="I263" s="1546"/>
      <c r="J263" s="1546"/>
      <c r="K263" s="1546"/>
      <c r="L263" s="1546"/>
      <c r="M263" s="1546"/>
      <c r="N263" s="1546"/>
      <c r="O263" s="1546"/>
    </row>
    <row r="264" spans="1:15">
      <c r="A264" s="1563"/>
      <c r="B264" s="1169" t="s">
        <v>1918</v>
      </c>
      <c r="C264" s="764">
        <v>1</v>
      </c>
      <c r="D264" s="171"/>
      <c r="E264" s="447" t="str">
        <f>IF((D264&gt;0),SUM(C264*D264),"kn")</f>
        <v>kn</v>
      </c>
    </row>
    <row r="265" spans="1:15" s="1542" customFormat="1" ht="25.5">
      <c r="A265" s="1829" t="s">
        <v>1919</v>
      </c>
      <c r="B265" s="1845" t="s">
        <v>3724</v>
      </c>
      <c r="C265" s="1820"/>
      <c r="D265" s="168"/>
      <c r="E265" s="1851"/>
      <c r="G265" s="1546"/>
      <c r="H265" s="1546"/>
      <c r="I265" s="1546"/>
      <c r="J265" s="1546"/>
      <c r="K265" s="1546"/>
      <c r="L265" s="1546"/>
      <c r="M265" s="1546"/>
      <c r="N265" s="1546"/>
      <c r="O265" s="1546"/>
    </row>
    <row r="266" spans="1:15">
      <c r="A266" s="1563"/>
      <c r="B266" s="1169" t="s">
        <v>117</v>
      </c>
      <c r="C266" s="764">
        <v>225</v>
      </c>
      <c r="D266" s="171"/>
      <c r="E266" s="447" t="str">
        <f>IF((D266&gt;0),SUM(C266*D266),"kn")</f>
        <v>kn</v>
      </c>
    </row>
    <row r="267" spans="1:15" s="1542" customFormat="1" ht="25.5">
      <c r="A267" s="1829" t="s">
        <v>1920</v>
      </c>
      <c r="B267" s="1845" t="s">
        <v>3725</v>
      </c>
      <c r="C267" s="1820"/>
      <c r="D267" s="168"/>
      <c r="E267" s="1851"/>
      <c r="G267" s="1546"/>
      <c r="H267" s="1546"/>
      <c r="I267" s="1546"/>
      <c r="J267" s="1546"/>
      <c r="K267" s="1546"/>
      <c r="L267" s="1546"/>
      <c r="M267" s="1546"/>
      <c r="N267" s="1546"/>
      <c r="O267" s="1546"/>
    </row>
    <row r="268" spans="1:15">
      <c r="A268" s="1563"/>
      <c r="B268" s="1169" t="s">
        <v>117</v>
      </c>
      <c r="C268" s="764">
        <v>50</v>
      </c>
      <c r="D268" s="171"/>
      <c r="E268" s="447" t="str">
        <f>IF((D268&gt;0),SUM(C268*D268),"kn")</f>
        <v>kn</v>
      </c>
    </row>
    <row r="269" spans="1:15" s="1542" customFormat="1" ht="25.5">
      <c r="A269" s="1829" t="s">
        <v>1921</v>
      </c>
      <c r="B269" s="1845" t="s">
        <v>3726</v>
      </c>
      <c r="C269" s="1820"/>
      <c r="D269" s="168"/>
      <c r="E269" s="1851"/>
      <c r="G269" s="1546"/>
      <c r="H269" s="1546"/>
      <c r="I269" s="1546"/>
      <c r="J269" s="1546"/>
      <c r="K269" s="1546"/>
      <c r="L269" s="1546"/>
      <c r="M269" s="1546"/>
      <c r="N269" s="1546"/>
      <c r="O269" s="1546"/>
    </row>
    <row r="270" spans="1:15">
      <c r="A270" s="1563"/>
      <c r="B270" s="1169" t="s">
        <v>117</v>
      </c>
      <c r="C270" s="764">
        <v>1</v>
      </c>
      <c r="D270" s="171"/>
      <c r="E270" s="447" t="str">
        <f>IF((D270&gt;0),SUM(C270*D270),"kn")</f>
        <v>kn</v>
      </c>
    </row>
    <row r="271" spans="1:15" s="1542" customFormat="1" ht="51">
      <c r="A271" s="1829" t="s">
        <v>1922</v>
      </c>
      <c r="B271" s="1845" t="s">
        <v>3727</v>
      </c>
      <c r="C271" s="1820"/>
      <c r="D271" s="168"/>
      <c r="E271" s="1851"/>
      <c r="G271" s="1546"/>
      <c r="H271" s="1546"/>
      <c r="I271" s="1546"/>
      <c r="J271" s="1546"/>
      <c r="K271" s="1546"/>
      <c r="L271" s="1546"/>
      <c r="M271" s="1546"/>
      <c r="N271" s="1546"/>
      <c r="O271" s="1546"/>
    </row>
    <row r="272" spans="1:15">
      <c r="A272" s="1563"/>
      <c r="B272" s="1169" t="s">
        <v>117</v>
      </c>
      <c r="C272" s="764">
        <v>1</v>
      </c>
      <c r="D272" s="171"/>
      <c r="E272" s="447" t="str">
        <f>IF((D272&gt;0),SUM(C272*D272),"kn")</f>
        <v>kn</v>
      </c>
    </row>
    <row r="273" spans="1:15" s="1542" customFormat="1" ht="63.75">
      <c r="A273" s="1829" t="s">
        <v>1923</v>
      </c>
      <c r="B273" s="1845" t="s">
        <v>3681</v>
      </c>
      <c r="C273" s="1820"/>
      <c r="D273" s="168"/>
      <c r="E273" s="1851"/>
      <c r="G273" s="1546"/>
      <c r="H273" s="1546"/>
      <c r="I273" s="1546"/>
      <c r="J273" s="1546"/>
      <c r="K273" s="1546"/>
      <c r="L273" s="1546"/>
      <c r="M273" s="1546"/>
      <c r="N273" s="1546"/>
      <c r="O273" s="1546"/>
    </row>
    <row r="274" spans="1:15">
      <c r="A274" s="1563"/>
      <c r="B274" s="1169" t="s">
        <v>117</v>
      </c>
      <c r="C274" s="764">
        <v>1</v>
      </c>
      <c r="D274" s="171"/>
      <c r="E274" s="447" t="str">
        <f>IF((D274&gt;0),SUM(C274*D274),"kn")</f>
        <v>kn</v>
      </c>
    </row>
    <row r="275" spans="1:15" s="1542" customFormat="1" ht="25.5">
      <c r="A275" s="1829" t="s">
        <v>1924</v>
      </c>
      <c r="B275" s="1845" t="s">
        <v>3682</v>
      </c>
      <c r="C275" s="1820"/>
      <c r="D275" s="168"/>
      <c r="E275" s="1851"/>
      <c r="G275" s="1546"/>
      <c r="H275" s="1546"/>
      <c r="I275" s="1546"/>
      <c r="J275" s="1546"/>
      <c r="K275" s="1546"/>
      <c r="L275" s="1546"/>
      <c r="M275" s="1546"/>
      <c r="N275" s="1546"/>
      <c r="O275" s="1546"/>
    </row>
    <row r="276" spans="1:15">
      <c r="A276" s="1563"/>
      <c r="B276" s="1169" t="s">
        <v>117</v>
      </c>
      <c r="C276" s="764">
        <v>1</v>
      </c>
      <c r="D276" s="171"/>
      <c r="E276" s="447" t="str">
        <f>IF((D276&gt;0),SUM(C276*D276),"kn")</f>
        <v>kn</v>
      </c>
    </row>
    <row r="277" spans="1:15" s="1542" customFormat="1" ht="25.5">
      <c r="A277" s="1829" t="s">
        <v>1925</v>
      </c>
      <c r="B277" s="1845" t="s">
        <v>3683</v>
      </c>
      <c r="C277" s="1820"/>
      <c r="D277" s="168"/>
      <c r="E277" s="1851"/>
      <c r="G277" s="1546"/>
      <c r="H277" s="1546"/>
      <c r="I277" s="1546"/>
      <c r="J277" s="1546"/>
      <c r="K277" s="1546"/>
      <c r="L277" s="1546"/>
      <c r="M277" s="1546"/>
      <c r="N277" s="1546"/>
      <c r="O277" s="1546"/>
    </row>
    <row r="278" spans="1:15">
      <c r="A278" s="1824"/>
      <c r="B278" s="1169" t="s">
        <v>117</v>
      </c>
      <c r="C278" s="764">
        <v>1</v>
      </c>
      <c r="D278" s="171"/>
      <c r="E278" s="447" t="str">
        <f>IF((D278&gt;0),SUM(C278*D278),"kn")</f>
        <v>kn</v>
      </c>
    </row>
    <row r="279" spans="1:15" s="1542" customFormat="1">
      <c r="A279" s="1829"/>
      <c r="B279" s="1847"/>
      <c r="C279" s="1820"/>
      <c r="D279" s="368"/>
      <c r="E279" s="1851"/>
      <c r="G279" s="1546"/>
      <c r="H279" s="1546"/>
      <c r="I279" s="1546"/>
      <c r="J279" s="1546"/>
      <c r="K279" s="1546"/>
      <c r="L279" s="1546"/>
      <c r="M279" s="1546"/>
      <c r="N279" s="1546"/>
      <c r="O279" s="1546"/>
    </row>
    <row r="280" spans="1:15" ht="21" customHeight="1">
      <c r="A280" s="1615" t="s">
        <v>1896</v>
      </c>
      <c r="B280" s="1217" t="s">
        <v>1895</v>
      </c>
      <c r="C280" s="1848"/>
      <c r="D280" s="369"/>
      <c r="E280" s="1841">
        <f>SUM(E228:E278)</f>
        <v>0</v>
      </c>
    </row>
    <row r="281" spans="1:15" s="1542" customFormat="1">
      <c r="A281" s="1842"/>
      <c r="B281" s="1850"/>
      <c r="C281" s="1188"/>
      <c r="D281" s="193"/>
      <c r="E281" s="1763"/>
      <c r="G281" s="1546"/>
      <c r="H281" s="1546"/>
      <c r="I281" s="1546"/>
      <c r="J281" s="1546"/>
      <c r="K281" s="1546"/>
      <c r="L281" s="1546"/>
      <c r="M281" s="1546"/>
      <c r="N281" s="1546"/>
      <c r="O281" s="1546"/>
    </row>
    <row r="282" spans="1:15">
      <c r="A282" s="1842"/>
      <c r="B282" s="1170"/>
      <c r="C282" s="1188"/>
      <c r="D282" s="193"/>
      <c r="E282" s="1189"/>
    </row>
    <row r="283" spans="1:15" s="1542" customFormat="1" ht="21" customHeight="1">
      <c r="A283" s="1565" t="s">
        <v>1926</v>
      </c>
      <c r="B283" s="1199" t="s">
        <v>3813</v>
      </c>
      <c r="C283" s="1200"/>
      <c r="D283" s="194"/>
      <c r="E283" s="1202"/>
      <c r="G283" s="1546"/>
      <c r="H283" s="1546"/>
      <c r="I283" s="1546"/>
      <c r="J283" s="1546"/>
      <c r="K283" s="1546"/>
      <c r="L283" s="1546"/>
      <c r="M283" s="1546"/>
      <c r="N283" s="1546"/>
      <c r="O283" s="1546"/>
    </row>
    <row r="284" spans="1:15">
      <c r="A284" s="1563"/>
      <c r="B284" s="1203"/>
      <c r="C284" s="764"/>
      <c r="D284" s="152"/>
      <c r="E284" s="989"/>
    </row>
    <row r="285" spans="1:15" ht="63.75">
      <c r="A285" s="1563"/>
      <c r="B285" s="1809" t="s">
        <v>4656</v>
      </c>
      <c r="C285" s="764"/>
      <c r="D285" s="152"/>
      <c r="E285" s="989"/>
    </row>
    <row r="286" spans="1:15">
      <c r="A286" s="1563"/>
      <c r="B286" s="1203"/>
      <c r="C286" s="764"/>
      <c r="D286" s="152"/>
      <c r="E286" s="989"/>
    </row>
    <row r="287" spans="1:15" s="1542" customFormat="1" ht="76.5">
      <c r="A287" s="1563" t="s">
        <v>1927</v>
      </c>
      <c r="B287" s="1203" t="s">
        <v>4421</v>
      </c>
      <c r="C287" s="599"/>
      <c r="D287" s="120"/>
      <c r="E287" s="989"/>
      <c r="G287" s="1546"/>
      <c r="H287" s="1546"/>
      <c r="I287" s="1546"/>
      <c r="J287" s="1546"/>
      <c r="K287" s="1546"/>
      <c r="L287" s="1546"/>
      <c r="M287" s="1546"/>
      <c r="N287" s="1546"/>
      <c r="O287" s="1546"/>
    </row>
    <row r="288" spans="1:15" ht="21" customHeight="1">
      <c r="A288" s="1563"/>
      <c r="B288" s="1169" t="s">
        <v>117</v>
      </c>
      <c r="C288" s="764">
        <v>1</v>
      </c>
      <c r="D288" s="171"/>
      <c r="E288" s="447" t="str">
        <f>IF((D288&gt;0),SUM(C288*D288),"kn")</f>
        <v>kn</v>
      </c>
    </row>
    <row r="289" spans="1:15" ht="25.5">
      <c r="A289" s="1829" t="s">
        <v>1928</v>
      </c>
      <c r="B289" s="1845" t="s">
        <v>3728</v>
      </c>
      <c r="C289" s="1820"/>
      <c r="D289" s="368"/>
      <c r="E289" s="1851"/>
    </row>
    <row r="290" spans="1:15">
      <c r="A290" s="1563"/>
      <c r="B290" s="1169" t="s">
        <v>1899</v>
      </c>
      <c r="C290" s="764">
        <v>2</v>
      </c>
      <c r="D290" s="171"/>
      <c r="E290" s="447" t="str">
        <f>IF((D290&gt;0),SUM(C290*D290),"kn")</f>
        <v>kn</v>
      </c>
    </row>
    <row r="291" spans="1:15" ht="21" customHeight="1">
      <c r="A291" s="1829" t="s">
        <v>1929</v>
      </c>
      <c r="B291" s="1845" t="s">
        <v>3729</v>
      </c>
      <c r="C291" s="1820"/>
      <c r="D291" s="168"/>
      <c r="E291" s="1851"/>
    </row>
    <row r="292" spans="1:15">
      <c r="A292" s="1563"/>
      <c r="B292" s="1169" t="s">
        <v>1899</v>
      </c>
      <c r="C292" s="764">
        <v>1</v>
      </c>
      <c r="D292" s="171"/>
      <c r="E292" s="447" t="str">
        <f>IF((D292&gt;0),SUM(C292*D292),"kn")</f>
        <v>kn</v>
      </c>
    </row>
    <row r="293" spans="1:15" ht="25.5">
      <c r="A293" s="1829" t="s">
        <v>1930</v>
      </c>
      <c r="B293" s="1845" t="s">
        <v>3730</v>
      </c>
      <c r="C293" s="1820"/>
      <c r="D293" s="168"/>
      <c r="E293" s="1851"/>
    </row>
    <row r="294" spans="1:15">
      <c r="A294" s="1563"/>
      <c r="B294" s="1169" t="s">
        <v>1899</v>
      </c>
      <c r="C294" s="764">
        <v>1</v>
      </c>
      <c r="D294" s="171"/>
      <c r="E294" s="447" t="str">
        <f>IF((D294&gt;0),SUM(C294*D294),"kn")</f>
        <v>kn</v>
      </c>
    </row>
    <row r="295" spans="1:15" s="1542" customFormat="1" ht="25.5">
      <c r="A295" s="1829" t="s">
        <v>1931</v>
      </c>
      <c r="B295" s="1845" t="s">
        <v>3731</v>
      </c>
      <c r="C295" s="1820"/>
      <c r="D295" s="168"/>
      <c r="E295" s="1851"/>
      <c r="G295" s="1546"/>
      <c r="H295" s="1546"/>
      <c r="I295" s="1546"/>
      <c r="J295" s="1546"/>
      <c r="K295" s="1546"/>
      <c r="L295" s="1546"/>
      <c r="M295" s="1546"/>
      <c r="N295" s="1546"/>
      <c r="O295" s="1546"/>
    </row>
    <row r="296" spans="1:15">
      <c r="A296" s="1563"/>
      <c r="B296" s="1169" t="s">
        <v>1899</v>
      </c>
      <c r="C296" s="764">
        <v>1</v>
      </c>
      <c r="D296" s="171"/>
      <c r="E296" s="447" t="str">
        <f>IF((D296&gt;0),SUM(C296*D296),"kn")</f>
        <v>kn</v>
      </c>
    </row>
    <row r="297" spans="1:15" s="1542" customFormat="1" ht="25.5">
      <c r="A297" s="1829" t="s">
        <v>1932</v>
      </c>
      <c r="B297" s="1845" t="s">
        <v>3732</v>
      </c>
      <c r="C297" s="1820"/>
      <c r="D297" s="168"/>
      <c r="E297" s="1851"/>
      <c r="G297" s="1546"/>
      <c r="H297" s="1546"/>
      <c r="I297" s="1546"/>
      <c r="J297" s="1546"/>
      <c r="K297" s="1546"/>
      <c r="L297" s="1546"/>
      <c r="M297" s="1546"/>
      <c r="N297" s="1546"/>
      <c r="O297" s="1546"/>
    </row>
    <row r="298" spans="1:15">
      <c r="A298" s="1563"/>
      <c r="B298" s="1169" t="s">
        <v>1899</v>
      </c>
      <c r="C298" s="764">
        <v>1</v>
      </c>
      <c r="D298" s="171"/>
      <c r="E298" s="447" t="str">
        <f>IF((D298&gt;0),SUM(C298*D298),"kn")</f>
        <v>kn</v>
      </c>
    </row>
    <row r="299" spans="1:15" s="1542" customFormat="1" ht="25.5">
      <c r="A299" s="1829" t="s">
        <v>1933</v>
      </c>
      <c r="B299" s="1845" t="s">
        <v>4560</v>
      </c>
      <c r="C299" s="1820"/>
      <c r="D299" s="168"/>
      <c r="E299" s="1851"/>
      <c r="G299" s="1546"/>
      <c r="H299" s="1546"/>
      <c r="I299" s="1546"/>
      <c r="J299" s="1546"/>
      <c r="K299" s="1546"/>
      <c r="L299" s="1546"/>
      <c r="M299" s="1546"/>
      <c r="N299" s="1546"/>
      <c r="O299" s="1546"/>
    </row>
    <row r="300" spans="1:15">
      <c r="A300" s="1563"/>
      <c r="B300" s="1169" t="s">
        <v>1899</v>
      </c>
      <c r="C300" s="764">
        <v>2</v>
      </c>
      <c r="D300" s="171"/>
      <c r="E300" s="447" t="str">
        <f>IF((D300&gt;0),SUM(C300*D300),"kn")</f>
        <v>kn</v>
      </c>
    </row>
    <row r="301" spans="1:15" s="1542" customFormat="1" ht="25.5">
      <c r="A301" s="1829" t="s">
        <v>1934</v>
      </c>
      <c r="B301" s="1845" t="s">
        <v>4561</v>
      </c>
      <c r="C301" s="1820"/>
      <c r="D301" s="168"/>
      <c r="E301" s="1851"/>
      <c r="G301" s="1546"/>
      <c r="H301" s="1546"/>
      <c r="I301" s="1546"/>
      <c r="J301" s="1546"/>
      <c r="K301" s="1546"/>
      <c r="L301" s="1546"/>
      <c r="M301" s="1546"/>
      <c r="N301" s="1546"/>
      <c r="O301" s="1546"/>
    </row>
    <row r="302" spans="1:15">
      <c r="A302" s="1563"/>
      <c r="B302" s="1169" t="s">
        <v>1899</v>
      </c>
      <c r="C302" s="764">
        <v>2</v>
      </c>
      <c r="D302" s="171"/>
      <c r="E302" s="447" t="str">
        <f>IF((D302&gt;0),SUM(C302*D302),"kn")</f>
        <v>kn</v>
      </c>
    </row>
    <row r="303" spans="1:15" s="1542" customFormat="1" ht="51">
      <c r="A303" s="1829" t="s">
        <v>1935</v>
      </c>
      <c r="B303" s="1845" t="s">
        <v>3733</v>
      </c>
      <c r="C303" s="1820"/>
      <c r="D303" s="168"/>
      <c r="E303" s="1851"/>
      <c r="G303" s="1546"/>
      <c r="H303" s="1546"/>
      <c r="I303" s="1546"/>
      <c r="J303" s="1546"/>
      <c r="K303" s="1546"/>
      <c r="L303" s="1546"/>
      <c r="M303" s="1546"/>
      <c r="N303" s="1546"/>
      <c r="O303" s="1546"/>
    </row>
    <row r="304" spans="1:15">
      <c r="A304" s="1563"/>
      <c r="B304" s="1169" t="s">
        <v>117</v>
      </c>
      <c r="C304" s="764">
        <v>1</v>
      </c>
      <c r="D304" s="171"/>
      <c r="E304" s="447" t="str">
        <f>IF((D304&gt;0),SUM(C304*D304),"kn")</f>
        <v>kn</v>
      </c>
    </row>
    <row r="305" spans="1:15" s="1542" customFormat="1" ht="63.75">
      <c r="A305" s="1829" t="s">
        <v>1936</v>
      </c>
      <c r="B305" s="1845" t="s">
        <v>3734</v>
      </c>
      <c r="C305" s="1820"/>
      <c r="D305" s="168"/>
      <c r="E305" s="1851"/>
      <c r="G305" s="1546"/>
      <c r="H305" s="1546"/>
      <c r="I305" s="1546"/>
      <c r="J305" s="1546"/>
      <c r="K305" s="1546"/>
      <c r="L305" s="1546"/>
      <c r="M305" s="1546"/>
      <c r="N305" s="1546"/>
      <c r="O305" s="1546"/>
    </row>
    <row r="306" spans="1:15">
      <c r="A306" s="1563"/>
      <c r="B306" s="1169" t="s">
        <v>29</v>
      </c>
      <c r="C306" s="764">
        <v>1</v>
      </c>
      <c r="D306" s="171"/>
      <c r="E306" s="447" t="str">
        <f>IF((D306&gt;0),SUM(C306*D306),"kn")</f>
        <v>kn</v>
      </c>
    </row>
    <row r="307" spans="1:15" s="1542" customFormat="1" ht="63.75">
      <c r="A307" s="1829" t="s">
        <v>1937</v>
      </c>
      <c r="B307" s="1845" t="s">
        <v>3735</v>
      </c>
      <c r="C307" s="1820"/>
      <c r="D307" s="168"/>
      <c r="E307" s="1851"/>
      <c r="G307" s="1546"/>
      <c r="H307" s="1546"/>
      <c r="I307" s="1546"/>
      <c r="J307" s="1546"/>
      <c r="K307" s="1546"/>
      <c r="L307" s="1546"/>
      <c r="M307" s="1546"/>
      <c r="N307" s="1546"/>
      <c r="O307" s="1546"/>
    </row>
    <row r="308" spans="1:15">
      <c r="A308" s="1563"/>
      <c r="B308" s="1169" t="s">
        <v>29</v>
      </c>
      <c r="C308" s="764">
        <v>12</v>
      </c>
      <c r="D308" s="171"/>
      <c r="E308" s="447" t="str">
        <f>IF((D308&gt;0),SUM(C308*D308),"kn")</f>
        <v>kn</v>
      </c>
    </row>
    <row r="309" spans="1:15" s="1542" customFormat="1" ht="63.75">
      <c r="A309" s="1829" t="s">
        <v>1938</v>
      </c>
      <c r="B309" s="1845" t="s">
        <v>3736</v>
      </c>
      <c r="C309" s="1820"/>
      <c r="D309" s="168"/>
      <c r="E309" s="1851"/>
      <c r="G309" s="1546"/>
      <c r="H309" s="1546"/>
      <c r="I309" s="1546"/>
      <c r="J309" s="1546"/>
      <c r="K309" s="1546"/>
      <c r="L309" s="1546"/>
      <c r="M309" s="1546"/>
      <c r="N309" s="1546"/>
      <c r="O309" s="1546"/>
    </row>
    <row r="310" spans="1:15">
      <c r="A310" s="1563"/>
      <c r="B310" s="1169" t="s">
        <v>29</v>
      </c>
      <c r="C310" s="764">
        <v>12</v>
      </c>
      <c r="D310" s="171"/>
      <c r="E310" s="447" t="str">
        <f>IF((D310&gt;0),SUM(C310*D310),"kn")</f>
        <v>kn</v>
      </c>
    </row>
    <row r="311" spans="1:15" s="1542" customFormat="1" ht="63.75">
      <c r="A311" s="1829" t="s">
        <v>1939</v>
      </c>
      <c r="B311" s="1845" t="s">
        <v>3737</v>
      </c>
      <c r="C311" s="1820"/>
      <c r="D311" s="368"/>
      <c r="E311" s="1851"/>
      <c r="G311" s="1546"/>
      <c r="H311" s="1546"/>
      <c r="I311" s="1546"/>
      <c r="J311" s="1546"/>
      <c r="K311" s="1546"/>
      <c r="L311" s="1546"/>
      <c r="M311" s="1546"/>
      <c r="N311" s="1546"/>
      <c r="O311" s="1546"/>
    </row>
    <row r="312" spans="1:15">
      <c r="A312" s="1563"/>
      <c r="B312" s="1169" t="s">
        <v>117</v>
      </c>
      <c r="C312" s="764">
        <v>2</v>
      </c>
      <c r="D312" s="171"/>
      <c r="E312" s="447" t="str">
        <f>IF((D312&gt;0),SUM(C312*D312),"kn")</f>
        <v>kn</v>
      </c>
    </row>
    <row r="313" spans="1:15" s="1542" customFormat="1" ht="63.75">
      <c r="A313" s="1829" t="s">
        <v>1940</v>
      </c>
      <c r="B313" s="1845" t="s">
        <v>3738</v>
      </c>
      <c r="C313" s="1820"/>
      <c r="D313" s="168"/>
      <c r="E313" s="1851"/>
      <c r="G313" s="1546"/>
      <c r="H313" s="1546"/>
      <c r="I313" s="1546"/>
      <c r="J313" s="1546"/>
      <c r="K313" s="1546"/>
      <c r="L313" s="1546"/>
      <c r="M313" s="1546"/>
      <c r="N313" s="1546"/>
      <c r="O313" s="1546"/>
    </row>
    <row r="314" spans="1:15">
      <c r="A314" s="1563"/>
      <c r="B314" s="1169" t="s">
        <v>117</v>
      </c>
      <c r="C314" s="764">
        <v>8</v>
      </c>
      <c r="D314" s="171"/>
      <c r="E314" s="447" t="str">
        <f>IF((D314&gt;0),SUM(C314*D314),"kn")</f>
        <v>kn</v>
      </c>
    </row>
    <row r="315" spans="1:15" s="1542" customFormat="1" ht="66.75" customHeight="1">
      <c r="A315" s="1829" t="s">
        <v>1941</v>
      </c>
      <c r="B315" s="1845" t="s">
        <v>3739</v>
      </c>
      <c r="C315" s="1820"/>
      <c r="D315" s="168"/>
      <c r="E315" s="1851"/>
      <c r="G315" s="1546"/>
      <c r="H315" s="1546"/>
      <c r="I315" s="1546"/>
      <c r="J315" s="1546"/>
      <c r="K315" s="1546"/>
      <c r="L315" s="1546"/>
      <c r="M315" s="1546"/>
      <c r="N315" s="1546"/>
      <c r="O315" s="1546"/>
    </row>
    <row r="316" spans="1:15">
      <c r="A316" s="1563"/>
      <c r="B316" s="1169" t="s">
        <v>117</v>
      </c>
      <c r="C316" s="764">
        <v>8</v>
      </c>
      <c r="D316" s="171"/>
      <c r="E316" s="447" t="str">
        <f>IF((D316&gt;0),SUM(C316*D316),"kn")</f>
        <v>kn</v>
      </c>
    </row>
    <row r="317" spans="1:15" s="1542" customFormat="1" ht="25.5">
      <c r="A317" s="1829" t="s">
        <v>1942</v>
      </c>
      <c r="B317" s="1845" t="s">
        <v>4490</v>
      </c>
      <c r="C317" s="1820"/>
      <c r="D317" s="168"/>
      <c r="E317" s="1851"/>
      <c r="G317" s="1546"/>
      <c r="H317" s="1546"/>
      <c r="I317" s="1546"/>
      <c r="J317" s="1546"/>
      <c r="K317" s="1546"/>
      <c r="L317" s="1546"/>
      <c r="M317" s="1546"/>
      <c r="N317" s="1546"/>
      <c r="O317" s="1546"/>
    </row>
    <row r="318" spans="1:15">
      <c r="A318" s="1563"/>
      <c r="B318" s="1586" t="s">
        <v>1899</v>
      </c>
      <c r="C318" s="764">
        <v>2</v>
      </c>
      <c r="D318" s="171"/>
      <c r="E318" s="447" t="str">
        <f>IF((D318&gt;0),SUM(C318*D318),"kn")</f>
        <v>kn</v>
      </c>
    </row>
    <row r="319" spans="1:15" s="1542" customFormat="1" ht="25.5">
      <c r="A319" s="1829" t="s">
        <v>1943</v>
      </c>
      <c r="B319" s="1845" t="s">
        <v>4488</v>
      </c>
      <c r="C319" s="1820"/>
      <c r="D319" s="168"/>
      <c r="E319" s="1851"/>
      <c r="G319" s="1546"/>
      <c r="H319" s="1546"/>
      <c r="I319" s="1546"/>
      <c r="J319" s="1546"/>
      <c r="K319" s="1546"/>
      <c r="L319" s="1546"/>
      <c r="M319" s="1546"/>
      <c r="N319" s="1546"/>
      <c r="O319" s="1546"/>
    </row>
    <row r="320" spans="1:15">
      <c r="A320" s="1563"/>
      <c r="B320" s="1586" t="s">
        <v>1899</v>
      </c>
      <c r="C320" s="764">
        <v>2</v>
      </c>
      <c r="D320" s="171"/>
      <c r="E320" s="447" t="str">
        <f>IF((D320&gt;0),SUM(C320*D320),"kn")</f>
        <v>kn</v>
      </c>
    </row>
    <row r="321" spans="1:15" s="1542" customFormat="1" ht="25.5">
      <c r="A321" s="1829" t="s">
        <v>1944</v>
      </c>
      <c r="B321" s="1845" t="s">
        <v>4489</v>
      </c>
      <c r="C321" s="1820"/>
      <c r="D321" s="168"/>
      <c r="E321" s="1851"/>
      <c r="G321" s="1546"/>
      <c r="H321" s="1546"/>
      <c r="I321" s="1546"/>
      <c r="J321" s="1546"/>
      <c r="K321" s="1546"/>
      <c r="L321" s="1546"/>
      <c r="M321" s="1546"/>
      <c r="N321" s="1546"/>
      <c r="O321" s="1546"/>
    </row>
    <row r="322" spans="1:15">
      <c r="A322" s="1563"/>
      <c r="B322" s="1169" t="s">
        <v>1899</v>
      </c>
      <c r="C322" s="764">
        <v>1</v>
      </c>
      <c r="D322" s="171"/>
      <c r="E322" s="447" t="str">
        <f>IF((D322&gt;0),SUM(C322*D322),"kn")</f>
        <v>kn</v>
      </c>
    </row>
    <row r="323" spans="1:15" s="1542" customFormat="1" ht="25.5">
      <c r="A323" s="1829" t="s">
        <v>1945</v>
      </c>
      <c r="B323" s="1845" t="s">
        <v>3740</v>
      </c>
      <c r="C323" s="1820"/>
      <c r="D323" s="168"/>
      <c r="E323" s="1851"/>
      <c r="G323" s="1546"/>
      <c r="H323" s="1546"/>
      <c r="I323" s="1546"/>
      <c r="J323" s="1546"/>
      <c r="K323" s="1546"/>
      <c r="L323" s="1546"/>
      <c r="M323" s="1546"/>
      <c r="N323" s="1546"/>
      <c r="O323" s="1546"/>
    </row>
    <row r="324" spans="1:15">
      <c r="A324" s="1563"/>
      <c r="B324" s="1169" t="s">
        <v>117</v>
      </c>
      <c r="C324" s="764">
        <v>1</v>
      </c>
      <c r="D324" s="171"/>
      <c r="E324" s="447" t="str">
        <f>IF((D324&gt;0),SUM(C324*D324),"kn")</f>
        <v>kn</v>
      </c>
    </row>
    <row r="325" spans="1:15" s="1542" customFormat="1" ht="38.25">
      <c r="A325" s="1829" t="s">
        <v>1946</v>
      </c>
      <c r="B325" s="1845" t="s">
        <v>3741</v>
      </c>
      <c r="C325" s="1820"/>
      <c r="D325" s="168"/>
      <c r="E325" s="1851"/>
      <c r="G325" s="1546"/>
      <c r="H325" s="1546"/>
      <c r="I325" s="1546"/>
      <c r="J325" s="1546"/>
      <c r="K325" s="1546"/>
      <c r="L325" s="1546"/>
      <c r="M325" s="1546"/>
      <c r="N325" s="1546"/>
      <c r="O325" s="1546"/>
    </row>
    <row r="326" spans="1:15">
      <c r="A326" s="1563"/>
      <c r="B326" s="1169" t="s">
        <v>117</v>
      </c>
      <c r="C326" s="764">
        <v>1</v>
      </c>
      <c r="D326" s="171"/>
      <c r="E326" s="447" t="str">
        <f>IF((D326&gt;0),SUM(C326*D326),"kn")</f>
        <v>kn</v>
      </c>
    </row>
    <row r="327" spans="1:15" s="1542" customFormat="1" ht="25.5">
      <c r="A327" s="1829" t="s">
        <v>1947</v>
      </c>
      <c r="B327" s="1845" t="s">
        <v>3742</v>
      </c>
      <c r="C327" s="1820"/>
      <c r="D327" s="168"/>
      <c r="E327" s="1851"/>
      <c r="G327" s="1546"/>
      <c r="H327" s="1546"/>
      <c r="I327" s="1546"/>
      <c r="J327" s="1546"/>
      <c r="K327" s="1546"/>
      <c r="L327" s="1546"/>
      <c r="M327" s="1546"/>
      <c r="N327" s="1546"/>
      <c r="O327" s="1546"/>
    </row>
    <row r="328" spans="1:15">
      <c r="A328" s="1563"/>
      <c r="B328" s="1169" t="s">
        <v>117</v>
      </c>
      <c r="C328" s="764">
        <v>1</v>
      </c>
      <c r="D328" s="171"/>
      <c r="E328" s="447" t="str">
        <f>IF((D328&gt;0),SUM(C328*D328),"kn")</f>
        <v>kn</v>
      </c>
    </row>
    <row r="329" spans="1:15" s="1542" customFormat="1" ht="25.5">
      <c r="A329" s="1829" t="s">
        <v>1948</v>
      </c>
      <c r="B329" s="1845" t="s">
        <v>3743</v>
      </c>
      <c r="C329" s="1820"/>
      <c r="D329" s="168"/>
      <c r="E329" s="1851"/>
      <c r="G329" s="1546"/>
      <c r="H329" s="1546"/>
      <c r="I329" s="1546"/>
      <c r="J329" s="1546"/>
      <c r="K329" s="1546"/>
      <c r="L329" s="1546"/>
      <c r="M329" s="1546"/>
      <c r="N329" s="1546"/>
      <c r="O329" s="1546"/>
    </row>
    <row r="330" spans="1:15">
      <c r="A330" s="1563"/>
      <c r="B330" s="1169" t="s">
        <v>117</v>
      </c>
      <c r="C330" s="764">
        <v>1</v>
      </c>
      <c r="D330" s="171"/>
      <c r="E330" s="447" t="str">
        <f>IF((D330&gt;0),SUM(C330*D330),"kn")</f>
        <v>kn</v>
      </c>
    </row>
    <row r="331" spans="1:15" s="1542" customFormat="1" ht="25.5">
      <c r="A331" s="1829" t="s">
        <v>1949</v>
      </c>
      <c r="B331" s="1845" t="s">
        <v>3744</v>
      </c>
      <c r="C331" s="1820"/>
      <c r="D331" s="168"/>
      <c r="E331" s="1851"/>
      <c r="G331" s="1546"/>
      <c r="H331" s="1546"/>
      <c r="I331" s="1546"/>
      <c r="J331" s="1546"/>
      <c r="K331" s="1546"/>
      <c r="L331" s="1546"/>
      <c r="M331" s="1546"/>
      <c r="N331" s="1546"/>
      <c r="O331" s="1546"/>
    </row>
    <row r="332" spans="1:15">
      <c r="A332" s="1563"/>
      <c r="B332" s="1169" t="s">
        <v>117</v>
      </c>
      <c r="C332" s="764">
        <v>1</v>
      </c>
      <c r="D332" s="171"/>
      <c r="E332" s="447" t="str">
        <f>IF((D332&gt;0),SUM(C332*D332),"kn")</f>
        <v>kn</v>
      </c>
    </row>
    <row r="333" spans="1:15" s="1542" customFormat="1" ht="51">
      <c r="A333" s="1829" t="s">
        <v>1950</v>
      </c>
      <c r="B333" s="1845" t="s">
        <v>4491</v>
      </c>
      <c r="C333" s="1820"/>
      <c r="D333" s="168"/>
      <c r="E333" s="1851"/>
      <c r="G333" s="1546"/>
      <c r="H333" s="1546"/>
      <c r="I333" s="1546"/>
      <c r="J333" s="1546"/>
      <c r="K333" s="1546"/>
      <c r="L333" s="1546"/>
      <c r="M333" s="1546"/>
      <c r="N333" s="1546"/>
      <c r="O333" s="1546"/>
    </row>
    <row r="334" spans="1:15">
      <c r="A334" s="1563"/>
      <c r="B334" s="1169" t="s">
        <v>117</v>
      </c>
      <c r="C334" s="764">
        <v>1</v>
      </c>
      <c r="D334" s="171"/>
      <c r="E334" s="447" t="str">
        <f>IF((D334&gt;0),SUM(C334*D334),"kn")</f>
        <v>kn</v>
      </c>
    </row>
    <row r="335" spans="1:15" s="1542" customFormat="1" ht="25.5">
      <c r="A335" s="1829" t="s">
        <v>1951</v>
      </c>
      <c r="B335" s="1845" t="s">
        <v>3745</v>
      </c>
      <c r="C335" s="1820"/>
      <c r="D335" s="168"/>
      <c r="E335" s="1851"/>
      <c r="G335" s="1546"/>
      <c r="H335" s="1546"/>
      <c r="I335" s="1546"/>
      <c r="J335" s="1546"/>
      <c r="K335" s="1546"/>
      <c r="L335" s="1546"/>
      <c r="M335" s="1546"/>
      <c r="N335" s="1546"/>
      <c r="O335" s="1546"/>
    </row>
    <row r="336" spans="1:15">
      <c r="A336" s="1563"/>
      <c r="B336" s="1169" t="s">
        <v>117</v>
      </c>
      <c r="C336" s="764">
        <v>1</v>
      </c>
      <c r="D336" s="171"/>
      <c r="E336" s="447" t="str">
        <f>IF((D336&gt;0),SUM(C336*D336),"kn")</f>
        <v>kn</v>
      </c>
    </row>
    <row r="337" spans="1:15" s="1542" customFormat="1" ht="25.5">
      <c r="A337" s="1829" t="s">
        <v>1952</v>
      </c>
      <c r="B337" s="1845" t="s">
        <v>3746</v>
      </c>
      <c r="C337" s="1820"/>
      <c r="D337" s="168"/>
      <c r="E337" s="1851"/>
      <c r="G337" s="1546"/>
      <c r="H337" s="1546"/>
      <c r="I337" s="1546"/>
      <c r="J337" s="1546"/>
      <c r="K337" s="1546"/>
      <c r="L337" s="1546"/>
      <c r="M337" s="1546"/>
      <c r="N337" s="1546"/>
      <c r="O337" s="1546"/>
    </row>
    <row r="338" spans="1:15">
      <c r="A338" s="1563"/>
      <c r="B338" s="1169" t="s">
        <v>117</v>
      </c>
      <c r="C338" s="764">
        <v>1</v>
      </c>
      <c r="D338" s="171"/>
      <c r="E338" s="447" t="str">
        <f>IF((D338&gt;0),SUM(C338*D338),"kn")</f>
        <v>kn</v>
      </c>
    </row>
    <row r="339" spans="1:15" s="1542" customFormat="1" ht="25.5">
      <c r="A339" s="1829" t="s">
        <v>1953</v>
      </c>
      <c r="B339" s="1845" t="s">
        <v>3686</v>
      </c>
      <c r="C339" s="1820"/>
      <c r="D339" s="168"/>
      <c r="E339" s="1851"/>
      <c r="G339" s="1546"/>
      <c r="H339" s="1546"/>
      <c r="I339" s="1546"/>
      <c r="J339" s="1546"/>
      <c r="K339" s="1546"/>
      <c r="L339" s="1546"/>
      <c r="M339" s="1546"/>
      <c r="N339" s="1546"/>
      <c r="O339" s="1546"/>
    </row>
    <row r="340" spans="1:15">
      <c r="A340" s="1563"/>
      <c r="B340" s="1169" t="s">
        <v>117</v>
      </c>
      <c r="C340" s="764">
        <v>1</v>
      </c>
      <c r="D340" s="171"/>
      <c r="E340" s="447" t="str">
        <f>IF((D340&gt;0),SUM(C340*D340),"kn")</f>
        <v>kn</v>
      </c>
    </row>
    <row r="341" spans="1:15" s="1542" customFormat="1">
      <c r="A341" s="1829"/>
      <c r="B341" s="1847"/>
      <c r="C341" s="1820"/>
      <c r="D341" s="368"/>
      <c r="E341" s="1851"/>
      <c r="G341" s="1546"/>
      <c r="H341" s="1546"/>
      <c r="I341" s="1546"/>
      <c r="J341" s="1546"/>
      <c r="K341" s="1546"/>
      <c r="L341" s="1546"/>
      <c r="M341" s="1546"/>
      <c r="N341" s="1546"/>
      <c r="O341" s="1546"/>
    </row>
    <row r="342" spans="1:15" ht="25.5">
      <c r="A342" s="1615" t="s">
        <v>1926</v>
      </c>
      <c r="B342" s="1217" t="s">
        <v>3816</v>
      </c>
      <c r="C342" s="1848"/>
      <c r="D342" s="369"/>
      <c r="E342" s="1841">
        <f>SUM(E288:E340)</f>
        <v>0</v>
      </c>
    </row>
    <row r="343" spans="1:15" s="1542" customFormat="1">
      <c r="A343" s="1842"/>
      <c r="B343" s="1850"/>
      <c r="C343" s="1188"/>
      <c r="D343" s="193"/>
      <c r="E343" s="1763"/>
      <c r="G343" s="1546"/>
      <c r="H343" s="1546"/>
      <c r="I343" s="1546"/>
      <c r="J343" s="1546"/>
      <c r="K343" s="1546"/>
      <c r="L343" s="1546"/>
      <c r="M343" s="1546"/>
      <c r="N343" s="1546"/>
      <c r="O343" s="1546"/>
    </row>
    <row r="344" spans="1:15">
      <c r="A344" s="1842"/>
      <c r="B344" s="1212"/>
      <c r="C344" s="1188"/>
      <c r="D344" s="193"/>
      <c r="E344" s="1852"/>
    </row>
    <row r="345" spans="1:15" s="1542" customFormat="1" ht="21" customHeight="1">
      <c r="A345" s="1565" t="s">
        <v>1954</v>
      </c>
      <c r="B345" s="1199" t="s">
        <v>3817</v>
      </c>
      <c r="C345" s="1200"/>
      <c r="D345" s="194"/>
      <c r="E345" s="1202"/>
      <c r="G345" s="1546"/>
      <c r="H345" s="1546"/>
      <c r="I345" s="1546"/>
      <c r="J345" s="1546"/>
      <c r="K345" s="1546"/>
      <c r="L345" s="1546"/>
      <c r="M345" s="1546"/>
      <c r="N345" s="1546"/>
      <c r="O345" s="1546"/>
    </row>
    <row r="346" spans="1:15">
      <c r="A346" s="1563"/>
      <c r="B346" s="1203"/>
      <c r="C346" s="764"/>
      <c r="D346" s="152"/>
      <c r="E346" s="989"/>
    </row>
    <row r="347" spans="1:15" ht="63.75">
      <c r="A347" s="1563"/>
      <c r="B347" s="1809" t="s">
        <v>4656</v>
      </c>
      <c r="C347" s="764"/>
      <c r="D347" s="152"/>
      <c r="E347" s="989"/>
    </row>
    <row r="348" spans="1:15">
      <c r="A348" s="1563"/>
      <c r="B348" s="1203"/>
      <c r="C348" s="764"/>
      <c r="D348" s="152"/>
      <c r="E348" s="989"/>
    </row>
    <row r="349" spans="1:15" s="1542" customFormat="1" ht="25.5">
      <c r="A349" s="1563" t="s">
        <v>1955</v>
      </c>
      <c r="B349" s="1203" t="s">
        <v>3747</v>
      </c>
      <c r="C349" s="599"/>
      <c r="D349" s="120"/>
      <c r="E349" s="989"/>
      <c r="G349" s="1546"/>
      <c r="H349" s="1546"/>
      <c r="I349" s="1546"/>
      <c r="J349" s="1546"/>
      <c r="K349" s="1546"/>
      <c r="L349" s="1546"/>
      <c r="M349" s="1546"/>
      <c r="N349" s="1546"/>
      <c r="O349" s="1546"/>
    </row>
    <row r="350" spans="1:15" ht="28.5" customHeight="1">
      <c r="A350" s="1563"/>
      <c r="B350" s="1169" t="s">
        <v>117</v>
      </c>
      <c r="C350" s="764">
        <v>1</v>
      </c>
      <c r="D350" s="171"/>
      <c r="E350" s="447" t="str">
        <f>IF((D350&gt;0),SUM(C350*D350),"kn")</f>
        <v>kn</v>
      </c>
    </row>
    <row r="351" spans="1:15" ht="25.5">
      <c r="A351" s="1563" t="s">
        <v>1956</v>
      </c>
      <c r="B351" s="1203" t="s">
        <v>3748</v>
      </c>
      <c r="C351" s="599"/>
      <c r="D351" s="150"/>
      <c r="E351" s="446"/>
    </row>
    <row r="352" spans="1:15">
      <c r="A352" s="1563"/>
      <c r="B352" s="1169" t="s">
        <v>117</v>
      </c>
      <c r="C352" s="764">
        <v>2</v>
      </c>
      <c r="D352" s="171"/>
      <c r="E352" s="447" t="str">
        <f>IF((D352&gt;0),SUM(C352*D352),"kn")</f>
        <v>kn</v>
      </c>
    </row>
    <row r="353" spans="1:15" ht="21" customHeight="1">
      <c r="A353" s="1829" t="s">
        <v>1957</v>
      </c>
      <c r="B353" s="1845" t="s">
        <v>3749</v>
      </c>
      <c r="C353" s="1820"/>
      <c r="D353" s="168"/>
      <c r="E353" s="1851"/>
    </row>
    <row r="354" spans="1:15">
      <c r="A354" s="1563"/>
      <c r="B354" s="1169" t="s">
        <v>117</v>
      </c>
      <c r="C354" s="764">
        <v>8</v>
      </c>
      <c r="D354" s="171"/>
      <c r="E354" s="447" t="str">
        <f>IF((D354&gt;0),SUM(C354*D354),"kn")</f>
        <v>kn</v>
      </c>
    </row>
    <row r="355" spans="1:15" ht="25.5">
      <c r="A355" s="1829" t="s">
        <v>1958</v>
      </c>
      <c r="B355" s="1845" t="s">
        <v>3751</v>
      </c>
      <c r="C355" s="1820"/>
      <c r="D355" s="168"/>
      <c r="E355" s="1851"/>
    </row>
    <row r="356" spans="1:15">
      <c r="A356" s="1563"/>
      <c r="B356" s="1169" t="s">
        <v>117</v>
      </c>
      <c r="C356" s="764">
        <v>4</v>
      </c>
      <c r="D356" s="171"/>
      <c r="E356" s="447" t="str">
        <f>IF((D356&gt;0),SUM(C356*D356),"kn")</f>
        <v>kn</v>
      </c>
    </row>
    <row r="357" spans="1:15" s="1542" customFormat="1" ht="25.5">
      <c r="A357" s="1829" t="s">
        <v>1959</v>
      </c>
      <c r="B357" s="1845" t="s">
        <v>3750</v>
      </c>
      <c r="C357" s="1820"/>
      <c r="D357" s="168"/>
      <c r="E357" s="1851"/>
      <c r="G357" s="1546"/>
      <c r="H357" s="1546"/>
      <c r="I357" s="1546"/>
      <c r="J357" s="1546"/>
      <c r="K357" s="1546"/>
      <c r="L357" s="1546"/>
      <c r="M357" s="1546"/>
      <c r="N357" s="1546"/>
      <c r="O357" s="1546"/>
    </row>
    <row r="358" spans="1:15">
      <c r="A358" s="1563"/>
      <c r="B358" s="1169" t="s">
        <v>117</v>
      </c>
      <c r="C358" s="764">
        <v>1</v>
      </c>
      <c r="D358" s="171"/>
      <c r="E358" s="447" t="str">
        <f>IF((D358&gt;0),SUM(C358*D358),"kn")</f>
        <v>kn</v>
      </c>
    </row>
    <row r="359" spans="1:15" s="1542" customFormat="1" ht="25.5">
      <c r="A359" s="1829" t="s">
        <v>1960</v>
      </c>
      <c r="B359" s="1845" t="s">
        <v>3752</v>
      </c>
      <c r="C359" s="1820"/>
      <c r="D359" s="168"/>
      <c r="E359" s="1851"/>
      <c r="G359" s="1546"/>
      <c r="H359" s="1546"/>
      <c r="I359" s="1546"/>
      <c r="J359" s="1546"/>
      <c r="K359" s="1546"/>
      <c r="L359" s="1546"/>
      <c r="M359" s="1546"/>
      <c r="N359" s="1546"/>
      <c r="O359" s="1546"/>
    </row>
    <row r="360" spans="1:15">
      <c r="A360" s="1563"/>
      <c r="B360" s="1169" t="s">
        <v>117</v>
      </c>
      <c r="C360" s="764">
        <v>2</v>
      </c>
      <c r="D360" s="171"/>
      <c r="E360" s="447" t="str">
        <f>IF((D360&gt;0),SUM(C360*D360),"kn")</f>
        <v>kn</v>
      </c>
    </row>
    <row r="361" spans="1:15" s="1542" customFormat="1" ht="38.25">
      <c r="A361" s="1829" t="s">
        <v>1961</v>
      </c>
      <c r="B361" s="1845" t="s">
        <v>3753</v>
      </c>
      <c r="C361" s="1820"/>
      <c r="D361" s="168"/>
      <c r="E361" s="1851"/>
      <c r="G361" s="1546"/>
      <c r="H361" s="1546"/>
      <c r="I361" s="1546"/>
      <c r="J361" s="1546"/>
      <c r="K361" s="1546"/>
      <c r="L361" s="1546"/>
      <c r="M361" s="1546"/>
      <c r="N361" s="1546"/>
      <c r="O361" s="1546"/>
    </row>
    <row r="362" spans="1:15">
      <c r="A362" s="1563"/>
      <c r="B362" s="1169" t="s">
        <v>117</v>
      </c>
      <c r="C362" s="764">
        <v>150</v>
      </c>
      <c r="D362" s="171"/>
      <c r="E362" s="447" t="str">
        <f>IF((D362&gt;0),SUM(C362*D362),"kn")</f>
        <v>kn</v>
      </c>
    </row>
    <row r="363" spans="1:15" s="1542" customFormat="1" ht="25.5">
      <c r="A363" s="1829" t="s">
        <v>1962</v>
      </c>
      <c r="B363" s="1845" t="s">
        <v>3754</v>
      </c>
      <c r="C363" s="1820"/>
      <c r="D363" s="168"/>
      <c r="E363" s="1851"/>
      <c r="G363" s="1546"/>
      <c r="H363" s="1546"/>
      <c r="I363" s="1546"/>
      <c r="J363" s="1546"/>
      <c r="K363" s="1546"/>
      <c r="L363" s="1546"/>
      <c r="M363" s="1546"/>
      <c r="N363" s="1546"/>
      <c r="O363" s="1546"/>
    </row>
    <row r="364" spans="1:15">
      <c r="A364" s="1563"/>
      <c r="B364" s="1169" t="s">
        <v>117</v>
      </c>
      <c r="C364" s="764">
        <v>10</v>
      </c>
      <c r="D364" s="171"/>
      <c r="E364" s="447" t="str">
        <f>IF((D364&gt;0),SUM(C364*D364),"kn")</f>
        <v>kn</v>
      </c>
    </row>
    <row r="365" spans="1:15" s="1542" customFormat="1" ht="25.5">
      <c r="A365" s="1829" t="s">
        <v>1963</v>
      </c>
      <c r="B365" s="1845" t="s">
        <v>3755</v>
      </c>
      <c r="C365" s="1820"/>
      <c r="D365" s="168"/>
      <c r="E365" s="1851"/>
      <c r="G365" s="1546"/>
      <c r="H365" s="1546"/>
      <c r="I365" s="1546"/>
      <c r="J365" s="1546"/>
      <c r="K365" s="1546"/>
      <c r="L365" s="1546"/>
      <c r="M365" s="1546"/>
      <c r="N365" s="1546"/>
      <c r="O365" s="1546"/>
    </row>
    <row r="366" spans="1:15">
      <c r="A366" s="1563"/>
      <c r="B366" s="1169" t="s">
        <v>117</v>
      </c>
      <c r="C366" s="764">
        <v>10</v>
      </c>
      <c r="D366" s="171"/>
      <c r="E366" s="447" t="str">
        <f>IF((D366&gt;0),SUM(C366*D366),"kn")</f>
        <v>kn</v>
      </c>
    </row>
    <row r="367" spans="1:15" s="1542" customFormat="1" ht="25.5">
      <c r="A367" s="1829" t="s">
        <v>1964</v>
      </c>
      <c r="B367" s="1845" t="s">
        <v>3756</v>
      </c>
      <c r="C367" s="1820"/>
      <c r="D367" s="168"/>
      <c r="E367" s="1851"/>
      <c r="G367" s="1546"/>
      <c r="H367" s="1546"/>
      <c r="I367" s="1546"/>
      <c r="J367" s="1546"/>
      <c r="K367" s="1546"/>
      <c r="L367" s="1546"/>
      <c r="M367" s="1546"/>
      <c r="N367" s="1546"/>
      <c r="O367" s="1546"/>
    </row>
    <row r="368" spans="1:15">
      <c r="A368" s="1563"/>
      <c r="B368" s="1169" t="s">
        <v>117</v>
      </c>
      <c r="C368" s="764">
        <v>120</v>
      </c>
      <c r="D368" s="171"/>
      <c r="E368" s="447" t="str">
        <f>IF((D368&gt;0),SUM(C368*D368),"kn")</f>
        <v>kn</v>
      </c>
    </row>
    <row r="369" spans="1:15" s="1542" customFormat="1" ht="25.5">
      <c r="A369" s="1829" t="s">
        <v>1965</v>
      </c>
      <c r="B369" s="1845" t="s">
        <v>3757</v>
      </c>
      <c r="C369" s="1820"/>
      <c r="D369" s="168"/>
      <c r="E369" s="1851"/>
      <c r="G369" s="1546"/>
      <c r="H369" s="1546"/>
      <c r="I369" s="1546"/>
      <c r="J369" s="1546"/>
      <c r="K369" s="1546"/>
      <c r="L369" s="1546"/>
      <c r="M369" s="1546"/>
      <c r="N369" s="1546"/>
      <c r="O369" s="1546"/>
    </row>
    <row r="370" spans="1:15">
      <c r="A370" s="1563"/>
      <c r="B370" s="1169" t="s">
        <v>117</v>
      </c>
      <c r="C370" s="764">
        <v>20</v>
      </c>
      <c r="D370" s="171"/>
      <c r="E370" s="447" t="str">
        <f>IF((D370&gt;0),SUM(C370*D370),"kn")</f>
        <v>kn</v>
      </c>
    </row>
    <row r="371" spans="1:15" s="1542" customFormat="1" ht="38.25">
      <c r="A371" s="1829" t="s">
        <v>1966</v>
      </c>
      <c r="B371" s="1845" t="s">
        <v>3758</v>
      </c>
      <c r="C371" s="1820"/>
      <c r="D371" s="168"/>
      <c r="E371" s="1851"/>
      <c r="G371" s="1546"/>
      <c r="H371" s="1546"/>
      <c r="I371" s="1546"/>
      <c r="J371" s="1546"/>
      <c r="K371" s="1546"/>
      <c r="L371" s="1546"/>
      <c r="M371" s="1546"/>
      <c r="N371" s="1546"/>
      <c r="O371" s="1546"/>
    </row>
    <row r="372" spans="1:15">
      <c r="A372" s="1563"/>
      <c r="B372" s="1169" t="s">
        <v>117</v>
      </c>
      <c r="C372" s="764">
        <v>1</v>
      </c>
      <c r="D372" s="171"/>
      <c r="E372" s="447" t="str">
        <f>IF((D372&gt;0),SUM(C372*D372),"kn")</f>
        <v>kn</v>
      </c>
    </row>
    <row r="373" spans="1:15" s="1542" customFormat="1" ht="25.5">
      <c r="A373" s="1829" t="s">
        <v>1967</v>
      </c>
      <c r="B373" s="1845" t="s">
        <v>3759</v>
      </c>
      <c r="C373" s="1820"/>
      <c r="D373" s="168"/>
      <c r="E373" s="1851"/>
      <c r="G373" s="1546"/>
      <c r="H373" s="1546"/>
      <c r="I373" s="1546"/>
      <c r="J373" s="1546"/>
      <c r="K373" s="1546"/>
      <c r="L373" s="1546"/>
      <c r="M373" s="1546"/>
      <c r="N373" s="1546"/>
      <c r="O373" s="1546"/>
    </row>
    <row r="374" spans="1:15">
      <c r="A374" s="1563"/>
      <c r="B374" s="1169" t="s">
        <v>117</v>
      </c>
      <c r="C374" s="764">
        <v>1</v>
      </c>
      <c r="D374" s="171"/>
      <c r="E374" s="447" t="str">
        <f>IF((D374&gt;0),SUM(C374*D374),"kn")</f>
        <v>kn</v>
      </c>
    </row>
    <row r="375" spans="1:15" s="1542" customFormat="1" ht="25.5">
      <c r="A375" s="1829" t="s">
        <v>1968</v>
      </c>
      <c r="B375" s="1845" t="s">
        <v>3760</v>
      </c>
      <c r="C375" s="1820"/>
      <c r="D375" s="168"/>
      <c r="E375" s="1851"/>
      <c r="G375" s="1546"/>
      <c r="H375" s="1546"/>
      <c r="I375" s="1546"/>
      <c r="J375" s="1546"/>
      <c r="K375" s="1546"/>
      <c r="L375" s="1546"/>
      <c r="M375" s="1546"/>
      <c r="N375" s="1546"/>
      <c r="O375" s="1546"/>
    </row>
    <row r="376" spans="1:15">
      <c r="A376" s="1563"/>
      <c r="B376" s="1169" t="s">
        <v>117</v>
      </c>
      <c r="C376" s="764">
        <v>2</v>
      </c>
      <c r="D376" s="171"/>
      <c r="E376" s="447" t="str">
        <f>IF((D376&gt;0),SUM(C376*D376),"kn")</f>
        <v>kn</v>
      </c>
    </row>
    <row r="377" spans="1:15" s="1542" customFormat="1">
      <c r="A377" s="1829"/>
      <c r="B377" s="1847"/>
      <c r="C377" s="1820"/>
      <c r="D377" s="368"/>
      <c r="E377" s="1851"/>
      <c r="G377" s="1546"/>
      <c r="H377" s="1546"/>
      <c r="I377" s="1546"/>
      <c r="J377" s="1546"/>
      <c r="K377" s="1546"/>
      <c r="L377" s="1546"/>
      <c r="M377" s="1546"/>
      <c r="N377" s="1546"/>
      <c r="O377" s="1546"/>
    </row>
    <row r="378" spans="1:15">
      <c r="A378" s="1615" t="s">
        <v>1954</v>
      </c>
      <c r="B378" s="1853" t="s">
        <v>4587</v>
      </c>
      <c r="C378" s="1848"/>
      <c r="D378" s="369"/>
      <c r="E378" s="1841">
        <f>SUM(E350:E376)</f>
        <v>0</v>
      </c>
    </row>
    <row r="379" spans="1:15" s="1542" customFormat="1">
      <c r="A379" s="1563"/>
      <c r="B379" s="1094"/>
      <c r="C379" s="764"/>
      <c r="D379" s="152"/>
      <c r="E379" s="1854"/>
      <c r="G379" s="1546"/>
      <c r="H379" s="1546"/>
      <c r="I379" s="1546"/>
      <c r="J379" s="1546"/>
      <c r="K379" s="1546"/>
      <c r="L379" s="1546"/>
      <c r="M379" s="1546"/>
      <c r="N379" s="1546"/>
      <c r="O379" s="1546"/>
    </row>
    <row r="380" spans="1:15">
      <c r="A380" s="1855"/>
      <c r="B380" s="1083"/>
      <c r="C380" s="1389"/>
      <c r="D380" s="192"/>
      <c r="E380" s="1390"/>
    </row>
    <row r="381" spans="1:15" s="1542" customFormat="1">
      <c r="A381" s="1552" t="s">
        <v>1811</v>
      </c>
      <c r="B381" s="1552" t="s">
        <v>1569</v>
      </c>
      <c r="C381" s="1856"/>
      <c r="D381" s="1866"/>
      <c r="E381" s="1857" t="s">
        <v>14</v>
      </c>
      <c r="G381" s="1546"/>
      <c r="H381" s="1546"/>
      <c r="I381" s="1546"/>
      <c r="J381" s="1546"/>
      <c r="K381" s="1546"/>
      <c r="L381" s="1546"/>
      <c r="M381" s="1546"/>
      <c r="N381" s="1546"/>
      <c r="O381" s="1546"/>
    </row>
    <row r="382" spans="1:15">
      <c r="A382" s="1552"/>
      <c r="B382" s="1552"/>
      <c r="C382" s="1858"/>
      <c r="D382" s="1866"/>
      <c r="E382" s="1857"/>
    </row>
    <row r="383" spans="1:15" s="1542" customFormat="1">
      <c r="A383" s="1859" t="s">
        <v>1815</v>
      </c>
      <c r="B383" s="1860" t="str">
        <f>B52</f>
        <v>SPRINKLER STANICA - STROJARSKI DIO</v>
      </c>
      <c r="C383" s="1861"/>
      <c r="D383" s="1867"/>
      <c r="E383" s="1862">
        <f>E185</f>
        <v>0</v>
      </c>
      <c r="G383" s="1546"/>
      <c r="H383" s="1546"/>
      <c r="I383" s="1546"/>
      <c r="J383" s="1546"/>
      <c r="K383" s="1546"/>
      <c r="L383" s="1546"/>
      <c r="M383" s="1546"/>
      <c r="N383" s="1546"/>
      <c r="O383" s="1546"/>
    </row>
    <row r="384" spans="1:15" ht="22.5" customHeight="1">
      <c r="A384" s="1552" t="s">
        <v>1879</v>
      </c>
      <c r="B384" s="1559" t="str">
        <f>B187</f>
        <v>SPRINKLER STANICA - ELEKTRO DIO</v>
      </c>
      <c r="C384" s="1858"/>
      <c r="E384" s="1554">
        <f>E220</f>
        <v>0</v>
      </c>
    </row>
    <row r="385" spans="1:15">
      <c r="A385" s="1552" t="str">
        <f>A280</f>
        <v>9.3.</v>
      </c>
      <c r="B385" s="1559" t="str">
        <f>B280</f>
        <v>UKUPNO SPRINKLER STANICA - ELEKTRO DIO</v>
      </c>
      <c r="C385" s="1858"/>
      <c r="E385" s="1554">
        <f>E280</f>
        <v>0</v>
      </c>
    </row>
    <row r="386" spans="1:15" ht="25.5">
      <c r="A386" s="1552" t="str">
        <f>A342</f>
        <v>9.4.</v>
      </c>
      <c r="B386" s="1559" t="str">
        <f>B342</f>
        <v>UKUPNO SUSTAV ZA GAŠENJE PLINSKIM SREDSTVOM - STROJARSKI DIO</v>
      </c>
      <c r="C386" s="1858"/>
      <c r="E386" s="1554">
        <f>E342</f>
        <v>0</v>
      </c>
    </row>
    <row r="387" spans="1:15" ht="51">
      <c r="A387" s="1576" t="str">
        <f>A378</f>
        <v>9.5.</v>
      </c>
      <c r="B387" s="1647" t="str">
        <f>B378</f>
        <v xml:space="preserve">
UKUPNO SUSTAV ZA GAŠENJE PLINSKIM SREDSTVOM - ELEKTRO DIO
</v>
      </c>
      <c r="C387" s="1863"/>
      <c r="D387" s="1868"/>
      <c r="E387" s="1701">
        <f>E378</f>
        <v>0</v>
      </c>
    </row>
    <row r="388" spans="1:15">
      <c r="A388" s="1552"/>
      <c r="B388" s="1568"/>
      <c r="C388" s="1858"/>
      <c r="D388" s="1866"/>
      <c r="E388" s="1554"/>
    </row>
    <row r="389" spans="1:15">
      <c r="A389" s="1552"/>
      <c r="B389" s="1552" t="s">
        <v>1570</v>
      </c>
      <c r="C389" s="1858"/>
      <c r="D389" s="1866"/>
      <c r="E389" s="1600">
        <f>SUM(E383:E387)</f>
        <v>0</v>
      </c>
    </row>
    <row r="393" spans="1:15" ht="40.5" customHeight="1"/>
    <row r="396" spans="1:15" s="1542" customFormat="1">
      <c r="A396" s="1797"/>
      <c r="B396" s="1551"/>
      <c r="C396" s="1795"/>
      <c r="D396" s="1864"/>
      <c r="E396" s="1550"/>
      <c r="G396" s="1546"/>
      <c r="H396" s="1546"/>
      <c r="I396" s="1546"/>
      <c r="J396" s="1546"/>
      <c r="K396" s="1546"/>
      <c r="L396" s="1546"/>
      <c r="M396" s="1546"/>
      <c r="N396" s="1546"/>
      <c r="O396" s="1546"/>
    </row>
  </sheetData>
  <sheetProtection algorithmName="SHA-512" hashValue="ziaGRVX1dI8H/pOr8tdDYhDb6qKT9FzHZNaB4L8oNimLyObiXCvX6zMontomhl5AK2E+pjlkNnKXAUnHdtBNrA==" saltValue="HmmCZM+Off3TD7a2Oa5D8g==" spinCount="100000" sheet="1" objects="1" scenarios="1" selectLockedCells="1"/>
  <pageMargins left="0.78740157480314965" right="0.59055118110236227" top="0.78740157480314965" bottom="0.78740157480314965" header="0.70866141732283472" footer="0.55118110236220474"/>
  <pageSetup paperSize="9" orientation="portrait" r:id="rId1"/>
  <headerFooter>
    <oddFooter>&amp;L&amp;"Arial,Regular"&amp;9&amp;K00A546
Studio Mapa d.o.o./ Križanićeva 7, HR-51000 Rijeka
OIB 13064413822 / Tel +385 51 636 636 / www.studiomapa.hr&amp;R&amp;"Arial,Regular"&amp;9&amp;K00A546IGO
str.: &amp;P</oddFooter>
  </headerFooter>
  <rowBreaks count="1" manualBreakCount="1">
    <brk id="221"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68B1A83BBBD8144FABD0031919AB6B11" ma:contentTypeVersion="0" ma:contentTypeDescription="Stvaranje novog dokumenta." ma:contentTypeScope="" ma:versionID="e6f4e827938028d5f687715dbe49260f">
  <xsd:schema xmlns:xsd="http://www.w3.org/2001/XMLSchema" xmlns:xs="http://www.w3.org/2001/XMLSchema" xmlns:p="http://schemas.microsoft.com/office/2006/metadata/properties" targetNamespace="http://schemas.microsoft.com/office/2006/metadata/properties" ma:root="true" ma:fieldsID="a27c150202d275549541d947289134f1">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Vrsta sadržaja"/>
        <xsd:element ref="dc:title" minOccurs="0" maxOccurs="1" ma:index="4" ma:displayName="Naslov"/>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BB24348-6C2B-4C2E-9CDE-95C62449755F}">
  <ds:schemaRefs>
    <ds:schemaRef ds:uri="http://schemas.microsoft.com/sharepoint/v3/contenttype/forms"/>
  </ds:schemaRefs>
</ds:datastoreItem>
</file>

<file path=customXml/itemProps2.xml><?xml version="1.0" encoding="utf-8"?>
<ds:datastoreItem xmlns:ds="http://schemas.openxmlformats.org/officeDocument/2006/customXml" ds:itemID="{6E563524-5227-4D66-8A0A-B02E1527EB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D2681F5B-8D47-435D-8EB5-ADEDA933593E}">
  <ds:schemaRefs>
    <ds:schemaRef ds:uri="http://schemas.microsoft.com/office/2006/documentManagement/types"/>
    <ds:schemaRef ds:uri="http://www.w3.org/XML/1998/namespace"/>
    <ds:schemaRef ds:uri="http://purl.org/dc/elements/1.1/"/>
    <ds:schemaRef ds:uri="http://purl.org/dc/terms/"/>
    <ds:schemaRef ds:uri="http://schemas.microsoft.com/office/infopath/2007/PartnerControls"/>
    <ds:schemaRef ds:uri="http://schemas.microsoft.com/office/2006/metadata/properties"/>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18</vt:i4>
      </vt:variant>
    </vt:vector>
  </HeadingPairs>
  <TitlesOfParts>
    <vt:vector size="29" baseType="lpstr">
      <vt:lpstr>naslovnica</vt:lpstr>
      <vt:lpstr>rekapitulacija</vt:lpstr>
      <vt:lpstr>1-Građevinski radovi</vt:lpstr>
      <vt:lpstr>2-Obrtnički radovi</vt:lpstr>
      <vt:lpstr>3-Okoliš </vt:lpstr>
      <vt:lpstr>4.Elektroinstalacije</vt:lpstr>
      <vt:lpstr>5. Sustav za dojavu požara</vt:lpstr>
      <vt:lpstr>6-Strojarske instalacije</vt:lpstr>
      <vt:lpstr>7. Hidroinstalacije</vt:lpstr>
      <vt:lpstr>8. Prometne površine</vt:lpstr>
      <vt:lpstr>9-Sprinkler inst.</vt:lpstr>
      <vt:lpstr>'1-Građevinski radovi'!Print_Area</vt:lpstr>
      <vt:lpstr>'3-Okoliš '!Print_Area</vt:lpstr>
      <vt:lpstr>'4.Elektroinstalacije'!Print_Area</vt:lpstr>
      <vt:lpstr>'6-Strojarske instalacije'!Print_Area</vt:lpstr>
      <vt:lpstr>'7. Hidroinstalacije'!Print_Area</vt:lpstr>
      <vt:lpstr>'8. Prometne površine'!Print_Area</vt:lpstr>
      <vt:lpstr>'9-Sprinkler inst.'!Print_Area</vt:lpstr>
      <vt:lpstr>naslovnica!Print_Area</vt:lpstr>
      <vt:lpstr>rekapitulacija!Print_Area</vt:lpstr>
      <vt:lpstr>'1-Građevinski radovi'!Print_Titles</vt:lpstr>
      <vt:lpstr>'2-Obrtnički radovi'!Print_Titles</vt:lpstr>
      <vt:lpstr>'3-Okoliš '!Print_Titles</vt:lpstr>
      <vt:lpstr>'4.Elektroinstalacije'!Print_Titles</vt:lpstr>
      <vt:lpstr>'5. Sustav za dojavu požara'!Print_Titles</vt:lpstr>
      <vt:lpstr>'6-Strojarske instalacije'!Print_Titles</vt:lpstr>
      <vt:lpstr>'7. Hidroinstalacije'!Print_Titles</vt:lpstr>
      <vt:lpstr>'8. Prometne površine'!Print_Titles</vt:lpstr>
      <vt:lpstr>'9-Sprinkler inst.'!Print_Titles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2018-04-23T14:02:49Z</dcterms:created>
  <dcterms:modified xsi:type="dcterms:W3CDTF">2021-09-01T16:15:33Z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0x01010068B1A83BBBD8144FABD0031919AB6B11</vt:lpwstr>
  </property>
</Properties>
</file>