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defaultThemeVersion="124226"/>
  <mc:AlternateContent xmlns:mc="http://schemas.openxmlformats.org/markup-compatibility/2006">
    <mc:Choice Requires="x15">
      <x15ac:absPath xmlns:x15ac="http://schemas.microsoft.com/office/spreadsheetml/2010/11/ac" url="S:\NABAVE\NABAVA 2022\UOZP\NMV 21-22 Izgradnja dizala na adresi Županijska 4 u Osijeku\"/>
    </mc:Choice>
  </mc:AlternateContent>
  <xr:revisionPtr revIDLastSave="0" documentId="13_ncr:1_{EBB750B0-C913-4F11-8E8D-106992F14C17}" xr6:coauthVersionLast="47" xr6:coauthVersionMax="47" xr10:uidLastSave="{00000000-0000-0000-0000-000000000000}"/>
  <bookViews>
    <workbookView xWindow="-120" yWindow="-120" windowWidth="29040" windowHeight="15840" tabRatio="928" activeTab="3" xr2:uid="{00000000-000D-0000-FFFF-FFFF00000000}"/>
  </bookViews>
  <sheets>
    <sheet name="Naslovnica " sheetId="12" r:id="rId1"/>
    <sheet name="0. REKAPITULACIJA SVI RADOVI" sheetId="21" r:id="rId2"/>
    <sheet name="1.1. OPĆI UVJETI-građ-obrt.rad." sheetId="11" r:id="rId3"/>
    <sheet name="1.2. GRAĐ-OBRT RADOVI" sheetId="1" r:id="rId4"/>
    <sheet name="2. ELEKTRO RADOVI" sheetId="27" r:id="rId5"/>
    <sheet name="3. DIZALO" sheetId="33" r:id="rId6"/>
  </sheets>
  <definedNames>
    <definedName name="_xlnm.Print_Titles" localSheetId="2">'1.1. OPĆI UVJETI-građ-obrt.rad.'!$1:$1</definedName>
    <definedName name="_xlnm.Print_Titles" localSheetId="3">'1.2. GRAĐ-OBRT RADOVI'!$1:$3</definedName>
    <definedName name="_xlnm.Print_Area" localSheetId="1">'0. REKAPITULACIJA SVI RADOVI'!$A$1:$H$16</definedName>
    <definedName name="_xlnm.Print_Area" localSheetId="2">'1.1. OPĆI UVJETI-građ-obrt.rad.'!$A$1:$C$329</definedName>
    <definedName name="_xlnm.Print_Area" localSheetId="3">'1.2. GRAĐ-OBRT RADOVI'!$A$1:$F$235</definedName>
    <definedName name="_xlnm.Print_Area" localSheetId="4">'2. ELEKTRO RADOVI'!$A$1:$F$65</definedName>
    <definedName name="_xlnm.Print_Area" localSheetId="5">'3. DIZALO'!$A$1:$F$103</definedName>
    <definedName name="_xlnm.Print_Area" localSheetId="0">'Naslovnica '!$A$1:$J$40</definedName>
  </definedNames>
  <calcPr calcId="19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8" i="27" l="1"/>
  <c r="F62" i="27"/>
  <c r="F60" i="27"/>
  <c r="F58" i="27"/>
  <c r="F56" i="27"/>
  <c r="F53" i="27"/>
  <c r="F52" i="27"/>
  <c r="F51" i="27"/>
  <c r="F48" i="27"/>
  <c r="F47" i="27"/>
  <c r="F46" i="27"/>
  <c r="F45" i="27"/>
  <c r="F44" i="27"/>
  <c r="F41" i="27"/>
  <c r="F40" i="27"/>
  <c r="F38" i="27"/>
  <c r="F37" i="27"/>
  <c r="F34" i="27"/>
  <c r="F33" i="27"/>
  <c r="F32" i="27"/>
  <c r="F31" i="27"/>
  <c r="F30" i="27"/>
  <c r="F29" i="27"/>
  <c r="F28" i="27"/>
  <c r="F25" i="27"/>
  <c r="F24" i="27"/>
  <c r="F23" i="27"/>
  <c r="F52" i="1"/>
  <c r="F49" i="1"/>
  <c r="F64" i="27" l="1"/>
  <c r="H4" i="21" s="1"/>
  <c r="F164" i="1"/>
  <c r="F14" i="1"/>
  <c r="F11" i="1"/>
  <c r="F209" i="1" l="1"/>
  <c r="F208" i="1"/>
  <c r="F207" i="1"/>
  <c r="F204" i="1"/>
  <c r="F212" i="1" l="1"/>
  <c r="F224" i="1" s="1"/>
  <c r="F105" i="1"/>
  <c r="F101" i="1"/>
  <c r="F97" i="1"/>
  <c r="F96" i="1"/>
  <c r="F184" i="1"/>
  <c r="F84" i="1"/>
  <c r="F82" i="1"/>
  <c r="F40" i="1"/>
  <c r="F37" i="1"/>
  <c r="F131" i="1"/>
  <c r="F111" i="1"/>
  <c r="F108" i="1"/>
  <c r="F76" i="1"/>
  <c r="F60" i="1"/>
  <c r="F77" i="1" l="1"/>
  <c r="F75" i="1"/>
  <c r="F79" i="1"/>
  <c r="F69" i="1"/>
  <c r="F31" i="1" l="1"/>
  <c r="F63" i="1" l="1"/>
  <c r="F34" i="1" l="1"/>
  <c r="F24" i="1"/>
  <c r="F144" i="1" l="1"/>
  <c r="F128" i="1" l="1"/>
  <c r="F104" i="1" l="1"/>
  <c r="F46" i="1" l="1"/>
  <c r="F28" i="1"/>
  <c r="F21" i="1"/>
  <c r="F20" i="1"/>
  <c r="F27" i="1" l="1"/>
  <c r="F19" i="1"/>
  <c r="F18" i="1"/>
  <c r="F17" i="1"/>
  <c r="F98" i="33" l="1"/>
  <c r="F101" i="33" l="1"/>
  <c r="H5" i="21" s="1"/>
  <c r="F196" i="1" l="1"/>
  <c r="F193" i="1"/>
  <c r="F190" i="1"/>
  <c r="F43" i="1" l="1"/>
  <c r="F54" i="1" s="1"/>
  <c r="F167" i="1" l="1"/>
  <c r="F122" i="1"/>
  <c r="F121" i="1"/>
  <c r="F72" i="1" l="1"/>
  <c r="F66" i="1"/>
  <c r="F87" i="1" l="1"/>
  <c r="F217" i="1" s="1"/>
  <c r="F187" i="1"/>
  <c r="F181" i="1"/>
  <c r="F173" i="1"/>
  <c r="F170" i="1"/>
  <c r="F175" i="1" s="1"/>
  <c r="F157" i="1"/>
  <c r="F154" i="1"/>
  <c r="F147" i="1"/>
  <c r="F141" i="1"/>
  <c r="F132" i="1"/>
  <c r="F125" i="1"/>
  <c r="F118" i="1"/>
  <c r="F100" i="1"/>
  <c r="F93" i="1"/>
  <c r="F216" i="1" l="1"/>
  <c r="F199" i="1"/>
  <c r="F223" i="1" s="1"/>
  <c r="F113" i="1"/>
  <c r="F218" i="1" s="1"/>
  <c r="F159" i="1"/>
  <c r="F221" i="1" s="1"/>
  <c r="F134" i="1"/>
  <c r="F219" i="1" s="1"/>
  <c r="F222" i="1"/>
  <c r="F149" i="1"/>
  <c r="F220" i="1" s="1"/>
  <c r="F226" i="1" l="1"/>
  <c r="H3" i="21" s="1"/>
  <c r="H8" i="21" s="1"/>
  <c r="H10" i="21" s="1"/>
  <c r="H12" i="21" s="1"/>
</calcChain>
</file>

<file path=xl/sharedStrings.xml><?xml version="1.0" encoding="utf-8"?>
<sst xmlns="http://schemas.openxmlformats.org/spreadsheetml/2006/main" count="755" uniqueCount="661">
  <si>
    <t>kg</t>
  </si>
  <si>
    <t>kom</t>
  </si>
  <si>
    <t>Količina</t>
  </si>
  <si>
    <t>I</t>
  </si>
  <si>
    <t>II</t>
  </si>
  <si>
    <t>III</t>
  </si>
  <si>
    <t>V</t>
  </si>
  <si>
    <t>Ukupno</t>
  </si>
  <si>
    <t>Jedinična cijena</t>
  </si>
  <si>
    <t>R.Br.</t>
  </si>
  <si>
    <t xml:space="preserve"> ZEMLJANI RADOVI  UKUPNO:</t>
  </si>
  <si>
    <t>kompl</t>
  </si>
  <si>
    <t>Sav materijal koji se upotrebljava za izradu bravarskih radova mora odgovarati važećim standardima.</t>
  </si>
  <si>
    <t>Također, svi bravarski radovi i čelične konstrukcije moraju se izvesti prema nacrtima, opisu troškovnika i uputama projektanta ili nadzornog inženjera.</t>
  </si>
  <si>
    <t>OPĆI UVJETI ZA BRAVARSKE RADOVE</t>
  </si>
  <si>
    <t>Sve spojeve izvoditi standardnim preklopima ili po zahtjevu lemiti.</t>
  </si>
  <si>
    <t>Za sva rezanja na gradilištu, treba upotrebljavati alate koje propisuje proizvođač, odnosn dodatno antikorozivno zaštiti elemente na mjestu eventualnog oštećenja.</t>
  </si>
  <si>
    <t xml:space="preserve">Sastav i učvršćenja moraju biti tako izvedeni da elementi pri temperaturnim promjenama mogu nesmetano dilatirati, a da pri tom ostanu nepropusni. </t>
  </si>
  <si>
    <t>Svi dijelovi limenih elemenata kod kojih postoji zahtjev vodonepropusnosti moraju biti zabrtvljeni i pričvršćeni na propisan način.</t>
  </si>
  <si>
    <t>Željezni dijelovi koji dolaze u neposredan dodir sa površinom od cinčanog bakra ili cinčanog lima, moraju biti cinčani.</t>
  </si>
  <si>
    <t>Sav spojni materijal (čavli, zakovice) mora biti iz istog materijala kao i lim.</t>
  </si>
  <si>
    <t>Limarija mora biti odvojena od površine betona i žbuke bitumenskom ljepenkom ili polietilenskom folijom, što je uključeno u jediničnoj cijeni, ako nije drugačije označeno troškovnikom.</t>
  </si>
  <si>
    <t>Pričvršćenje lima vrši se mehaničkim alatima, vijcima, plastičnim čepovima i drugim nosačima (čeličnim pocinčanim nosačima).</t>
  </si>
  <si>
    <t>Mekani limovi spajaju se utorenjem ili lemljenjem, a srednje tvrdi limovi utorenjem ili zakivanjem i lemljenjem.</t>
  </si>
  <si>
    <t>Izvođač radova dužan je prije izvedbe limarije uzeti sve izmjere u naravi, a također je dužan prije početka montaže ispitati sve dijelove gdje se imaju izvesti limarski radovi, te na eventualne neispravnosti istih upozoriti nadzornog inženjera, jer će se u protivnom naknadni popravci izvršiti na račun izvođača.</t>
  </si>
  <si>
    <t>Svi ostali materijali koji nisu obuhvaćeni standardima moraju imati ateste od za to ovlaštene ustanove.</t>
  </si>
  <si>
    <t>Ako je opis koje stavke izvođaču nejasan, treba pravovremeno prije predaje ponude tražiti objašnjenje od projektanta.</t>
  </si>
  <si>
    <t>OPĆI UVJETI ZA LIMARSKE RADOVE</t>
  </si>
  <si>
    <t>Bojiti samo u odgovarajućim vremenskim uvjetima odnosno u primjerenim mikroklimatskim uvjetima: temperatura zraka i podloge ne smije biti niža od + 5 º C i ne viša od + 30 º C, vlažnost zraka ne smije prelaziti 80 %. Optimalna radna temperatura je od + 10º C do + 25 º C. Pri radu na otvorenom, površine prilikom bojanja i prilikom stvrdnjavanjem premazanog sloja zaštititi od utjecaja sunca i vjetra, no bez obzira na zaštitu, po kiši, magli ili jakom vjetru (≥ 30 km/h) radove ne izvoditi.</t>
  </si>
  <si>
    <t>Korozijske produkte ukloniti mehanički (ručno ili strojno) sa žičanom četkom ili s brusnim papirom. Prije odmašćivanja potrebno je obrušenu hrđu otprašiti (strojno s agregatima na komprimirani zrak ili ručno s kistom ili metlicom). Posebnu pozornost treba posvetiti dubokim kraterima koji nastaju zbog dugotrajnog hrđanja. Masnoće i ostale nečistoće ukloniti s alkoholom, acetonom, nitro razređivačem ili kojim drugim specijalnim sredstvom za odmašćivanje. Kod jako zamašćenih površina postupak odmašćivanja više puta ponoviti. Nakon odmašćivanja sve površine obrisati sa suhom pamučnom krpom (nakon brisanja na krpi ne smije ostati nečistoće). Podloga mora prije nanošenja temeljnog premaza biti suha i čista, bez prašine i drugih neprihvaćenih ili slabo prihvaćenih dijelova.</t>
  </si>
  <si>
    <t>Ličenje metalnih površina:</t>
  </si>
  <si>
    <t>Dok radovi traju, izvođač je dužan zaštititi od oštećenja ili prljanja sve ostale građevinske dijelove i opremu (podove, stakla, vrata i sl.).</t>
  </si>
  <si>
    <t>Zidove i stropove treba bojati, kad su potpuno suhi, a prije bojanja treba zakrpati sve eventualne rupe, pukotine ili krhotine, a podlogu pripremiti prema tehnologiji proizvođača boja i lakova.</t>
  </si>
  <si>
    <t>Osnovni premazi moraju se tako odabrati da su podesni za slijedeće premaze koji se predviđaju.</t>
  </si>
  <si>
    <t>Starost podložnih žbuka najmanje 3-4 tjedna. Starost masa za izravnavanje najmanje 14 dana. Gips-kartonske, nove i nejednoliko upojne podloge obavezno impregnirati.</t>
  </si>
  <si>
    <t>Prilikom primjene i sušenja temperatura podloge i zraka ne smije biti niža od +5°C ni viša od +30°C.</t>
  </si>
  <si>
    <t>Podloga mora biti suha, čvrsta i čista (bez masnih mrlja i druge prljavštine, bez slabo vezanih djelova, praha te drugih nečistoća) nosiva, suha, nesmrznuta, te prije prvog bojanja impregnirana impregnacijom. Nanosi se četkom, valjkom ili prskanjem u dva ili tri sloja, ovisno o boji i pokrivanju. Prije dodavanja vode boju treba dobro promiješati. Po prekidu rada ambalažu s bojom dobro zatvoriti, a nakon ličenja pribor oprati vodom.</t>
  </si>
  <si>
    <t>O ispravnosti izvedenih površina mjerodavna je izjava nadzornog inženjera.</t>
  </si>
  <si>
    <t>Investitor ima pravo na kontrolu kvalitete materijala kojim se radovi izvode. Ustanovi li da taj materijal ne odgovara propisanoj kvaliteti izvođač radova dužan je odstraniti lošu izvedbu i na vlastiti trošak izvesti radove sa kvalitetnim materijalom.</t>
  </si>
  <si>
    <t>Materijal za izvedbu soboslikarskih radova treba biti prvorazredan. Na oličenim površinama ne smiju se poznati tragovi četke ili valjka, ne smije biti mrlja, a ton boje treba biti ujednačen.</t>
  </si>
  <si>
    <t>OPĆI UVJETI ZA SOBOSLIKARSKE I LIČILAČKE RADOVE</t>
  </si>
  <si>
    <t>Sve stavke troškovnika podrazumjevaju nabavu, izradu, isporuku, montažu i razmještaj potrebnog specificiranog materijala na samoj lokaciji, izvedbu prema tehničkim propisima, sa montažom pomoću kvalificirane i stručne radne snage, a u skladu sa važećim propisima i standardima.</t>
  </si>
  <si>
    <t xml:space="preserve">Ovi opći uvjeti sastavni su dio troškovnika i u svemu ih se treba pridržavati. Sve moguće nejasnoće u opisu stavki troškovnika, ponuditelj je obvezan riješiti prije predavanja ponude s projektantom/nadzorom ili opunomoćenim predstavnikom investitora. Naknadno pozivanje na nejasnoće u troškovniku neće biti priznato niti uvaženo kao razlog za promjenu cijena ili rokova, ili bilo koje ustupke u uvjetima. </t>
  </si>
  <si>
    <t>OPĆI UVJETI ZA STOLARSKE RADOVE</t>
  </si>
  <si>
    <t>Izolacijski materijali od staklene i kamene mineralne vune trebaju zadovoljiti klasu protupožarnosti prema projektnim zahtjevima.</t>
  </si>
  <si>
    <t>Toplinskom izolacijom moraju se ostvariti projektirana energetska svojstva objekta. Svi materijali moraju zadovoljiti projektne zahtjeve u vidu koeficijenta toplinske provodljivosti (W/mK).</t>
  </si>
  <si>
    <t>Za toplinsku izolaciju konstrukcija izvođač je obvezan dostaviti izjavu o skuladnosti o zahtjevanoj tlačnoj čvrstoći materijala, a polaganje u svemu izvesti prema uputama proizvođača i raspisima stavaka.</t>
  </si>
  <si>
    <t>Potrebno je primjenjivati materijale predviđene projektom i elaboratom uštede energije i toplinske zaštite te dostaviti ateste proizvođača, kako za izolacioni materijal, tako i za sidra kojima se učvrščuje na konstrukciju.</t>
  </si>
  <si>
    <t>Sve više radnje, koje neće biti na taj način utvrđene neće se priznati u obračunu.</t>
  </si>
  <si>
    <t>Ako se stavkom troškovnika traži materijal koji nije obuhvaćen važećim normativima, mora se izvesti u svemu prema naputku proizvođača, te garancijom i atestima ovlaštenih ustanova.</t>
  </si>
  <si>
    <t>Eventualne izmjene materijala ili način izvedbe hidroizolacije tokom gradnje moraju se napraviti isključivo pismenim dogovorom s projektantom i nadzornim inženjerom.</t>
  </si>
  <si>
    <t>Hirdroizolacije koje se postavljaju na prostore gdje dolaze u kontakt sa pitkom vodom moraju posjedovati odobrenje nadležne institucije za takvu primjenu.</t>
  </si>
  <si>
    <t>Kod izrade bilo kojeg sustava hidroizolacija potrebno je koristiti  sistemske komponente i sistemska rješenja prema uputama proizvođača.</t>
  </si>
  <si>
    <t>Materijali za izolaciju moraju biti deponirani do ugradnje te zaštićeni nakon ugradnje u svemu prema uputama proizvođača materijala. Ukoliko se ugradi neadekvatni materijal isti se mora ukloniti i zamijeniti novim na račun izvoditelja radova.</t>
  </si>
  <si>
    <t xml:space="preserve">Hidroizolacija se ne smije oštetiti tijekom transporta i ugradnje. Prije zatvaranja, nadzorni inženjer treba pregledati hidroizolaciju te ukoliko se ustanove oštećenja ona se moraju sanirati na zadovoljavajući način na trošak izvođača. </t>
  </si>
  <si>
    <t>Kod izrade hidroizolacije treba se u potpunosti pridržavati uputstva proizvođača materijala, kako u pogledu pripreme podloge, svih faza rada, zaštite izvedene izolacije, te uvjeta rada (atmosferskih prilika, temperatura i sl.). 
Kod pripreme podloge potrebno je površinu zida ili poda dobro očistiti od svih nečistoća, prašine, krhotina i masnoća, a eventualne veće neravnine kod betonskih površina zapuniti mortom za izravnanje, a u svemu prema uputama proizvođača što može uključivati i mehaničku pripremu površine (pjekarenje ili sačmarenje radi uklanjanja cmentnog mlijeka i postizanje otvorene teksture površine).</t>
  </si>
  <si>
    <t>OPĆI UVJETI ZA IZOLATERSKE RADOVE</t>
  </si>
  <si>
    <t>Sva oštećenja nastala vezivanjem skela na krovnu konstrukciju ili prozorske otvore izvođač radova dužan je otkloniti o svom trošku.</t>
  </si>
  <si>
    <t>Ako je za izvođenje radova potrebna radna skela izvana se skela mora osigurati čvrstom ogradom na visinu do 1 m od radnog poda, a zatim skelu povezati i ukrutiti od horizontalnih pomicanja. Skela mora biti opskrbljena sa prilazima i osiguranim penjalicama za pristup na skelu. Rastavljanje i skidanje skele vrši se oprezno spuštanjem i slaganjem svih dijelova na određeno mjesto vodeći računa da se ne ošteti fasada.</t>
  </si>
  <si>
    <t>Tehnička svojstva drvene konstrukcije moraju biti takva da se u slučaju požara očuva nosivost konstrukcije ili njezinog dijela tijekom vremena prema zahtjevima projekta.</t>
  </si>
  <si>
    <t>Prije početka radova izvođač je dužan kontrolirati na gradnji sve mjere potrebne za izvedbu i usporediti ih s nacrtima. Ukoliko je došlo do većih razlika koje bi mogle utjecati na izvedbu mora o tom obavijestiti projektanta i nadzornog inženjera te zatražiti rješenje.</t>
  </si>
  <si>
    <t>OPĆI UVJETI ZA TESARSKE RADOVE</t>
  </si>
  <si>
    <t>Sav materijal mora odgovarati važećim standardima.</t>
  </si>
  <si>
    <t>Za rabiciranje upotrijebiti rabic pletivo od pocinčane žice 0,7 do 1 mm, a gustoća polja rabic pletiva 10 mm, ukoliko projektom nije predviđeno drugačije. Pletivo može biti kvadratično i višekutno.</t>
  </si>
  <si>
    <t>Žbukanje zidova, stropova te stupova vršiti u pogodno vrijeme, kad su isti potpuno suhi. Po velikoj zimi i vrućini treba izbjegavati žbukanje, jer tada može doći do smrzavanja odnosno pucanja uslijed prebrzog sušenja.</t>
  </si>
  <si>
    <t>ŽBUKANJE</t>
  </si>
  <si>
    <t>Svježe zidove treba zaštititi od utjecaja visoke i niske temperature i atmosferskih nepogoda.</t>
  </si>
  <si>
    <t xml:space="preserve">Pri zidanju ostaviti sve otvore za kanale, instalacije i slično, a prema projektu. </t>
  </si>
  <si>
    <t>Vapno treba biti hidratizirano. Kvaliteta vapna mora odgovarati važećim standardima.</t>
  </si>
  <si>
    <t>Pijesak mora biti čist bez organskih primjesa, a ako ih ima, treba ih pranjem otkloniti. Cement za produžni i cementni mort mora odgovarati kvaliteti cementa po važećim propisima i standardima.</t>
  </si>
  <si>
    <t>Mort mora odgovarati točno omjerima ili po količinama materijala označenim u prosječnim normama, a čvrstoća mora odgovarati važećim propisima.</t>
  </si>
  <si>
    <t>Zidati treba u potpuno horizontalnim redovima, a reške moraju biti u oba smjera širine 1 do 1,5 cm. Pri zidanju treba ih dobro zapuniti mortom, a na plohama koje će se kasnije žbukati spojnice odnosno reške, moraju biti prazne na dubini od 2 cm zbog bolje veze žbuke sa zidom.</t>
  </si>
  <si>
    <t>ZIDANJE</t>
  </si>
  <si>
    <t>OPĆI UVJETI ZA ZIDARSKE I FASADERSKE RADOVE</t>
  </si>
  <si>
    <t>Izrađena oplata, s podupiranjem, prije betoniranja mora biti od strane izvoditelja statički kontrolirana. Prije nego što se počne ugrađivati beton moraju se provjeriti dimenzije oplate i kakvoća njihove izvedbe, kao i čistoća i vlažnost oplate.</t>
  </si>
  <si>
    <t>Neposredno prije početka ugrađivanja betona oplata se mora očistiti.</t>
  </si>
  <si>
    <t>Kod nastavljanja betoniranja po visini, prilikom postavljanja oplate za tu konstrukciju treba izvesti zaštitu površina betona već gotovih konstrukcija od procjeđivanja cementnog mlijeka.</t>
  </si>
  <si>
    <t>Kad su u betonskim zidovima i drugim konstrukcijama predviđeni otvori i udubine za prolaz vodovodne i kanalizacione cijevi, cijevi centralnog grijanja i slično, kao i dimovodne i ventilacione kanale i otvore, treba još prije betoniranja izvesti i postaviti cijevi većeg profila od prolazeće cijevi da se iste mogu provući kroz zid ili konstrukciju i propisno zabrtviti.</t>
  </si>
  <si>
    <t>Za oplatu se ne smiju koristiti takvi premazi koji se ne bi mogli oprati s gotovog betona ili bi nakon pranja ostale mrlje na tim površinama.</t>
  </si>
  <si>
    <t>Oplate, kao i razna razupiranja, moraju imati takvu sigurnost i krutost da bez slijegavanja i štetnih deformacija mogu primiti opterećenja i utjecaje koji nastaju za vrijeme izvedbe radova.</t>
  </si>
  <si>
    <t>Velike površine betonskih ploča moraju se dilatirati. Prekid pri betoniranju ploča, greda, itd. vršiti po propisima odnosno prema uputama projektanta konstrukcije a što se upisuje u građevinski dnevnik.</t>
  </si>
  <si>
    <t>U slučaju dužeg transporta ili spore ugradnje betona  treba rabiti dodatke - usporivače vezanja.
Cement i sastav betona koji se ugrađuju u masivne elemente moraju biti takvi da ni u kom slučaju temperatura betona ugrađenog u  masu elemenata ne bude iznad 65° C. U protivnom se poduzimaju mjere za hlađenje komponenata betona ili hlađenje betona u samom elementu.
Ukoliko se betonira u posebnim uvjetima mjere zaštite moraju biti ukalkulirane u jediničnu cijenu.</t>
  </si>
  <si>
    <t>Ugrađivanje betona u kalupima ili u oplati pri vanjskim temperaturama ispod +5 ili iznad +30 °C smatra se betoniranjem u posebnim uvjetima. Za betoniranje u posebnim uvjetima moraju se osigurati posebne mjere zaštite betona. Betonu treba dodati dodatke protiv smrzavanja betona. Prije prvog smrzavanja beton mora imati najmanje 50 % zahtijevane čvrstoće. Kad se u vrlo hladnim danima skida oplata, ne smije doći do naglog hlađenja betona te se vanjske površine betona moraju zaštititi.
Pri betoniranju na visokim temperaturama početnu obradivost treba odrediti prema prethodno utvrđenom gubitku i obradivosti prilikom transporta i ugradnje.</t>
  </si>
  <si>
    <t>Prilikom izvedbe potrebno je voditi računa o ostvarenju projektiranog zaštitnog sloje betona.</t>
  </si>
  <si>
    <t>Kod izvedbe vodonepropusnih betona u jediničnu cijenu rada uključene su i sve potrebne radnje za osiguranje vodonepropusnosti betona (brtve na prekidima betoniranja, dodatak za vodonepropusnost te ostali tehnički zahtjevi).</t>
  </si>
  <si>
    <t>Svježi beton mora se ugrađivati vibriranjem u slojevima čija debljina ne smije biti veća od 50 cm. Sloj betona, koji se ugrađuje, mora vibriranjem biti dobro spojen s prethodnim donjim slojem betona. Beton treba ubacivati što bliže njegovom konačnom položaju u konstrukciji.
Kod betoniranja smiju se prekidi i radni spojevi izvesti prema pravilima struke, osim onih prekida koji su definirani projektom te se u tom slučaju smiju izvesti samo na mjestima koja su projektom određena i na način određen projektom. Na prekidima mora biti ostvarena dobra prionjivost starog i novog betona, a sam spoj mora biti vodonepropustan.
Da bi se spriječilo, kod vidljivih površina betona, naknadno provlaživanje i kristalizacija zbog procjedne vode, na mjestima prekida betoniranja, potrebno je površine radnih reški prije nastavka betoniranja premazati sredstvom za vezu starog i novog betona držeći se u svemu upute proizvođača.</t>
  </si>
  <si>
    <t>Prije betoniranja treba oplatu polijevati kod čega se treba paziti da voda ne uđe u svježi beton.</t>
  </si>
  <si>
    <t>Zabranjeno je korigiranje vode u svježem betonu bez prisustva tehnologa betona.</t>
  </si>
  <si>
    <t>Ugrađivanje betona se može početi samo na osnovu pismene potvrde o preuzimanju podloge, armature i odobrenju betoniranja od strane nadzornog inženjera.</t>
  </si>
  <si>
    <t>Kod izvođenja betonskih radova treba voditi računa o tome kakve su atmosferske prilike, tj. ako je temperatura visoka prije betoniranja politi podlogu, odnosno tlo i eventualno oplatu kako ne bi došlo do upijanja vode iz betona. S ugradnjom betona može se započeti tek kada je oplata i armatura definitivno postavljena i učvršćena.</t>
  </si>
  <si>
    <t>Za izradu betona predviđa se prirodno granulirani šljunak ili drobljeni agregat. Kameni agregat mora imati propisani granulometrijski sastav, mora biti dovoljno čvrst i postojan, ne smije sadržavati zemljanih i organskih sastojaka, niti drugih primjesa štetnih za beton i armaturu.</t>
  </si>
  <si>
    <t>AGREGAT</t>
  </si>
  <si>
    <t>Beton spravljati isključivo strojnim putem.</t>
  </si>
  <si>
    <t>OPĆI UVJETI ZA BETONSKE I ARMIRANOBETONSKE RADOVE</t>
  </si>
  <si>
    <t>Kontrola kvalitete za izradu nasipa, tekuća i kontrolna ispitivanja vrše se prema svim važećim standardima.</t>
  </si>
  <si>
    <t>Kod izvedbe zemljanih radova potrebno je izvršiti sve zaštitne mjere, ako se iskopi rade na većim dubinama od 2,0 m uključiti sav otežani rad među razupiračima, u skučenom prostoru, mokrom zemljištu i sl.</t>
  </si>
  <si>
    <t>OPĆI UVJETI ZA ZEMLJANE RADOVE</t>
  </si>
  <si>
    <t>OPĆI UVJETI ZA PRIPREMNE RADOVE</t>
  </si>
  <si>
    <t>UREĐENJE GRADILIŠTA</t>
  </si>
  <si>
    <t>Oplate moraju biti izrađene točno po mjerama naznačenima u nacrtima te poduprte na propisan način. Izrađene oplate podnijeti odgovarajući teret, biti stabilne, dobro ukrućene i poduprte da ne bi došlo do izvijanja u bilo kojem smjeru. Oplate moraju biti izrađene tako da se mogu lako skidati bez oštećenja konstrukcije.</t>
  </si>
  <si>
    <t>Kod izrade oplate predviđeno je izrada ili doprema gotove oplate, svi prijenosi oplate po gradilištu, montaža, podupiranje, uklještenja, demontaža, čišćenje. U cijenu ulazi priprema oplate prije betoniranja (npr. kvašenje oplate prije betoniranja, mazanje same oplate i limenih kalupa i sl.).</t>
  </si>
  <si>
    <t>OPLATA</t>
  </si>
  <si>
    <t>Skele moraju biti ispravno projektirane, postavljene i održavane tako, da se ne sruše ili nekontrolirano pomaknu. Postava, korištenje i nadziranje skela u svemu moraju biti u skladu sa odredbama važećih zakona i pravilnika.</t>
  </si>
  <si>
    <t xml:space="preserve">Kod zemljanih radova u jediničnu cijenu ulaze razupore, te mostovi za prebacivanje iskopa većih dubina. </t>
  </si>
  <si>
    <t>Sve vrste skele bez obzira na visinu ulaze u jediničnu cijenu pojedinog rada osim fasadne skele koja se obračunava u posebnoj stavci.</t>
  </si>
  <si>
    <t>SKELE</t>
  </si>
  <si>
    <t>RAD</t>
  </si>
  <si>
    <t>Uskladištenje materijala treba provesti u svemu sukladno uputama proizvođača, tako da materijal bude osiguran od vlaženja, lomova i sl., jer se samo neoštećen i kvalitetan smije ugrađivati. Vezna sredstva također moraju biti prvorazredna. Cement, opeka, kameni agregat, pijesak, bitumen i sl. treba ispitati prema važećim tehničkim propisima i ateste predočiti nadzornom inženjeru.</t>
  </si>
  <si>
    <t>MATERIJAL</t>
  </si>
  <si>
    <t>Jedinične cijene primjenjivati će se na izvedene količine bez obzira u kojem postotku iste odstupaju od količine u troškovniku.</t>
  </si>
  <si>
    <t>Eventualne izmjene materijala te načina izvedbe tokom građenja moraju se izvršiti isključivo pismenim dogovorom s investitorom, projektantom i nadzornim inženjerom.</t>
  </si>
  <si>
    <t>Ukoliko se ukažu eventualne nejednakosti između projekata i stanja na gradilištu izvoditelj radova dužan je pravovremeno obavijestiti investitora i projektanta i zatražiti objašnjenja.</t>
  </si>
  <si>
    <t>Izvoditelj radova dužan je prije početka radova kontrolirati kote postojećeg terena u odnosu na relativnu +/- 0,00 kotu kod svih ulaza i kod svih unutarnjih podnih ploča.</t>
  </si>
  <si>
    <t>T R O Š K O V N I K</t>
  </si>
  <si>
    <t xml:space="preserve">UKUPNO  (kn) </t>
  </si>
  <si>
    <t>OPĆI UVJETI</t>
  </si>
  <si>
    <t xml:space="preserve">Sve mjere u planovima provjeriti  na gradilištu. </t>
  </si>
  <si>
    <t xml:space="preserve">Svi radovi koji će se zatvoriti u konstrukciju, prekriti slojevima međukatne konstrukcije ili na drugi način postati nevidljivi se mogu zatvoriti tek nakon pregleda i odobrenja nadzornog inženjera. </t>
  </si>
  <si>
    <t>Svi nekvalitetni radovi  moraju se otkloniti i zamijeniti  bez bilo kakve odštete od strane investitora.</t>
  </si>
  <si>
    <t>Izvedeni radovi moraju u cijelosti odgovarati opisu iz troškovnika, a u tu svrhu investitor, projektant i nadzorni inženjer imaju pravo zatražiti izvođača uzorke materijala .</t>
  </si>
  <si>
    <t xml:space="preserve">Izvođač i njegovi kooperanti dužni su detaljno proučiti i pregledati  svaki dio  tehničke dokumentacije te dati primjedbe na eventualne tehničke probleme koji bi mogli prouzročiti slabiju kvalitetu, postojanost ugrađenih elemenata, zastoj u izvođenju radova ili druge štete. </t>
  </si>
  <si>
    <t>Pažnju  treba posvetiti usaglašavanju građevinskih i instalaterskih nacrta. Ako izvođač ustanovi neke razlike u mjerama, nedostatke ili pogreške u podlogama, dužan je pravovremeno obavijestiti nadzornog inženjera i odgovornog projektanta, te zatražiti rješenja i/ili pojašnjenja.</t>
  </si>
  <si>
    <t>U kalkulacije izvođač mora prema ponuđenim radovima uračunati ili posebno ponuditi eventualne zaštite za zimski period kišu ili sl.
-  Izvođač je dužan svu površinsku vodu u granicama gradilišta na svim nižim nivoima redovito odstranjivati odnosno nasipavati,
-  Na gradilištu mora postojati permanentna čuvarska služba za cijelo vrijeme trajanja gradnje također uračunata 
-  Gradilište mora biti po noći dobro osvjetljeno,
-  Sve otpadne materijale  (šuta, lomovi, mort, ambalaža i sl.) treba odmah odvesti. Troškove treba ukalkulirati a ukoliko se isti neće izvršavati  investitor ima pravo čišćenja i odvoz otpada povjeriti drugome, a na teret izvođača radova.</t>
  </si>
  <si>
    <t xml:space="preserve">
Izvođač je  dužan  izraditi  PLAN DINAMIKE IZVOĐENJA RADOVA s prijedlogom roka završetka radova.</t>
  </si>
  <si>
    <t xml:space="preserve">
Organizaciju gradilišta sa shemom transporta i energetskih priključaka treba dati na uvid i odobrenje Naručitelju.</t>
  </si>
  <si>
    <t xml:space="preserve">
Svi elementi tehničke zaštite, prema važećim propisima  terbaju biti ukalkulirani  u cijenu. Radi kontrole provođenja tehničke zaštite, izvođač je dužan pravovremeno prijaviti početak radova nadležnoj inspekciji rada, a o provođenju zaštite treba izraditi poseban elaborat koji mora ovjeriti kod inspekcije rada te jedan primjerak dostaviti Naručitelju.</t>
  </si>
  <si>
    <t xml:space="preserve">Beton se mora proizvoditi od prethodno ispitanih i tijekom vremena kontroliranih osnovnih materijala, u pogonima za proizvodnju betona, koji su funkcionalno projektirani, prethodno ispitani i kontrolirani u toku rada.
Svojstva osnovnih materijala i ugrađenog betona moraju se dokazati laboratorijskim ispitivanjima koje će obaviti izvođač radova putem  ustanove registrirane za tu djelatnosti. 
Tekuću kontrolu osnovnih materijala i betona, koju obavlja izvođač, kontrolira nadzorni inženjer.
</t>
  </si>
  <si>
    <t xml:space="preserve">Beton se mora ugrađivati prema određenom planu. Svaki započeti betonski konstruktivni dio ili element  mora biti izbetoniran u skladu sa programom betoniranja i pravilima struke, bez obzira na uvjete izvođenja radova kao što su na primjer radno vrijeme, brze vremenske promjene, kvarovi pojedinih uređaja mehanizacije, poteškoće u transportu i sl. </t>
  </si>
  <si>
    <t>Neposredno nakon betoniranja beton će se zaštićivati od:
- oborina i tekuće vode - prekrivanjem  
- vibracija koje mogu utjecati na promjenu unutrašnje strukture i prionljivosti betona i armature, kao i drugih mehaničkih oštećenja u vrijeme vezivanja i početnog očvršćivanja.
Zaštitu od prebrzog isušivanja treba provoditi mokrim postupkom (polijevanjem, prekrivanjem filcom ili jutom) a u trajanju od najmanje 7 dana ili postizanja 70 % tražene čvrstoće.
Zaštita betona mora biti ukalkulirana u jedinične cijene.
Za ocjenu postignute kakvoće konstrukcije mjerodavan je osim rezultata prije spomenutih proba i kontrolnih ispitivanja, opći izgled betona, njegova jednoličnost i kompaktnost koja se odražava na vidljivim plohama.</t>
  </si>
  <si>
    <t xml:space="preserve">Sve troškove oko redovitog ili izvanrednog ispitivanja kvalitete betona snosi izvoditelj radova. Tehnologiju izvedbe, te eventualno prekida, izvesti isključivo po uputama projektanta konstrukcije. Obrada gornjih površina treba biti ravno zaribana, osim gdje se u stavci traži drugačija obrada.  Armirano-betonski elementi moraju imati potpuno ravne i glatke površine i izvode se u pravilu u glatkoj drvenoj ili limenoj oplati. Prilikom betoniranja naročito treba paziti da armatura ostane u položaju predviđenom statičkim proračunom i nacrtom. U jediničnim cijenama betonskih i arm.-betonskih konstrukcija sadržani su svi pripremni radovi, skele, zaštita betona od niskih i visokih temperatura, te ispitivanje uzoraka.  </t>
  </si>
  <si>
    <t xml:space="preserve">Nadzorni inženjer zadržava pravo izvanrednog ispitivanja betona, tj. može uzeti seriju kocki i dati ih na ispitivanje.
</t>
  </si>
  <si>
    <t>Oplate moraju biti stabilne, otporne i dovoljno poduprte da se ne bi izvile ili popustile. Moraju biti izrađene točno po mjerama označenim u nacrtima plana oplate za pojedine dijelove konstrukcije koji će se betonirati sa svim potrebnim podupiračima.</t>
  </si>
  <si>
    <t>Unutarnje površine oplate moraju biti ravne. Nastavci pojedinih dasaka ne smiju izlaziti iz ravnine, tako da nakon njihovog skidanja vidljive površine betona budu ravne i s oštrim rubovima, te da se osigura dobro brtvljenje i sprečavaju deformacije.</t>
  </si>
  <si>
    <t>Oplatu za betonske konstrukcije čije će površine ostati vidljive, potrebno je izvesti u glatkoj  blanjanoj ili profiliranoj oplati.</t>
  </si>
  <si>
    <t xml:space="preserve">Oplate moraju biti tako izvedene da se mogu skidati lako i bez potreba i oštećenja konstrukcija, sa svim njenim elementima, kao i slaganje i sortiranje građe na određenim mjestima. </t>
  </si>
  <si>
    <t xml:space="preserve">Prije žbukanja treba plohe dobro očistiti, a naročito spojnice koje moraju biti udubljene cca 2 cm od plohe zida. Prije početka žbukanja plohe dobro navlažiti. Betonske i armirano betonske  dijelove prije žbukanja treba poprskati sa rijetkim cementnim mortom. 
</t>
  </si>
  <si>
    <t>Finu žbuku izraditi tako, da površina bude posve ravna i glatka, a uglove i bridove, te spojeve zida i stropa izvesti oštro. Na svim bridovima koji se žbukaju produžnom žbukom ugrađuju se kutni štitnici od aluminija, na vanjskoj žbuci od nehrđajućeg čelika, koji  trebaju biti  uključeni u jediničnu cijenu.</t>
  </si>
  <si>
    <t xml:space="preserve">U cijenu treba uračunati i sve probe/testiranja vodonepropusnosti hidroizolacije na licu mjesta koja se rade po nalogu nadzornog inženjera. </t>
  </si>
  <si>
    <t>Svi materijali koji su predviđeni projektom  moraju imati ateste od za to ovlaštenih ustanova.</t>
  </si>
  <si>
    <t>Ukoliko se naknadno ustanovi nepravilna  izvedba, tj. pojave se prodori vode, izvoditelj mora izvesti sanaciju hidroizolacije na svoj trošak. 
Ako izvoditelj tijekom sanacije hidroizolacije na bilo koji način ošteti ili mora oštetiti ostale dijelove građevine, izvoditelj snosi sve troškove  sanacije.</t>
  </si>
  <si>
    <t>Sav upotrijebljeni materijal mora odgovarati svim postojećim standardima i propisima. Ponuditelj je dužan izvesti  ispravan rad na temelju shema i troškova, te pregleda postojećih elemenata na građevini.</t>
  </si>
  <si>
    <t xml:space="preserve">Svi radovi moraju biti izrađeni u skladu sa zahtjevima važećih standarda i u skladu sa pravilima struke , te prema Pravilniku o tehničkim normativima za projektiranje i izvođenje završnih radova u građevinarstvu </t>
  </si>
  <si>
    <t>1.1.</t>
  </si>
  <si>
    <t>1.2.</t>
  </si>
  <si>
    <t>1.3.</t>
  </si>
  <si>
    <t>1.4.</t>
  </si>
  <si>
    <r>
      <t>m</t>
    </r>
    <r>
      <rPr>
        <vertAlign val="superscript"/>
        <sz val="11"/>
        <rFont val="Arial"/>
        <family val="2"/>
        <charset val="238"/>
      </rPr>
      <t>2</t>
    </r>
  </si>
  <si>
    <t>1.5.</t>
  </si>
  <si>
    <t>1.6.</t>
  </si>
  <si>
    <t>Opis   stavke</t>
  </si>
  <si>
    <t>J.M.</t>
  </si>
  <si>
    <r>
      <t>m</t>
    </r>
    <r>
      <rPr>
        <vertAlign val="superscript"/>
        <sz val="11"/>
        <rFont val="Calibri"/>
        <family val="2"/>
        <charset val="238"/>
        <scheme val="minor"/>
      </rPr>
      <t>3</t>
    </r>
  </si>
  <si>
    <t>1.7.</t>
  </si>
  <si>
    <t>1.8.</t>
  </si>
  <si>
    <t>m'</t>
  </si>
  <si>
    <t xml:space="preserve"> ZEMLJANI RADOVI </t>
  </si>
  <si>
    <t>2.1.</t>
  </si>
  <si>
    <r>
      <t>m</t>
    </r>
    <r>
      <rPr>
        <vertAlign val="superscript"/>
        <sz val="11"/>
        <rFont val="Arial"/>
        <family val="2"/>
        <charset val="238"/>
      </rPr>
      <t>3</t>
    </r>
  </si>
  <si>
    <t>2.2.</t>
  </si>
  <si>
    <t>2.3.</t>
  </si>
  <si>
    <t>2.4.</t>
  </si>
  <si>
    <t>2.6.</t>
  </si>
  <si>
    <t>2.7.</t>
  </si>
  <si>
    <t xml:space="preserve">Skela mora biti na vrijeme postavljena kako ne bi nastao zastoj u radu. Pod pojmom skela podrazumjeva se i prilaz istoj, te potrebne ograde. </t>
  </si>
  <si>
    <t>3.1.</t>
  </si>
  <si>
    <t>3.2.</t>
  </si>
  <si>
    <t>3.3.</t>
  </si>
  <si>
    <t>3.4.</t>
  </si>
  <si>
    <t xml:space="preserve">  BETONSKI    RADOVI </t>
  </si>
  <si>
    <t>BETONSKI   RADOVI  UKUPNO:</t>
  </si>
  <si>
    <t xml:space="preserve">IV </t>
  </si>
  <si>
    <t xml:space="preserve">  ZIDARSKI    RADOVI </t>
  </si>
  <si>
    <t>4.1.</t>
  </si>
  <si>
    <t>4.2.</t>
  </si>
  <si>
    <t>4.3.</t>
  </si>
  <si>
    <t>4.4.</t>
  </si>
  <si>
    <t>ZIDARSKI    RADOVI  UKUPNO:</t>
  </si>
  <si>
    <t xml:space="preserve">TESARSKI    RADOVI </t>
  </si>
  <si>
    <t>5.1.</t>
  </si>
  <si>
    <t>5.2.</t>
  </si>
  <si>
    <t>5.3.</t>
  </si>
  <si>
    <t xml:space="preserve">VI </t>
  </si>
  <si>
    <t xml:space="preserve">IZOLATERSKI    RADOVI </t>
  </si>
  <si>
    <t>6.1.</t>
  </si>
  <si>
    <t>6.2.</t>
  </si>
  <si>
    <r>
      <t>m</t>
    </r>
    <r>
      <rPr>
        <vertAlign val="superscript"/>
        <sz val="11"/>
        <rFont val="Calibri"/>
        <family val="2"/>
        <charset val="238"/>
        <scheme val="minor"/>
      </rPr>
      <t>2</t>
    </r>
  </si>
  <si>
    <t>VIII</t>
  </si>
  <si>
    <t>LIČILAČKI   RADOVI</t>
  </si>
  <si>
    <t>8.1.</t>
  </si>
  <si>
    <t>8.2.</t>
  </si>
  <si>
    <t>8.3.</t>
  </si>
  <si>
    <t>8.4.</t>
  </si>
  <si>
    <t>LIČILAČKI    RADOVI  UKUPNO:</t>
  </si>
  <si>
    <t>9.1.</t>
  </si>
  <si>
    <t>9.2.</t>
  </si>
  <si>
    <t>BRAVARSKI     RADOVI</t>
  </si>
  <si>
    <t>BRAVARSKI    RADOVI  UKUPNO:</t>
  </si>
  <si>
    <t>4.5.</t>
  </si>
  <si>
    <t>TESARSKI RADOVI  UKUPNO:</t>
  </si>
  <si>
    <t>IZOLATERSKI RADOVI UKUPNO:</t>
  </si>
  <si>
    <t xml:space="preserve">Zidovi </t>
  </si>
  <si>
    <t>Red.br</t>
  </si>
  <si>
    <t>Opis stavke</t>
  </si>
  <si>
    <t>J.mj.</t>
  </si>
  <si>
    <t>Cijena</t>
  </si>
  <si>
    <t>Vrijednost</t>
  </si>
  <si>
    <t>m2</t>
  </si>
  <si>
    <t>1.</t>
  </si>
  <si>
    <t>2.</t>
  </si>
  <si>
    <t>3.</t>
  </si>
  <si>
    <t>REKAPITULACIJA SVIH RADOVA</t>
  </si>
  <si>
    <t>GRAĐEVINSKO OBRTNIČKI RADOVI</t>
  </si>
  <si>
    <t>ELEKTRO RADOVI</t>
  </si>
  <si>
    <t>OSTALI RADOVI</t>
  </si>
  <si>
    <t>PDV</t>
  </si>
  <si>
    <t xml:space="preserve">UKUPNO s PDV-om  (kn) </t>
  </si>
  <si>
    <t>Cijena za svaku točku ovog troškovnika podrazumjeva dobavu, montažu, spajanje, te dovođenje u stanje potpune funkcionalnosti, ukoliko nije predviđeno posebnom stavkom.</t>
  </si>
  <si>
    <t>Ukoliko je za izvođenje pojedinih radova potrebna izrada radioničkih nacrta, podrazumjeva se da su troškovi njihove izrade ukalkulirani stavkama troškovnika za te radove.</t>
  </si>
  <si>
    <t>I.</t>
  </si>
  <si>
    <t>m3</t>
  </si>
  <si>
    <t>4.</t>
  </si>
  <si>
    <t>5.</t>
  </si>
  <si>
    <t>UKUPNO:</t>
  </si>
  <si>
    <t>komplet</t>
  </si>
  <si>
    <t>Prije početka izvođenja radova izvođač je dužan ograditi gradilište , postaviti table , osigurat sanitarno tehničke uvjete za radnike.</t>
  </si>
  <si>
    <t xml:space="preserve">Sve odredbe ovih uvjeta smatraju se sastavnim dijelom opisa svake pojedine stavke ovog troškovnika. Svaki ponuđač će podnijeti svoju ponudu na primjerku troškovnika u koju je dužan upisati svoju jediničnu cijenu za svaku vrstu radova, ukupnu cijenu i ukupnu cijenu u rekapitulaciji za cijeli objekt. </t>
  </si>
  <si>
    <t>Nacrti, tehnički opis i ovaj  troškovnik čine cijelinu projekta. Izvođač je dužan proučiti sve gore navedene dijelove projekta, te u slučaju nejasnoća tražiti objašnjenje naručitelja, odnosno iznijeti svoje primjedbe.</t>
  </si>
  <si>
    <t>Nepoznavanje crtanog dijela projekta i tehničkog opisa neće se prihvatiti kao razlog za povišenje jediničnih cijena ili grešaka u izvedbi.</t>
  </si>
  <si>
    <t>Ako opis koje stavke dovodi izvođača u sumnju o načinu izvedbe, treba pravovremeno prije predaje ponude tražiti objašnjenje od naručitelja: naknadni se prigovori neće uvažiti. Ukoliko neke stavke imaju nejasan ili nedovoljan opis, onda svaki "započeti" opis pojedine stavke podrazumijeva cjelokupnu izradu te stavke, tj. nabavu, dopremu materijala, sve prijenose i prijevoze, izradu, skidanje oplate, zaštitu, njegovanje pojedinih elemenata po izradi i nakon ugradbe, odvoz viška materijala na deponij, kao i ostalo.</t>
  </si>
  <si>
    <t>Izvođač je dužan, u okviru ugovorene cijene, ugraditi propisani adekvatan i prema Hrvatskim normama atestiran materijal.</t>
  </si>
  <si>
    <t>Izvođač je također dužan kod izrade konstrukcija, prema projektom određenom planu ispitivanja materijala, kontrolirati ugrađeni konstruktivni materijal.</t>
  </si>
  <si>
    <t>Ukoliko materijal u pojedinim stavkama nije naznačen ili nije dovoljno jasno preciziran u pogledu kvalitete, izvođač je dužan upotrijebiti samo prvoklasan materijal.</t>
  </si>
  <si>
    <t>Za instalacijske sustave izvođač je dužan, u okviru ugovorene cijene, osim atesta o kvaliteti ugrađenih materijala, dati ateste za instalacijske sustave.</t>
  </si>
  <si>
    <t>Svi radovi obuhvaćeni troškovnikom predviđeni su kao potpuno gotovi, sa svim potrebnim pripremnim i završnim radovima.</t>
  </si>
  <si>
    <t>Tolerancija mjera izvedenih radova određene su normama. Sva odstupanja od dogovorenih tolerantnih mjera izvođač je dužan otkloniti o svom trošku. To vrijedi za sve vrste radova, kao što su građevinski, obrtnički i instalaterski, montažerski, opremanje i ostali radovi.</t>
  </si>
  <si>
    <t>Izvođač je dužan dostaviti izvedbene detalje i radioničke nacrte.</t>
  </si>
  <si>
    <t>Jediničnom cijenom treba obuhvatiti sve elemente navedene kako slijedi:</t>
  </si>
  <si>
    <t>U kalkulaciju treba uključiti sav rad, kako glavni, tako i pomoćni, te sav unutrašnji transport (kako horizontalni tako i vertikalni). Ujedno treba uključiti i rad oko zaštite gotovih konstrukcija i dijelova objekta od štetnog atmosferskog utjecaja vrućine, hladnoće i sličnog. Sva potrebna čišćenja, kod svih građevinskih i obrtničkih radova, u toku izvođenja, dnevno (nakon završetka rada) uključiti u jedinične cijene stavki, tj, neće se posebno plaćati.</t>
  </si>
  <si>
    <t>Ukoliko je u ugovoreni termin izvršenja radova uključen i zimski, odnosno ljetni period, to se neće izvođaču priznati nikakakve naknade za rad pri niskoj, odnosno visokoj temperaturi, te zaštita konstrukcija od smrzavanja, vrućine i amosferskih nepogoda: sve to mora biti uključeno u jediničnu cijenu.</t>
  </si>
  <si>
    <t>Za vrijeme zimskih, odnosno ljetnih razdoblja izvođač ima štititi objekt od smrzavanja, odnosno od prebrzog sušenja uslijed visokih ljetnih temperatura.</t>
  </si>
  <si>
    <t>U slučaju eventualno nastalih šteta (smrzavanja dijelova) izvođač ih ima otkloniti bez bilo kakve naplate. Ukoliko je temperatura niža od temperature pri kojoj je dozvoljen dotični rad, izvođač snosi punu odgovornost za ispravnost i kvalitetu rada.</t>
  </si>
  <si>
    <t>Analogno vrijedi i za zaštitu radova tokom ljeta od prebrzog sušenja uslijed visoke temperature.</t>
  </si>
  <si>
    <t>U jedinične cijene stavki uračunati sav rad i materijal (eventualno ne specificirani posebno u samom troškovniku), a koji su potrebni za potpuno dovršenje građevine, tj. dovođenje u stanje "potpuno spremno za uporabu". Svi takvi radovi moraju biti uračunati u jedinične cijene, tj. neće se posebno plaćati.</t>
  </si>
  <si>
    <t>Ovaj "Opći opis uz troškovnik" i svi “Opći uvjeti” (obračunsko-tehnički uvjeti) uz pojedine radove sastavni su dio troškovnika i moraju biti priloženi i ovjereni prilikom davanja ponude.</t>
  </si>
  <si>
    <t>Po završetku svih radova na objektu izvođač je dužan privremene objekte ukloniti zajedno sa svim alatom, inventarom i skelama, očistiti gradilište i sva ostala prekopavanja dovesti u prvobitno stanje. Čišćenja u toku izrade objekta ulaze u cijenu radova.</t>
  </si>
  <si>
    <t>Sav otpadni materijal od čišćenja mora se odvesti sa gradilišta na deponiju osiguranu od strane izvođača radova.</t>
  </si>
  <si>
    <t>Obračun količina radova vrši se na način opisan u svakoj poziciji ovog troškovnika, predviđen za taj rad u prosječnim građevinskim i obrtničkim normama.</t>
  </si>
  <si>
    <t>Sve obaveze i izdatke, te troškove po odredbama ovih uvjeta dužan je izvođač ukalkulirati u ponuđene jedinične cijene za sve radove na objektu i ne može zahtjevati da se ti radovi posebno naplaćuju.</t>
  </si>
  <si>
    <t>Izvođač je u okviru ugovorene cijene dužan izvršiti koordinaciju radova svih podugovaratelja na način da omogući kontinuirano odvijanje posla i zaštitu već izvedenih radova.</t>
  </si>
  <si>
    <t xml:space="preserve">Sva oštećenja nastala tokom gradnje otkloniti će izvođač o svom trošku. </t>
  </si>
  <si>
    <t>Izvođač je dužan, u okviru ugovorene cijene, osigurati gradilište od djelovanja više sile i krađe.</t>
  </si>
  <si>
    <t xml:space="preserve">Materijalne troškove, tj. nabavnu cijenu materijala, povećanu za visinu cijene transporta (utovar, prijevoz, istovar i uskladištenje na gradilištu). Uskladištenje materijala treba provesti tako, da materijal bude osiguran od vlaženja i lomova, jer se samo neoštećen i kvalitetan matterijal smije ugrađivati. Ovo se odnosi na sve gotove prefabrikate, obrtničke proizvode i materijal za obrtničke radove. Vezna sredstva također moraju biti prvorazredna. Cement, opeka, kameni agregat, pijesak, bitumen i sl. Treba ispitati prema važečim tehničkim propisima i ateste predočiti nadzornom organu. 
</t>
  </si>
  <si>
    <t>Rad obuhvaća, osim opisanog u troškovniku, još prijenose, prijevoze,dizanje, utovare i istovare materijala, pripremanje morta i betona, zaštićivanje konstrukcije od štetnih atmosferskih utjecaja, sve pomoćne radove kao: skupljanje rasutog materijala, održavanje čistoće gradilišta, čišćenje objekta za vrijeme i nakon gradnje i sl.</t>
  </si>
  <si>
    <t>Obračunska cijena koju izvođač nudi po pojedinim stavkama troškovnika treba obuhvatiti sve troškove, što se naročito odnosi na:</t>
  </si>
  <si>
    <t>- Kod rada za vrijeme ljetnih vručina, kišnih dana i zime, treba osigurati konstrukcije od štetnih atmosferskih utjecaja, a u slučaju da dođe do oštećenja uslijed prokišnjavanja ili smrzavanja, izvođač će izvršiti popravke o svom trošku</t>
  </si>
  <si>
    <t>- Čišćenje gradilišta od blata i odvođenje oborinske vode</t>
  </si>
  <si>
    <t>- Završne radove, kao uklanjanje ograda i baraka, te poravnanje terena</t>
  </si>
  <si>
    <t>- Krpanje žbuke, popravak obojenih ploha, te svi popravci oštećenja koja su nastala tokom gradnje, a trebaju se obaviti u garantnom roku</t>
  </si>
  <si>
    <t>Sve se ovo odnosi i na radove podugovaratelja. Zbog toga je potrebno da izvođač ugovara radove sa podugovarateljima u smislu ovih općih uvjeta.</t>
  </si>
  <si>
    <t>Stavke radova ispod ploče najnižeg poda, odnosno svi radovi na koje utječe priroda terena gradilišta, obračunavaju se po stvarno izvedenim količinama i jediničnim cijenama troškovnika.</t>
  </si>
  <si>
    <t>Svi naknadni radovi obračunati će se analizom cijena uz primjenu ugovorenih cijena iu ugovornog troškovnika za elemente ili pojedine radove gdje je to moguće.
Za naknadni rad koji je istovjetan ugovornoj stavci (po utrošku rada i materijala) koristit će se ugovorena cijena.</t>
  </si>
  <si>
    <t xml:space="preserve">Prije početka zemljanih radova potrebno je izvršiti prethodne radove na pripremi i uređenju gradilišta tj., izrada prilaza i organizacija gradilišta. </t>
  </si>
  <si>
    <t>Pijesak za žbuku mora biti bez humusa i drugih nečistoća, ne deblji od 3 mm, dok se kod štrcane žbuke dozvoljava i promjer zrna do 6 mm. Najveća veličina zrna ovisi o debljini sloja žbuke. Maksimalni promjer zrna ne smije prijeći 1/3 propisane debljine žbuke. Najfinijeg pijeska s promjerom do 0,25 mm neka bude 15-30% pijeska po težini. Ukoliko prirodni sastav pijeska ne odgovara prethodno spomenutim uvjetima, pijesak treba prosijavati. Vapno može biti gašeno ili hidratizirano, ako nije drugačije navedeno</t>
  </si>
  <si>
    <t>Za pripremanje cementnih ili produžno cementnih mortova koristititi isključivo portland cement ili jednakovrijedno. Voda za gašenje vapna i spravljanje mortova mora biti čista.</t>
  </si>
  <si>
    <t>Mort za pojedine namjene mora imati slijedeće omjere, ako stavkom troškovnika nije drugačije određeno:</t>
  </si>
  <si>
    <t>Vapneni mort 1:1 – za žbukanje stropa</t>
  </si>
  <si>
    <t>Vapneni mort 1:3 – za unutrašnje žbukanje</t>
  </si>
  <si>
    <t>Produžni cem.mort 1:2:5 – za žbukanje zidova i fasade, zidanje zidova ispune i pregradnih zidova debljine ½ opeke i više</t>
  </si>
  <si>
    <t>Cementni mort 1:4 – za pačokiranje</t>
  </si>
  <si>
    <t>Cementni mort 1:3 – za cementnu glazuru podova i ugradbu željeznih predmeta</t>
  </si>
  <si>
    <t>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t>
  </si>
  <si>
    <t>Izvedene oplate moraju biti sposobne podnijeti predviđeno opterećenje, stabilne, otporne i ukrućene da ne dođe do deformacija u bilo kojem pravcu. Unutrašnje površine moraju biti čvrste i ravne. Loše, nepropisno drvo, kao i loše rezana građa ne smije se upotrijebiti.</t>
  </si>
  <si>
    <t>U jedinične cijene uključen je sav potreban materijal, transport do radnog mjesta i rad.</t>
  </si>
  <si>
    <t xml:space="preserve">Prije početka izvedbe stolarskih elemenata sve potrebne radioničke nacrte izrađuje izvođač stolarskih radova te s predloženim okovom dostavlja ih na odobravanje projektantu ili investitoru. </t>
  </si>
  <si>
    <t>Izvođač je dužan prije izvedbe izraditi radioničku dokumentaciju prema stvarnoj izmjeri otvora na gradilištu. Radioničku dokumentaciju sa svim potrebnim detaljima i uzorcima treba prije izvedbe odobriti projektant.</t>
  </si>
  <si>
    <t>U jedinične cijene uključen je sav potreban materijal, transport do radnog mjesta, eventualna pomoćna skela i rad.</t>
  </si>
  <si>
    <t>U principu ne smije se upotrebljavati više vrsta lima na istom elementu, a ako se iznimno upotrijebi, onda spojeve treba na pogodan način izolirati (premaz, izol.trake i dr.) kako ne bi došlo do galvanskog elektriciteta.</t>
  </si>
  <si>
    <t>Razne standardne detalje, spajanje lima pertlanjem, zakivanjem ili lemljenjem izvesti prema pravilima struke i važećim tehničkim uslovima.</t>
  </si>
  <si>
    <t>Debljina i vrsta lima odrediti će se u pojedinoj stavci troškovnika.</t>
  </si>
  <si>
    <t>Eventualne promjene detalja ili vrsta materijala obavezno dogovoriti s nadzornim inženjerom i projektantom.</t>
  </si>
  <si>
    <t>U jedinične cijene stavaka limarskih radova uključen je kompletan materijal i rad na izradi i postavi elemenata, sav spojni materijal, sav transport do mjesta ugradnje, kao i ugradba potrebnih nosača lima i razna brtvljenja oko ugrađenih limenih elemenata.</t>
  </si>
  <si>
    <t>Radovi predviđeni ovim troškovnikom izvode se prema Radioničkim nacrtima i Nacrtima montaže te u skladu sa Tehničkim opisom i Planom kontrole i osiguranja kvalitete danim u projektu konstrukcije.</t>
  </si>
  <si>
    <t>Cijenom moraju biti obuhvaćeni svi troškovi vezani na nabavu i izradu (u skladu s projektnom dokumentacijom) kao i svi ostali potrebni (direktni i indirektni) radovi, postupci i materijali neophodni za ispravnu izvedbu i montažu konstrukcije.</t>
  </si>
  <si>
    <t>Svi spojevi u radionici izvode se zavarivanjem prema radioničkim nacrtima. Montažni spojevi na gradilištu izvode se vijcima te dijelom zavarivanjem.</t>
  </si>
  <si>
    <t>S izvođenjem čelične konstrukcije smije se započeti isključivo nakon ovjere radioničke dokumentacije od strane projektanta konstrukcije. Sve navedeno obavezno uključiti u jediničnu cijenu.</t>
  </si>
  <si>
    <t>ANTIKOROZIVNA ZAŠTITA ČELIČNIH KONSTRUKCIJA</t>
  </si>
  <si>
    <t>Sustav površinske zaštite mora biti odabran tako da se omogući popravak i održavanje bez primjetnog utjecaja na kakvoću zaštite. Treba voditi računa o utjecaju na okoliš, izbjegavanjem uporabe opasnih supstanci, gdje god je to moguće.</t>
  </si>
  <si>
    <t>Za antikorozivnu zaštitu predviđeni su premazi s veznim sredstvom na bazi epoksidnih smola i poliuretana. Sustav se sastoji od osnovnog premaza, međupremaza i završnog premaza. Osnovni premaz predviđen je debljine suhog filma od 60 μm s veznim sredstvom na bazi epoksidnih smola i cinkovim prahom kao antikorozivnim pigmentom. Međupremaz će se izvesti debljine suhog filma od 60 μm s veznim sredstvom na bazi epoksidnih smola. Završni sloj na bazi poliuretana izvest će se debljine suhog filma od 60 μm.</t>
  </si>
  <si>
    <t>Ponuđači radova obavezni se pridržavati zadanih parametara, funkcija elemenata, kvalitete i standarda dalje navedenih u tehničkom opisu.</t>
  </si>
  <si>
    <t>Odabrani izvođač radova može izvršiti nabavu glavnih i ponuđenih materijala, a posebno okova po dobivanju pismene suglasnosti projektanta na prezentirana tehnička rješenja i uzorke.</t>
  </si>
  <si>
    <t>Eventualnim alternativnim rješenjima ne smije se narušiti arhitektonska koncepcija projekta, funkcija i kvaliteta.</t>
  </si>
  <si>
    <t>Materijali za izradu elemenata kao i svi gotovi elementi i njihova montaža moraju odgovarati važećim normama, a izrada mora biti prema pravilima zanata.</t>
  </si>
  <si>
    <t>Bravarski elementi na objektu koji se izrađuju od željeznih profila i limova izvode se u svemu prema detaljima i opisu troškovničkih stavki.</t>
  </si>
  <si>
    <t>Izvođač je dužan prije izrade predočiti projektantu i nadzornom inženjeru radioničke detalje radi odobrenja.</t>
  </si>
  <si>
    <t>Kod spajanja različitih materijala mora se osigurati da ne dođe do korozije.Vezovi i učvršćenja moraju biti takvi da se uslijed temperaturnih promjena ne dođe do teškoća u funkciji pojedinih elemenata.</t>
  </si>
  <si>
    <t>Prije otpreme na gradilište sve čelične dijelove treba očistiti od nečistoća, masnoće, valjaoničke zgure i sl. i premazati antikorozivnim temeljnim premazom. Elementi koji nisu dostupni nakon ugradbe moraju se zaštititi trajnim i kvalitetnim premazom.</t>
  </si>
  <si>
    <t>Varene dijelove i druge spojeve prije premazivanja antikorozivnom bojom treba dobro očistiti.</t>
  </si>
  <si>
    <t>Metalni graditeljski elementi ne smiju imati nikakvih neravnina na površinama koje ostaju vidljive.</t>
  </si>
  <si>
    <t>Ako koja stavka nije izvođaču jasna, mora prije predaje ponude tražiti pojašnjenje investitora. Eventualne izmjene materijala te načina izvedbe tijekom gradnje moraju se izvršiti isključivo pismenim dogovorom sa projektantom i nadzornim inženjerom. Sve višeradnje koje neće biti na taj način utvrđene neće se priznati.</t>
  </si>
  <si>
    <t>Vlastita konstruktivna rješenja i posebnost načina ugradnje, opšavni profili i predloženi okov prije ugovaranja ponuđač će usuglasiti sa zahtjevima projektanta.</t>
  </si>
  <si>
    <t>U ponudi su sadržani troškovi za statičke dokaze, kako za nosive čelične konstrukcije, tako i za metalnu fasadu; uključujući sve priključke, prodore, brtvila itd.</t>
  </si>
  <si>
    <t>Za izvedbu čelične konstrukcije izvođač dobiva statički izračun ureda za statiku kao i pripadajući položajni plan.</t>
  </si>
  <si>
    <t>Za posebna rješenja izvoditelj mora pribaviti potrebne statičke dokaze. Troškovi koji nastanu iz toga ne naplaćuju se posebno. Za priključke, montažne spojeve i svarene šavove koji rezultiraju iz toga, izvoditlelj mora sam također i pribaviti dokaze.</t>
  </si>
  <si>
    <t>Prije pokretanja proizvodnje konstrukcijski i radionički nacrti, odnosno sheme ugradnje predaju se inženjeru gradilišta, projektantu i stručnom nadzoru.</t>
  </si>
  <si>
    <t>Izvoditelj mora svoje nacrte, izračune itd. dati ispitati od strane ureda koji osigurava revidenta te ispitane podloge prepustiti investitoru u 3 primjerka. Naknada za ispitivanje ide na teret investitora.</t>
  </si>
  <si>
    <t>Radi usidrenja čeličnih konstrukcija u za to predviđenim građevinskim elementima se između ostalog koriste samo moždanici odobreni od strane nadzora gradnje.</t>
  </si>
  <si>
    <t>Ulijevanje i punjenje ugrađenih ležaja i podnožja potpornja kao i ostala usidrenja moraju biti izvedena stručno i od strane kvalificiranog osoblja izvođača te je uključeno u jedinične cijene iz opisa predmeta nabave. Izrada rupa za ostala pričvršćenja kao i ulijevanje i užbukavanje se ne naplaćuju posebno i moraju biti uračunati u jedinične cijene.</t>
  </si>
  <si>
    <t>POVRŠINSKA OBRADA</t>
  </si>
  <si>
    <t>Antikorozivna zaštita čeličnih dijelova mora biti u skladu s važećim propisima. Kompletna površinska obrada svih materijala mora biti u skladu s važećim propisima i uputama proizvođača primjenjenog materijala (sredstva), a prema zahtjevu projektanta. Sva bravarija mora prije otpreme na gradilište biti pjeskarena i ličena pravim temeljnim slojem, ili pocinčana ukoliko je tako u stavci definirano.</t>
  </si>
  <si>
    <t>Svi čelični dijelovi podkonstrukcije koji nakon ugradnje više nisu dostupni moraju prethodno dobiti odgovarajuću antikorozivnu zaštitu.</t>
  </si>
  <si>
    <t>Kod spajanja različitih metala mora biti osigurano da ne dođe do korozije uslijed kontakta.</t>
  </si>
  <si>
    <t>Svi potrebni kovački radovi, bušenja i zavarivanja moraju se izvesti prije cinčanja.</t>
  </si>
  <si>
    <t>Konačni izbor boje pojedinih građevinskih elementa i ugradbenih dijelova vrši se u daljnjem tijeku projektiranja, nakon što nalogodavac pregleda uzorke. Premaz ili pokrivni sloj u boji itd. moraju biti uračunati u cijene ponude; kao i ukupni troškovi za radove na zaštiti od hrđe (npr. impregnacije, cinčanje, premazi itd.).</t>
  </si>
  <si>
    <t>Presvlačenje slojem koji se sastoji od:</t>
  </si>
  <si>
    <t>premazivanjem (radionička izvedba) 2-K epoksidni temeljni sloj s cink-fosfatom; odnosno temeljnim slojem s 2-K-epoksidnim željeznim tinjcem.</t>
  </si>
  <si>
    <t>premazivanjem (izvedba na gradlištu) 2-K-PUR željeznim tinjcem ili jednakovrijedna</t>
  </si>
  <si>
    <t>Troškovi za gore opisanu zaštitu od korozije moraju biti sadržani u jediničnim cijenama, izvan toga se ne naplaćuju.</t>
  </si>
  <si>
    <t>IZRADA</t>
  </si>
  <si>
    <t>Izvoditelj je obavezan po sklapanju ugovora a prije početka proizvodnje, dostaviti naručitelju izvedbene nacrte i detalje i da zajedno s projektantom i investitorom izvrši pregled istih i njihovo usklađivanje sa ostalim građevinskim i građevinsko-obrtničkim  i instalaterskim radovima.</t>
  </si>
  <si>
    <t>Svi definitivno izrađeni izvedbeni nacrti i detalji, predočeni uzorci okova odnosno predočeni prospekti tipiziranih elemenata moraju biti potpisani od strane projektanta i investitora. Ovjere arhitekta (projektanta) se odnose samo na usklađenost svih elemenata sa predloženim arhitektonskim zahtjevima. Odgovornost za tehničku pravilnost, čvrstoću, brtve itd. pak nakon odobrenja izvedbenih detalja, u cjelosti preuzima izvođač radova.</t>
  </si>
  <si>
    <t xml:space="preserve">Sav okov treba biti kvalitetne izvedbe i sa detaljima bravarije predočen nadzornom inženjeru i projektantu na odobrenje a sadržan je u cijeni. </t>
  </si>
  <si>
    <t>Za sve radove predviđene troškovnikom izvoditelj je dužan pribaviti ateste od odgovarajućih instituta, za kvalitetu materijala, površinske obrade, ispravnost po izvoditelju predloženih detalja kao i antikorozivne zaštite.</t>
  </si>
  <si>
    <t>JEDINIČNA CIJENA BRAVARSKIH RADOVA</t>
  </si>
  <si>
    <t>Jedinična cijena treba sadržavati:</t>
  </si>
  <si>
    <t>sav materijal, dobavu, izradu i dopremu alata, mehanizaciju i uskladištenje</t>
  </si>
  <si>
    <t>uzimanje potrebnih izmjera na objektu,</t>
  </si>
  <si>
    <t>izradu radioničkih nacrta i detalja,</t>
  </si>
  <si>
    <t>troškove radne snage za kompletan rad opisan u troškovniku, dnevnice i putni troškovi</t>
  </si>
  <si>
    <t>dvokratni osnovni premaz prema uvjetima antikorozivne zaštite u radioni, te kompletnu zaštitu sa završnom obradom ličenjem, ako je to u stavci određeno</t>
  </si>
  <si>
    <t>sve horizontalne i vertikalne transporte do mjesta montaže,</t>
  </si>
  <si>
    <t>potrebnu radnu skelu (izuzima se fasadna skela),</t>
  </si>
  <si>
    <t>pomoćnu konstrukciju za montažu, kao i nadvisivanje nosača i eventualno potrebna ukrućenja protiv prekretanja</t>
  </si>
  <si>
    <t>čišćenje nakon završetka radova, uključivo odvoz otpadnog materijala na gradsku deponiju</t>
  </si>
  <si>
    <t>svu štetu kao i troškove popravka kao posljedica nepažnje u toku izvedbe,</t>
  </si>
  <si>
    <t>troškove zaštite na radu,</t>
  </si>
  <si>
    <t>troškove atesta</t>
  </si>
  <si>
    <t>Ovi opći uvjeti mijenjaju se ili nadopunjuju opisom pojedine stavke troškovnika.</t>
  </si>
  <si>
    <t>Prilikom izvođenja radova mora se izvođač striktno pridržavati usvojenih, i od strane projektanta prihvaćenih, materijala i ovjerenih detalja.</t>
  </si>
  <si>
    <t>Svi radovi moraju se izvesti solidno i stručno prema važećim propisima i pravilima dobrog zanata.</t>
  </si>
  <si>
    <t>Svi materijali koji se ugrađuju moraju obvezno biti ispitani s priloženim certifikatima. Ukoliko ne postoje domaće norme, treba priložiti rezultate ispitivanja koji zadovoljavaju odredbe normi DIN ili EN  ili jednakovrijedna.</t>
  </si>
  <si>
    <t>Izvođač je dužan do primopredaje radova zaštititi postavljene podove od oštećenja i onečišćenja.</t>
  </si>
  <si>
    <t>Prije primopredaje radova izvođač je dužan očistiti gradilište i zgradu. Sa gradilišta je potrebno  skupiti i odvesti preostali otpadni materijal nakon završetka radova. Čišćenje  zgrade  nakon završetka građevinskih  radova,  a prije useljenja.  Izvođač dužan očistiti sve prostorije  u zgradi (staklenih površina , podova , namještaja, sanitarija) i ostalo do potpune gotovosti .</t>
  </si>
  <si>
    <t>1.9.</t>
  </si>
  <si>
    <t>OPLATE
Oplate, kao i razna razupiranja, moraju imati takvu sigurnost i krutost da bez slijegavanja i štetnih deformacija mogu primiti opterećenja i utjecaje koji nastaju za vrijeme izvedbe radova.
Pod glatkom oplatom podrazumijeva se oplata sa glatkim pločama ili daskama sa stisnutim sljubnicama. Površina betona mora imati jednoliku strukturu i boju. Izvođač je dužan bez posebne naknade, nakon skidanja oplate, očistiti površinu betona od eventualnih curki, ostataka premaza oplate i sl.
Oplate moraju biti stabilne, otporne i dovoljno poduprte da se ne bi izvile ili popustile u bilo kojem pravcu. Moraju biti izrađene točno po mjerama označenim u crtežima plana oplate za pojedine dijelove konstrukcije koji će se betonirati sa svim potrebnim podupiračima.</t>
  </si>
  <si>
    <t>Izrada i montaža koljena vertikalnih odvodnih cijevi. Koljena su iz  pocinčanog lima debljine 0,55 mm. U cijenu su uključene vrijednosti svih radova i materijala, te po potrebi radna skela.</t>
  </si>
  <si>
    <t xml:space="preserve"> SPECIFIKACIJA MATERIJALA I RADOVA ZA IZRADU  I UGRADNJU DIZALA</t>
  </si>
  <si>
    <t>Podrazumjeva se da je u cijeni ukalkuliran sav potreban spojni, montažni, ovjesni i ostali materijal potreban za potpuno funkcioniranje, te svi prijenosi i prijevozi materijala, ukoliko nije predviđeno posebnom stavkom.</t>
  </si>
  <si>
    <t>S izvođačima radova definiranim drugim projektima, izvođač radova po ovom projektu mora uskladiti redoslijed izvođenja radova, kako ne bi došlo do preklapanja s trasama drugih instalacija i položajima opreme.</t>
  </si>
  <si>
    <t>Ove opće napomene odnose se na radove dobave, dopreme i montaže dizala, a sve u cilju ostvarenja što lakših, bržih i efikasnijih vertikalnih transporta.</t>
  </si>
  <si>
    <t>Ovi radovi izvode se prema posebnom projektu za dizala. Tehnički opis iz projektne dokumentacije koji se odnosi na ovu vrstu radova, smatra se sastavnim dijelom ovih općih napomena, odnosno sastavnim dijelom ovog troškovnika.</t>
  </si>
  <si>
    <t>Radove iz ovog poglavlja izvesti stručno, solidno i isključivo prema opisu iz ovog troškovnika, tehničkoj dokumentaciji kao i isključivo po odabiru, uputstvima i odobrenjima glavnog projektanta.</t>
  </si>
  <si>
    <t>Svi radovi trebaju biti izvedeni u potpunosti u skladu sa tehničkim propisima za ovu vrstu radova i dobrim uzancama struke.</t>
  </si>
  <si>
    <t>Svi materijali koji se upotrebljavaju moraju odgovarati hrvatskim standardima i normama, te prije početka izvođenja njihove ateste, certifikate i izjave o sukladnosti 
predočiti nadzornom inženjeru. 
Oni materijali koji nisu obuhvaćeni hrvatskim standardima i normama moraju biti atestirani od strane drugih ovlaštenih ustanova za namjenu za koju se koriste, te također rezultate ispitivanja istih predočiti nadzornom inženjeru prije početka 
izvođenja radova. Nije dozvoljen početak ugradbe materijala prije predočenja važećih atesta i certifikata.</t>
  </si>
  <si>
    <t>Izvoditelj radova dužan je primjenjivati sve mjere zaštite na radu u smislu hrvatskih zakona i propisa.</t>
  </si>
  <si>
    <t>Svaka stavka troškovnika smatra se završenom isključivo ako je kompletno izvedena i dovedena do pune funkcionalnosti.</t>
  </si>
  <si>
    <t>Materijali :</t>
  </si>
  <si>
    <t>Pod tim se podrazumijeva sama cijena materijala to jest dobavna cijena i to glavnih i pomočnih materijala, tako i veznog materijala i ostalo. U tu cijenu potrebno je uključiti cijenu prijevoza bez obzira na vrstu prijevoznog sredstva, udaljenost sa svim potrebnim utovarima,  istovarima i prenosom do skladišta te prenosa do mjesta ugradbe. Nadalje uključiti cijenu čuvanja, zaštite i skladištenja materijala do ugradnje. </t>
  </si>
  <si>
    <t>Rad :</t>
  </si>
  <si>
    <t>U kalkulaciji rada treba uključiti sav potreban rad, kako glavni tako i pomoćni, te sav vanjski i unutarnji prijenos bilo ručni bilo pomoću strojeva. Skele ili dizalica za montažu opreme bez obzira na visinu, ulaze u jediničnu cijenu dotične stavke  troškovnika.</t>
  </si>
  <si>
    <t>Izmjere :</t>
  </si>
  <si>
    <t>Ukoliko u pojedinoj stavci troškovnika nije dat način obračuna radova, isti se obračunava prema važećim građevinskim normama u upotrebi u Republici Hrvatskoj. 
Kod paušala izvođač mora sam procijeniti vrijednost pojedinih stavaka koje se obračunavaju u paušalu te isti izvesti bez prava na dodatne iznose za te stavke.</t>
  </si>
  <si>
    <t>DIZALO</t>
  </si>
  <si>
    <t>OPĆE NAPOMENE</t>
  </si>
  <si>
    <r>
      <t>Prije narudžbe količina materijala čija se karakteristična veličina izražava u m, m</t>
    </r>
    <r>
      <rPr>
        <vertAlign val="superscript"/>
        <sz val="11"/>
        <rFont val="Calibri"/>
        <family val="2"/>
        <scheme val="minor"/>
      </rPr>
      <t>2</t>
    </r>
    <r>
      <rPr>
        <sz val="11"/>
        <rFont val="Calibri"/>
        <family val="2"/>
        <scheme val="minor"/>
      </rPr>
      <t>, m</t>
    </r>
    <r>
      <rPr>
        <vertAlign val="superscript"/>
        <sz val="11"/>
        <rFont val="Calibri"/>
        <family val="2"/>
        <scheme val="minor"/>
      </rPr>
      <t>3</t>
    </r>
    <r>
      <rPr>
        <sz val="11"/>
        <rFont val="Calibri"/>
        <family val="2"/>
        <scheme val="minor"/>
      </rPr>
      <t xml:space="preserve"> ili kg, izvođač je dužan provjeriti narudžbene količine na osnovu stvarnih izmjera i/ili nacrtni dijelova projekta.</t>
    </r>
  </si>
  <si>
    <t>VRSTA DIZALA :</t>
  </si>
  <si>
    <t>Osobno - za prijevoz osoba sa smanjenom pokretljivošću</t>
  </si>
  <si>
    <t>VRSTA POGONA DIZALA :</t>
  </si>
  <si>
    <t>Sinkroni električni bezreduktorski</t>
  </si>
  <si>
    <t>Maksimalne snage 5,5 kW</t>
  </si>
  <si>
    <t>TIP DIZALA :</t>
  </si>
  <si>
    <t>Električno dizalo na užad</t>
  </si>
  <si>
    <t>Q= 630 kg - 8 osoba</t>
  </si>
  <si>
    <t>v = 1,0m/s - frekvencijski regulirana</t>
  </si>
  <si>
    <t>NOSIVOST DIZALA (min.)  :</t>
  </si>
  <si>
    <t>BRZINA VOŽNJE (min) :</t>
  </si>
  <si>
    <t>VRSTA UPRAVLJANJA :</t>
  </si>
  <si>
    <t>Mikroprocersorsko, simplex-sabirno</t>
  </si>
  <si>
    <t>Požarni program</t>
  </si>
  <si>
    <t>Parkirni program</t>
  </si>
  <si>
    <t>SIGNALIZACIJA NA GLAVNOJ POSTAJI :</t>
  </si>
  <si>
    <r>
      <rPr>
        <i/>
        <sz val="11"/>
        <rFont val="Calibri"/>
        <family val="2"/>
        <scheme val="minor"/>
      </rPr>
      <t xml:space="preserve">VISINA DIZANJA </t>
    </r>
    <r>
      <rPr>
        <sz val="11"/>
        <rFont val="Calibri"/>
        <family val="2"/>
        <scheme val="minor"/>
      </rPr>
      <t>: H = 10,60 m</t>
    </r>
  </si>
  <si>
    <r>
      <rPr>
        <i/>
        <sz val="11"/>
        <rFont val="Calibri"/>
        <family val="2"/>
        <scheme val="minor"/>
      </rPr>
      <t>BROJ POSTAJA</t>
    </r>
    <r>
      <rPr>
        <sz val="11"/>
        <rFont val="Calibri"/>
        <family val="2"/>
        <scheme val="minor"/>
      </rPr>
      <t xml:space="preserve"> : 5</t>
    </r>
  </si>
  <si>
    <r>
      <rPr>
        <i/>
        <sz val="11"/>
        <rFont val="Calibri"/>
        <family val="2"/>
        <scheme val="minor"/>
      </rPr>
      <t>BROJ ULAZA</t>
    </r>
    <r>
      <rPr>
        <sz val="11"/>
        <rFont val="Calibri"/>
        <family val="2"/>
        <scheme val="minor"/>
      </rPr>
      <t xml:space="preserve"> : 5</t>
    </r>
  </si>
  <si>
    <t>Optički signal potvrde prijema poziva, digitalno optički pokazivač položaja kabine i strelice smjera daljnje vožnje, zvučni signal dolaska kabine u stanicu</t>
  </si>
  <si>
    <t>SIGNALIZACIJA NA OSTALIM POSTAJAMA:</t>
  </si>
  <si>
    <t>SIGNALIZACIJA U KABINAMA :</t>
  </si>
  <si>
    <t>Optički signal prijema naredbe, digitalni pokazivač položaja kabine i strelice smjera daljnje vožnje, govorna veza, zvučni signal preopterećenja kabine, zvučni signal "alarm", dvosmjerna komunikacija sa spasilačkom službom.</t>
  </si>
  <si>
    <t>INSTALACIJE :</t>
  </si>
  <si>
    <t>Za unutarnji / suhi prostor</t>
  </si>
  <si>
    <t>VOZNO OKNO:</t>
  </si>
  <si>
    <t>MOTOR:</t>
  </si>
  <si>
    <t>3x400 / 230 V, 50Hz</t>
  </si>
  <si>
    <t>Izvedba - čelična konstrukcija obložena staklom (nije predmet ovog dijela troškovnika)</t>
  </si>
  <si>
    <t xml:space="preserve">Širina max. - 1510 mm </t>
  </si>
  <si>
    <t>Dubina max. - 2138 mm</t>
  </si>
  <si>
    <t>Dubina jame max. - 1200 mm</t>
  </si>
  <si>
    <t>Nadvišenje max. - 3900 mm</t>
  </si>
  <si>
    <t>VRATA VOZNOG OKNA:</t>
  </si>
  <si>
    <t xml:space="preserve">Vrsta - dvokrilna automatska teleskopska 1 komad ,             trokrilna automatska teleskopska 4 komada </t>
  </si>
  <si>
    <t>Širina min. - B = 900 mm</t>
  </si>
  <si>
    <t>Visina min. - H = 2100 mm</t>
  </si>
  <si>
    <t>Materijal - čelični lim</t>
  </si>
  <si>
    <t>Završna obrada - inox</t>
  </si>
  <si>
    <t>Vatrootpornost - NE</t>
  </si>
  <si>
    <t>KABINA DIZALA :</t>
  </si>
  <si>
    <t>Širina min. - 1100 mm</t>
  </si>
  <si>
    <t>Dubina min. - 1400 mm</t>
  </si>
  <si>
    <t>Visina min. - 2200 mm</t>
  </si>
  <si>
    <t>Broj ulaza u kabinu - 2</t>
  </si>
  <si>
    <t xml:space="preserve">Izvedba - čelična konstrukcija </t>
  </si>
  <si>
    <t>Završna obrada :</t>
  </si>
  <si>
    <t xml:space="preserve"> - jedna bočna stranica : staklo</t>
  </si>
  <si>
    <t xml:space="preserve"> - druga bočna i zadnja stranica : inox</t>
  </si>
  <si>
    <t xml:space="preserve"> - prednja stijena : inox</t>
  </si>
  <si>
    <t xml:space="preserve"> - strop : inox</t>
  </si>
  <si>
    <t xml:space="preserve"> - pod: Protuklizni PVC</t>
  </si>
  <si>
    <t>Oprema : rukohvat, ventilator, zrcalo preko pola zadnje stranice</t>
  </si>
  <si>
    <t>Rasvjeta : LED</t>
  </si>
  <si>
    <t>Nužna rasvjeta : iz nezavisnog izvora</t>
  </si>
  <si>
    <t>VRATA KABINE:</t>
  </si>
  <si>
    <t>Vrsta : dvokrilna automatska teleskopska 1 kom, trokrilna automatska teleskopska 1 kom</t>
  </si>
  <si>
    <t>Širina min. B= 900 mm</t>
  </si>
  <si>
    <t>Visina min. H= 2100 mm</t>
  </si>
  <si>
    <t>Materijal : čelični lim</t>
  </si>
  <si>
    <t>Završna obrada: inox</t>
  </si>
  <si>
    <t>Osiguranje : svjetlosna zavjesa</t>
  </si>
  <si>
    <t>SMJEŠTAJ STROJARNICE DIZALA :</t>
  </si>
  <si>
    <t>Dizalo bez strojarnice</t>
  </si>
  <si>
    <t>STROJARSKI RADOVI - DIZALO</t>
  </si>
  <si>
    <t>Izrada radioničkih nacrta za predmetno dizalo</t>
  </si>
  <si>
    <t xml:space="preserve">U ponuđenu cijenu je potrebno uključiti sve aktivnosti do pune gotovosti i primopredaje investitoru- proizvodnju, dobavu i ugradnju opreme kao i izradu radioničkih nacrta, te osigurati inspekcijski nadzor i ocjenjivanje sukladnosti od strane ovlaštenog akreditiranog tijela. Nakon izvedenih radova izvršiti edukaciju Naručitelja, te primopredaju dizala i dokumentacije. </t>
  </si>
  <si>
    <t xml:space="preserve">Sve radove izvesti od kvalitetnog materijala, prema opisu pojedinih stavaka troškovnika i uvodnih općih opisa pojedinih grupa radova, nacrtima, detaljima i pismenim odobrenjima. Za sve radove treba primjenjivati važeće zakone, tehničke propise, građevinske norme i priznata pravila struke. Moguća odstupanja treba prethodno dogovoriti s nadzornim inženjerom i projektantom za svaku pojedinu situaciju uz suglasnost investitora. Tolerancija mjera izvedenih radova dopuštena je prema pravilima  struke, a prema odluci nadzornog inženjera i projektanata. Sva odstupanja od dogovorenih mjera izvođač mora popraviti o svom trošku. </t>
  </si>
  <si>
    <t>Eventualne izmjene  moraju se izvršiti isključivo pismenim dogovorom s projektantom i nadzornim inženjerom, uz suglasnost investitora, a predloženi materijali moraju sadržavati one karakteristike kao i zamijenski  materijal, odnosno onaj  koji  projekt zahtjeva.</t>
  </si>
  <si>
    <t>U cijenu materijala uključena je i cijena transportnih troškova bez obzira na prijevozno sredstvo sa svim prijenosima, utovarima i istovarima, te uskladištenje i čuvanje na gradilištu od unošenja (prebacivanje, zaštita i sl.), kao i davanje potrebnih uzoraka.</t>
  </si>
  <si>
    <t>- Ispitivanja materijala,  odnosno svi troškovi u vezi s dobavljanjem potrebnih atesta</t>
  </si>
  <si>
    <t>U navedene jedinične cijene trebaju biti uključeni svi troškovi za rad, strojeve, transport, takse, porezi, plaće, režija, osiguranje, dokaz kvalitete, pripremni radovi, eventualna crpljenja vode, privremeni priključci gradilišta i čuvanje gradilišta.</t>
  </si>
  <si>
    <t xml:space="preserve">Prije početka gradnje potrebno je predvidjeti i planirati sve aktivnosti koje su potrebne da se građevina izgradi u skladu sa važećim zakonima i propisima, u ugovorenom roku i uz poštivanje ugovorenih ekonomsko-financijskih uvjeta.
</t>
  </si>
  <si>
    <t xml:space="preserve">Nakon iskopa terena za temelje a prije izvedbe temelja obavezno izvršiti pregled iskopa od strane nadzornog inženjera što se posebno ne obračunava a podaci o pregledu unose se u građevinski dnevnik. </t>
  </si>
  <si>
    <t xml:space="preserve">Modul zbijenosti nosive podloge  izvesti prema projektnoj dokumentaciji i uputi geomehaničara i statičara. </t>
  </si>
  <si>
    <t>Kod zatrpavanja nakon izvedbe temelja i vertikalne izolacije, materijal je potrebno nabijati kako bi se dobila potrebna zbijenost prema projektnoj dokumentaciji. Nabijanje izvesti u slojevima do najviše 30 cm s vibro-nabijačima ili žabama. Nabijanje je nužno izvoditi pažljivo kako ne bi uzrokovalo oštećenje konstrukcije, izolacije ili instalacija.</t>
  </si>
  <si>
    <t xml:space="preserve">Za materijal i opremu koja se može iskoristiti ili ponovno upotrijebiti, potrebno je odrediti mjesto privremenog odlaganja, koje je u obvezi izvođača. Materijali moraju biti odloženi na način da ne ometaju radove. </t>
  </si>
  <si>
    <t xml:space="preserve">Nadzorni inženjer može zahtijevati provedbu  tekućih ispitivanja. </t>
  </si>
  <si>
    <t xml:space="preserve">Sav upotrebljivi materijal mora odgovarati propisima i standardima. Opeka za zidanje mora biti kvalitetna, dobro pečena, a materijal iz kojeg je pravljena ne smije sadržavati salitru. Eventualne izmjene materijala, te način izvedbe tokom gradnje, moraju se izvršiti isključivo pismenim dogovorom s projektantom, nadzornim inženjerom uz suglasnost investitora. </t>
  </si>
  <si>
    <t>U jediničnim cijenama treba uračunati sve radove dotične stavke, sa dobavom potrebnog materijala i građevnih dijelova, sve horizontalne i vertikalne transporte i prijenose osnovnog i pomoćnog materijala, do i na gradilištu, sve utovare, istovare i pretovare, sva uskladištenja, te sva potrebna radna snaga.</t>
  </si>
  <si>
    <t>Betonska podloga izvodi se od sitnozrnog betona (najkrupnije zrno agregata za cementni estrih 8 mm), razreda tlačne čvrstoće prema projektnoj dokumentaciji</t>
  </si>
  <si>
    <t xml:space="preserve">LAGANO ARMIRANE BETONSKE PODLOGE PODOVA </t>
  </si>
  <si>
    <t xml:space="preserve">Debljinu betonskih podloga izvesti prema projektu. </t>
  </si>
  <si>
    <t>Eventualne izmjene materijala moraju se izvršiti isključivo pismenim dogovorom s projektantom i nadzornim inženjerom uz suglasnost naručitelja a predloženi materijali moraju sadržavati one toplinske i/ili zvučne  karakteristike kao i zamijenjen materijal, odnosno koji projekt zahtijeva.</t>
  </si>
  <si>
    <t xml:space="preserve">OPĆI UVJETI ZA STAKLARSKE RADOVE </t>
  </si>
  <si>
    <t xml:space="preserve">Za staklenu oblogu vrijedi da u jediničnoj cijeni treba obuhvatiti dobavu, prijevoz i ugradbu, podkonstrukciju za ugradbu, sve elemente do gotove završenosti, te potrebnu radnu skelu za ugradbu. </t>
  </si>
  <si>
    <t>Za staklenu oblogu dizala izvođač je dužan izraditi i priložiti radioničke nacrte. Staklo izvan mora biti pokriveno.</t>
  </si>
  <si>
    <t>Izvođač je obavezan korisitit limove u debljinama prema projektu, a ukoliko isto nije naznačeno, debljinu treba odobriti nadzorni inženjer.</t>
  </si>
  <si>
    <t>Eventualne izmjene materijala, te način izvedbe tokom gradnje moraju se izvršiti isključivo pismenim dogovorom sa projektantom, nadzornim inženjerom uz sugalsnost investitora.</t>
  </si>
  <si>
    <t>Posebnu pažnju treba posvetiti obradi krovnih ploha .</t>
  </si>
  <si>
    <t>INVESTITOR :  OSJEČKO-BARANJSKA ŽUPANIJA, Trg Ante Starčevića 2, 31000 Osijek (OIB 10383308860)</t>
  </si>
  <si>
    <t>GRAĐEVINA :  IZGRADNJA DIZALA UZ ZGRADU JAVNE NAMJENE</t>
  </si>
  <si>
    <t>LOKACIJA :  Osijek, Županijska 4, k.č.br. 1821/1, k.o. Osijek</t>
  </si>
  <si>
    <t>GALVNI  PROJEKTANT :  Nikola Žderić, mag.ing.aedif.</t>
  </si>
  <si>
    <t xml:space="preserve">Nabava, doprema, montaža ( demontaža ) metalne gradilišne ploče na metalnoj potkonstrukciji, sa podatcima prema Pravilniku o sadržaju i izgledu ploče kojom se označava gradilište. Stavka uključuje i izvedbu sa noćnom rasvjetom. </t>
  </si>
  <si>
    <t>Nabava, doprema, montaža i demontaža privremenih montažnih objekata, kontejnera  opremljenim radnim stolom i rad. stolicom za inženjera gradilišta i nadzorne inženjere te priključkom na gradilišni priključak el. energije, doprema i održavanje kemijskih WC-a i sve drugo potrebno  prema Planu uređenja gradilišta.</t>
  </si>
  <si>
    <t>* PRIZEMLJE - Prozor 260*160 cm + aluminijska klupčica</t>
  </si>
  <si>
    <t>* PRIZEMLJE - Čelična rešetka 260*160 cm</t>
  </si>
  <si>
    <t>* PRVI KAT - Prozor 260* 160 cm + aluminijska klupčica</t>
  </si>
  <si>
    <t>* DRUGI KAT - Prozor 260*160 cm + aluminijska klupčica</t>
  </si>
  <si>
    <t>* TREĆI KAT - Prozor 260*120 cm + aluminijska klupčica</t>
  </si>
  <si>
    <t>Demontaža postojeće stolarije, klupčica i čelične rešetke na stolariji na sjevernom pročelju stubišta tj na mjestu montaže novoprojektiranog dizala. Rad obuhvaća pažljivu uklanjanje postojeće stolarije, klupica i zaštitne rešetke, te njihov odvoz na deponiju ili predaju vlasniku ili upravitelju na njihov zahtjev. Ukoliko se predaja vrši vlasniku ili upravitelju o istom se treba napraviti primopredajni zapisnik.  U jediničnu cijenu je uključena cijena rada, skele, odvoz, taksa za deponiju i predaja vlasniku ili upravitelju na lokaciju koja nije dulja od 25 kilometara od gradilišta.</t>
  </si>
  <si>
    <t>* Demontaža i skladištenje opreme</t>
  </si>
  <si>
    <t>* Montaža opreme</t>
  </si>
  <si>
    <r>
      <t xml:space="preserve">Uklanjanje postojeće betonske staze širine cca 1,10 m uz sjeverno pročelje zgrade (stubište). U cijenu uključiti sav rad, potrebne strojeve, </t>
    </r>
    <r>
      <rPr>
        <sz val="11"/>
        <rFont val="Calibri"/>
        <family val="2"/>
        <scheme val="minor"/>
      </rPr>
      <t xml:space="preserve">utovar, </t>
    </r>
    <r>
      <rPr>
        <sz val="11"/>
        <rFont val="Calibri"/>
        <family val="2"/>
        <charset val="238"/>
        <scheme val="minor"/>
      </rPr>
      <t>odvoz materijala na deponiju i taksu. Obračun po m</t>
    </r>
    <r>
      <rPr>
        <sz val="11"/>
        <rFont val="Calibri"/>
        <family val="2"/>
      </rPr>
      <t>² staze.</t>
    </r>
  </si>
  <si>
    <r>
      <t xml:space="preserve">Sječa stabala promjera  </t>
    </r>
    <r>
      <rPr>
        <sz val="11"/>
        <rFont val="Calibri"/>
        <family val="2"/>
      </rPr>
      <t>≤</t>
    </r>
    <r>
      <rPr>
        <sz val="12.65"/>
        <rFont val="Calibri"/>
        <family val="2"/>
        <charset val="238"/>
      </rPr>
      <t xml:space="preserve"> </t>
    </r>
    <r>
      <rPr>
        <sz val="11"/>
        <rFont val="Calibri"/>
        <family val="2"/>
        <charset val="238"/>
        <scheme val="minor"/>
      </rPr>
      <t xml:space="preserve">60 cm  uz odsjecanje granja, rezanje stabala i debelih grana na pogodnu dužinu, odvoz  sa gradilišta na deponiju  udaljenosti do 25 km. Vađenje korjena i panjeva  uključeno u ovu stavku. Stavka uključuje sav potreban rad, alat i materijal za kompletnu izvedbu, korpu i kamion za uklanjanje i transport ukonjenih stabala na deponiju. U cijenu uključena i taksa za deponiju.  Obračun po kom .  </t>
    </r>
  </si>
  <si>
    <t xml:space="preserve">Dobava, montaža i demontaža cijevne fasadne skele (visine do 15 m) sa svim potrebnim ukrućenjima i sidrenjima. Bazna-radna ploha se izvodi od mosnica. U cijenu je uključena i postava na vanjski dio skele jutenih ili plastificiranih traka kao zaštite od pada predmeta, prašine i sl. Trake međusobno povezati i pričvrstiti za nosivu konstrukciju skele. Prije izvedbe izvoditelj je dužan izraditi projekt skele sa svim predvidivim mjerama sigurnosti kose postave, učvršćenja te osiguranja uvjeta za siguran rad i zaštitu radnika i prolaznika. Obračun po m2 ortogonalne projekcije skele. </t>
  </si>
  <si>
    <t>Demontaža postojećeg radijatora u prizemlju stubišta zgrade. Rad obuhvaća ispuštanje vode iz radijatora i dijela cijevne mreže toplovodnog grijanja, pažljivo uklanjanje radijatora i pripadajućeg nosača, te njihov odvoz i predaju vlasniku ili upravitelju. Nakon predaje potrebno je sastaviti zapisnik o primopredaji. Stavka obuhvaća i odsjecanje i blindiranje ogranka toplovodnog radijatorskog grijanja, a sve prema pravilima struke. U jediničnu cijenu je uključena cijena rada, odvoz i predaja vlasniku ili upravitelju na lokaciju koja nije dulja od 25 kilometara od gradilišta.</t>
  </si>
  <si>
    <t>Demontaža, izmještanje i ponovna montaža postojećih vanjskih jedinica klime na postojećoj zgradi. Rad obuhvaća pažljivo uklanjanje postojećih klima, nosača klima i pripadajućih cijevi i kablova s odlaganjem istih u  spremište naručitelja ili vlasnika, te izmještanje i montažu na novu lokaciju. U jediničnu cijenu je uključena cijena rada, demontaža i ponovna montaža klima uređaja i pripadajućih nosača, te produljenje cijevi i kablova za normalno funkcioniranje opreme, te potrebna radna skela.</t>
  </si>
  <si>
    <t>PRIPREMNI  RADOVI, RADOVI DEMONTAŽE I UKLANJANJA, UREĐENJE GRADILIŠTA</t>
  </si>
  <si>
    <t xml:space="preserve">RADOVI PRIPREME, DEMONTAŽE, UKLANJANJA I UREĐENJA GRADILIŠTA UKUPNO:   </t>
  </si>
  <si>
    <r>
      <t>Široki strojni i ručni iskop u materijalu C kategorije za potrebe izvođenja temeljne jame dizala, u sraslom tlu s poravnanjem dna, te razupiranjem   i crpljenjem vode ukoliko je potrebno. U stavku uključeno osiguranje od eventualnog urušavanja, utovar u kamion i odvoz iskopanog materijala na službenu  deponiju, te taksa za deponiju. Obračun po m</t>
    </r>
    <r>
      <rPr>
        <vertAlign val="superscript"/>
        <sz val="11"/>
        <rFont val="Calibri"/>
        <family val="2"/>
        <charset val="238"/>
        <scheme val="minor"/>
      </rPr>
      <t>3</t>
    </r>
    <r>
      <rPr>
        <sz val="11"/>
        <rFont val="Calibri"/>
        <family val="2"/>
        <charset val="238"/>
        <scheme val="minor"/>
      </rPr>
      <t xml:space="preserve"> iskopanog materijala u sraslom stanju. </t>
    </r>
  </si>
  <si>
    <t xml:space="preserve">Strojni i ručni iskop u materijalu C kategorije u sraslom tlu  s   poravnanjem   dna,   te   razupiranjem   i crpljenjem vode ukoliko je potrebno, za potrebe izvođenja temelja za nadstrešnicu na ulazu u dizalo. Dimenzije  temelje vidjeti u glavnom projektu konstrukcije. U stavku uključeno i čišćenje te planiranje rova prije ugradnje betona sa odvozom iskopanog materijala na službenu  deponiju, te taksa za deponiju. Obračun po m3 iskopanog materijala u sraslom stanju. </t>
  </si>
  <si>
    <t xml:space="preserve">Izrada nasipa mješanim materijalom. Za izradu nasipa treba koristiti lokalni materijal (iz iskopa), ukoliko pri optimalnim uvjetima zadovoljava uvjete ugradljivosti, uz suglasnost nadzornog inženjera. Rad obuhvaća dopremu, nasipavanje, razastiranje, grubo planiranje materijala u nasipu prema projektu, te zbijanje materijala po horizontalnim slojevima (do 20 cm) do propisne zbijenosti, minimalna zbijenost Ms≥25 MN/m2. Obračun po m3.                                                                               </t>
  </si>
  <si>
    <t xml:space="preserve">Strojni i ručni iskop u materijalu C kategorije u sraslom tlu  s   poravnanjem   dna,   te   razupiranjem   i crpljenjem vode ukoliko je potrebno, za potrebe izvođenja trakastih temelja ispod temeljne jame lifta u širini od 40,0 cm do dubine temelja postojeće zgrade. Dimenzije iskopa za temelje vidjeti u glavnom projektu. U stavku uključeno i čišćenje te planiranje rova prije ugradnje betona sa odvozom iskopanog materijala na službenu  deponiju, te taksa za deponiju. Obračun po m3 iskopanog materijala u sraslom stanju. </t>
  </si>
  <si>
    <t>Nabava, razastiranje i zbijanje nosivog sloja od mehanički zbijenog zrnatog kamenog materijala kontinuiranog granulometrijskog sastava 0/60 mm u debljini od minimalno 30 cm. Kameni materijal  uvaljati i zbiti na modul zbijenosti  Mz=60 MN/m2 .</t>
  </si>
  <si>
    <r>
      <t>Odvoz i utovar otpadnog materijala i viška materijala iz iskopa sa gradilišta na službenu deponiju. U cijenu uključena i taksa za deponiju. Obračun po m</t>
    </r>
    <r>
      <rPr>
        <vertAlign val="superscript"/>
        <sz val="11"/>
        <rFont val="Calibri"/>
        <family val="2"/>
        <charset val="238"/>
        <scheme val="minor"/>
      </rPr>
      <t>3</t>
    </r>
    <r>
      <rPr>
        <sz val="11"/>
        <rFont val="Calibri"/>
        <family val="2"/>
        <charset val="238"/>
        <scheme val="minor"/>
      </rPr>
      <t xml:space="preserve"> materijala u sraslom stanju. Materijal bez korova i građevinskog materijala ( čista zemlja ) korisititi za popunjavanje doljnjiih zemljanih slojeva prije sadnje trave.</t>
    </r>
  </si>
  <si>
    <t>Betoniranje podložnog sloja betona d=10 cm na tamponski sloj i temeljne trake ispod temeljne jame dizala, betonom  klase C 12/15 X0. Podložni beton izvesti zaribavanjem površine kao podlogu za HI. U stavku uključena  dobava, ugradba i njega svježeg betona.</t>
  </si>
  <si>
    <t>Demontaža , izmještanje i ponovna montaža postojećih čeličnih stalaka za bicikle. U cijenu uključiti sav radi i materijal. Obračun se vrši po komadu.</t>
  </si>
  <si>
    <t>2.5.</t>
  </si>
  <si>
    <t>2.8.</t>
  </si>
  <si>
    <t>Tamponski sloj</t>
  </si>
  <si>
    <t>Geotekstil 300 g/m2</t>
  </si>
  <si>
    <t>Iskop zemlje III kategorije u sloju 40,0 cm za stazu koja vodi do ulaza u lift sa dvorišta. Dimenzije staze prikazane su u glavnom projektu. U stavku uključiti sav rad i materijal, te utovar u vozilo i odvoz viška materijala na deponiju. Pristojba deponije uključena je u cijenu. Obrčun se vrši prema m3.</t>
  </si>
  <si>
    <t>Nabava i doprema drobljenog kamena 0-32 mm, izrada posteljice i nosivog sloja debljine 15-20 cm isod staze prema dizalu. Strojno valjanje posteljice ujednačene nosivosti s grubim i finim planiranjem, te zbijanjem do traženog modula stišljivosti Ms≥25 MPa uz potrebno vlaženje ili sušenje. S obzirom da je stazu potrebno izvesti s padom od dizala prema dvorištu kako bi se spriječilo zadržavanje vode na ulazu dizala, tamponski sloj je potrebno odraditi u nagibu od ne većem 5% u cijelokupnoj dužini, kako je prikazano grafičkim prilozima. Stavka obuhvaća postavljanje sloja geotekstila 300 g/m2 između posteljice i tamponskog sloja, zbijanje nasipa u slojevima do postizanja potrebne zbijenosti (Ms≥60MN/m²), sav materijal i rad.</t>
  </si>
  <si>
    <t>Posteljica</t>
  </si>
  <si>
    <t>3.5.</t>
  </si>
  <si>
    <t>Dobava i ugradnja ravnog rubnjaka 8/20 cm. Stavka obuhvaća nabavu i ugradnju betonskog rubnjaka 8/20 cm na prethodno izvedenu podlogu od svježeg betona C12/15.
Beton ugrađenog rubnjaka mora biti klase C 40/45 – v/c faktor ispod 0,45, otporan na smrzavanje i soli za odmrzavanje. U cijenu stavke uračunat je sav rad i materijal opisan ovom stavkom.</t>
  </si>
  <si>
    <t>3.6.</t>
  </si>
  <si>
    <t xml:space="preserve">Zazidavanje postojećeg otvora za nova vrata u ulaz u dizalo nosivih zidova blok opekom 29*19*19 cm u produžnom mortu 1:2:6.  Opeka prije ugradbe mora imati atest o ispitivanju. Na svakih 50 cm visine dijelove nosivog zida vezati sa ankerima na postojeće zidove.  U cijenu uključiti vrijednost svih radova i materijala, te potrebnu radnu skelu i čišćenje nakon završetka radova. </t>
  </si>
  <si>
    <t>A) dužina nadvoja 160 cm</t>
  </si>
  <si>
    <t>B)dužina nadvoja 200 cm</t>
  </si>
  <si>
    <t>Grubo i fino žbukanje produžnom cementnom žbukom zazidanog otvora, sa prethodnim prskanjem površine cementnim mlijekom uz dodatak krupnog pijeska. Sve uglove je potrebno ojačati ugradnjom tipskih elemenata za ojačavanje. Sve betonske površine prethodno premazati SN vezom. Sve spojeve različitih materijala potrebno je rabicirati rabic pletivom. U cijenu stavke uključen je sav rad, materijal i potrebna radna skela.</t>
  </si>
  <si>
    <t>Zidarska obrada unutarnjih špaleta na novim otvorima za vrata na svim etažama na koje se ulazi/izlazi iz dizala. Sve uglove je potrebno ojačati ugradnjom tipskih elemenata za ojačavanje. U cijenu je uključen sav rad i materijal do pune gotovosti, te potrebna radna skela. Obračun se vrši po m' otvora.</t>
  </si>
  <si>
    <t xml:space="preserve">a) " L " profil </t>
  </si>
  <si>
    <t>Dobava i ugradnja mesinganog "L" profila 30/30/3 mm u podnu konstrukciju za razliku dva poda u materijalu i visini. Na L profil se postavlja prijelazni plato od protukliznog inox lima. U cijenu uključen sav rad i materijal do pune gotovosti, te spojna sredstava. Obračun se vrši prema m' ugrađenog materijala.</t>
  </si>
  <si>
    <t>b) Plato od inox lima razvijene širine cca 60 cm</t>
  </si>
  <si>
    <r>
      <t xml:space="preserve">Dobava i </t>
    </r>
    <r>
      <rPr>
        <sz val="11"/>
        <rFont val="Calibri"/>
        <family val="2"/>
      </rPr>
      <t>ugradnja</t>
    </r>
    <r>
      <rPr>
        <sz val="11"/>
        <rFont val="Calibri"/>
        <family val="2"/>
        <charset val="238"/>
      </rPr>
      <t xml:space="preserve"> montažnih nadvoja iznad iznad otvora u nosivom zidu. U cijenu je uračunat sav potreban rad i materijal, transport do gradilišta i do mjesta ugradnje kao i potreban beton za zalijevanje nadvoja, podupirači i potrebna radna skela.</t>
    </r>
    <r>
      <rPr>
        <b/>
        <sz val="11"/>
        <rFont val="Calibri"/>
        <family val="2"/>
        <charset val="238"/>
      </rPr>
      <t xml:space="preserve"> </t>
    </r>
  </si>
  <si>
    <t>Izrada, postavljenje, skidanje i čišćenje oplate podložnog betona debljnie 10 cm ispod temeljne ploče dizala.  U cijenu su uključene vrijednosti svih radova i materijala.</t>
  </si>
  <si>
    <t>Izrada, postavljenje, skidanje i čišćenje oplate temeljne ploče dizala debljine 40 cm.  U cijenu su uključene vrijednosti svih radova i materijala.</t>
  </si>
  <si>
    <t>Izrada postavljanje skidanje i čišćenje  dvostrane oplate za armiranobetonske vertikalne zidove okna dizla debljine 30 cm, visine 120 cm. U cijenu su uključene vrijednosti svih radova i materijala.</t>
  </si>
  <si>
    <t>Dobava i postavljanje horizontalne hidroizolacije od sintetičke membrane na bazi PVC-P, UV nestabilna, debljine d= 1,5 mm. Membrane se slobodno polažu, a spojevi se zavaruju vrućim zrakom sa širinimo vara od min. 4 cm, preklop min. 10 cm. Hidroizolacija se na detaljima linerano učvršćuje za podlogu plastificiranim limovima. Ispod hidroizolacije se postavlja sloj geotekstila sa preklopom od 10 cm u svrhu zaštite hidroizolacijske membrane. Postava točkasto fiksirana prije postave horizontalne HI. Nakon izveden hidroizolacije postavlja se sloj geotekstila sa preklopom od 10 cm u svrhu zaštite hidroizolacijske membrane (vanjska zaštita). Postava točkasto fiksirana. U cijenu su uključeni rad, preklopi i svi navedeni slojevi (materijal) potrebnu za punu funkcionalnost sustava.</t>
  </si>
  <si>
    <t>Dobava i postavljanje vetiklane hidroizolacije od sintetičke membrane na bazi PVC-P debljine d=1,5 mm. Membrane se slobodno polažu a spojevi se zavaruju vrućim zrakom sa širinom vara od min. 4 cm, , preklop min. 10 cm. Postava vertiklano pomoću PVC diskova na svakih 2 m visine. Hidroizolacijska membrana završava na 0,10 iznad terena. Ispod hidroizolacije se postavlja sloj geotekstila sa preklopom od 10 cm u svrhu zaštite hidroizolacijske membrane. Postava vertikalno- točkasto fiksirano. Završetak hidroizolaicje na vertikali se izvodi sa pričvrsnim limovima i poliuretanskim kitom. Nakon izvedene hidroizolacije postavlja se sloj geotekstila na bazi polipropilena sa preklopom od 10 cm u svrhu zaštite hidroizolacijske membrane (vanjska zaštita). Postava točkasto fiksirana. Zaštita sustava - čepasta folija sa čepičima okrenutim prema van. U cijenu su uključeni rad, preklopi i svi navedeni slojevi (materijal) potrebnu za punu funkcionalnost sustava.</t>
  </si>
  <si>
    <r>
      <t xml:space="preserve">Bojanje novih ožbukanih zidova i postojećih zidova i stropova u stubištu zgrade poludisperzivnom bijelom bojom. Stavkom  obuhvatiti: čišćenje površine od prašine, sitne popravke na žbuci i bet.površinama, gletanje površina glet masom </t>
    </r>
    <r>
      <rPr>
        <sz val="11"/>
        <rFont val="Calibri"/>
        <family val="2"/>
        <scheme val="minor"/>
      </rPr>
      <t>dvije ruke (novi dio zida)</t>
    </r>
    <r>
      <rPr>
        <sz val="11"/>
        <rFont val="Calibri"/>
        <family val="2"/>
        <charset val="238"/>
        <scheme val="minor"/>
      </rPr>
      <t>, dvokratno bojanje bojom, popotrebi akrilna impregnacija na postojećim površinama,  čišćenje prostorija od ostataka boje, izradu i demontažu  skele.</t>
    </r>
  </si>
  <si>
    <t>Bojanje pogleda postojećeg stubišta i stropa poludisperzivnom bijelom bojom.  Stavkom  obuhvatiti:  čišćenje površine od prašine, sitne popravke, dvokratno bojanje poludisperzivnom bojom, čišćenje prostorija od ostataka boje, izradu i demontažu  skele.</t>
  </si>
  <si>
    <t>stubište i strop</t>
  </si>
  <si>
    <t>Nanošenje završnog protuprašnog premaza na pod i zidove AB jame dizala. Premaz nanositi prema uputstvu proizvođača na očišćenu i oprašenu površinu  ( što treba uključiti u cijenu). U cijenu je uključen sav rad i materijal do pune gotovosti.</t>
  </si>
  <si>
    <t>2.9.</t>
  </si>
  <si>
    <t xml:space="preserve">Uređivanje okolnih površina nakon izvedbe radova. </t>
  </si>
  <si>
    <t>paušal.</t>
  </si>
  <si>
    <t>VII</t>
  </si>
  <si>
    <t>7.1.</t>
  </si>
  <si>
    <t>7.2.</t>
  </si>
  <si>
    <t>7.3.</t>
  </si>
  <si>
    <r>
      <t>Dobava i montaža obloge pokrova voznog okna na metalnu konstrukciju krova. Oblogu krova izvesti od panela ive boje, RAL 7016. Montažni panel sastoji se od dva pocinčana i premazana čelična lima ( unutarnji debljine 0,5 ili 0,6 mm i vanjski debljine 0,7 mm). Čelični limovi vezani sz na jezgru koja se sastoji od nezapaljive minerane vune. Sva tri sloja čine čvrsti element debljine 133 mm. Panel je s obje strane zaštićen PVC folijom koja se u montaži uklanja.  U cijenu uključiti rad i materijal do pune gotovosti</t>
    </r>
    <r>
      <rPr>
        <sz val="11"/>
        <rFont val="Calibri"/>
        <family val="2"/>
        <scheme val="minor"/>
      </rPr>
      <t>, pocinčanu čeličnu potkonstrukciju, nehrđajuče vijke, podloške i brtve, kao i rad na visini, zaštitnu ogradu ili skelu ako je primjenjivo</t>
    </r>
    <r>
      <rPr>
        <sz val="11"/>
        <rFont val="Calibri"/>
        <family val="2"/>
        <charset val="238"/>
        <scheme val="minor"/>
      </rPr>
      <t>.</t>
    </r>
  </si>
  <si>
    <t>Izrada i ugradnja jednodjelne ventilacijske protukišne rešetke na vrhu okna lifta. Rešetka se sastoji od okvira od čeličnog lima ispunjenog lamelama 50*3 mm postavljenih tako da onemogućuju ulaz oborinskih voda. S unutarnje strane treba postaviti zaštitnu mrežu protiv ptica i insekata. Završna obrada je plastifikacija u boji prema odabiru projektanta . Rešetka se izvodi u dimenzijama 30*30 cm . U cijenu je ukljućen sav rad, materijal, dostava i montaža te potrebna radna skela.</t>
  </si>
  <si>
    <t xml:space="preserve">Betoniranje trakastih temelja dizala i nadstrešnice betonom klase C 25/30 CX2 . U cijenu je uključena dobava i prijevoz betona te strojna ugradba i njega svježeg betona. Oplata se obračunava odvojeno. Stavkom obuhvatiti sav potreban rad, alat  i materijal do potpune gotovosti . </t>
  </si>
  <si>
    <t>a) beton</t>
  </si>
  <si>
    <t>b) armatura</t>
  </si>
  <si>
    <t xml:space="preserve">Betoniranje AB temeljne ploče okna dizala debljine 40 cm, vodonepropusnim betonom klase C 25/30 CX2 . Beton spravljen u betonari od agregata do 32 mm. U cijenu je uključena dobava i prijevoz betona te strojna ugradba i njega svježeg betona. Površina betona treba biti dobro zaglađena. Oplata se obračunava odvojeno. Stavkom obuhvatiti sav potreban rad, alat  i materijal  do potpune gotovosti . </t>
  </si>
  <si>
    <t>a) temeljna ploča d= 40,0 cm</t>
  </si>
  <si>
    <t xml:space="preserve">Izrada armirano betonskih zidova okna dizala debljine 30,0 cm, vodonepropusnim betonom klasee C 25/30 CX2 u dvostranoj glatkoj oplati. Beton spravljen u betonari od agregata do 32 mm . U cijenu je uključena dobava i prijevoz betona te strojna ugradba i njega svježeg betona. Površina betona treba biti dobro zaglađena. Oplata se obračunava odvojeno. Stavkom obuhvatiti sav potreban rad, alat  i materijal  do potpune gotovosti . </t>
  </si>
  <si>
    <t>a) AB zid d= 30,0 cm</t>
  </si>
  <si>
    <t>Dobava i ugradnja horizontalnog oluka kosog krova od pocinčanog lima 0,55 mm sa svim potrebnim kukama i nosačima od plosnog željeza na svaki m´.  Horizontalni oluk postavlja se na kosi krov dizala, te nadstrešnicu ispred ulaza u dizalo. U cijenu uključene vrijednosti svih radova i materijala, te po potrebi radna skela.</t>
  </si>
  <si>
    <t>Dobava i montaža vertikalnih odvodnih cijevi Ø 110  iz pocinčanog lima debljine 0,55 mm. Odvodne cijevi spuštaju se s kosog krova dizala na ravni krov susjedne zgrade, te s kosog krova nadstrešnice kod ulaza u lift na zelenu površinu na vlastitoj čestici. U cijenu su uključene vrijednosti svih radova i materijala, te po potrebi radna skela.</t>
  </si>
  <si>
    <t>8.5.</t>
  </si>
  <si>
    <t>8.6.</t>
  </si>
  <si>
    <t>IX</t>
  </si>
  <si>
    <t>FASADERSKI RADOVI</t>
  </si>
  <si>
    <t>Dobava, izrada i montaža čelične konstrukcije okna dizala.  Atestirano, montirano i obojeno završnim premazom  RAL 7016. Konstrukcija se antikorozivno štiti pjeskarenjem do stupnja SA 2,5, temeljnim premazom debljine 80 my u dva sloja, završnim premazom debljine 40 my u dva sloja. U stavku uključiti sav materijal i spojne elemente, transport i montažu, te potrebne skele i dizalice, kao i radioničke nacrte.  Dodatci na varove moraju biti uključeni u cijenu i neće se posebno priznavati. Težina preuzeta iz statičkog proračuna!</t>
  </si>
  <si>
    <t>Svi bravarski radovi moraju biti izvedeni prema radioničkim nacrtima izrađenim temeljem troškovnika i glavnog projekta. Cijenu izrade radioničkih nacrta potrebno je uključiti u jediničnu cijenu izrade konstrukcije. Radioničke nacrte prije početka izvedbi mora ovjeriti potpisom projektant. Upotrebljeni materijali moraju odgovarati Hrvatskim normama.</t>
  </si>
  <si>
    <t>Pažljivo skidanje sokla od keramičkih pločica u stubištu zgrade na etaži prizemlje, prvi kat, drugi kat i treći kat u zidarskoj širini otvora vrata dizala. Utovar šute u kamion i odvoz na deponiju na udaljenosti od 25 km od gradilišta. U stavku uključiti i popravke sokla keramike na dijelu zida koji se zadržava, ukoliko se ista ošteti prilikom uklanjanja otvaranja zida za nova vrata. U cijenu je uključen sav rad, alat, prijevoz na deponiju i taksa. Obračun se vrši po metru dužnom.</t>
  </si>
  <si>
    <t>Izvedba fasade novog zida nastalog zatvaranjem postojećeg otvora, te sanacija oštećenih dijelova fasade postojeće zgrade. Izvedba fasade novog dijela zida uključuje ljepilo za gletanje i ljepljenje, armiranje mrežicom od staklenih vlakanaca, te nanos završne obrade - završna žbuka u teksturi i boji postojeće fasade. Oštećenja na fasadi obraditi u boji i slojevima postojeće fasade. U cijenu je uključen sav rad, materijal i potrebna radna skela.</t>
  </si>
  <si>
    <t>FASADERSKI RADOVI UKUPNO :</t>
  </si>
  <si>
    <t>c) lamistal staklo krov nadstrešnice</t>
  </si>
  <si>
    <t>a) lamistal staklo - fasada</t>
  </si>
  <si>
    <t>b) izo staklo- fasada</t>
  </si>
  <si>
    <t>REKAPITULACIJA</t>
  </si>
  <si>
    <t>PRIPREMNI RADOVI, RADOVI DEMONTAŽE I UKLANJANJA, UREĐENJE GRADILIŠTA</t>
  </si>
  <si>
    <t>II.</t>
  </si>
  <si>
    <t>ZEMLJANI RADOVI</t>
  </si>
  <si>
    <t>III.</t>
  </si>
  <si>
    <t>IV.</t>
  </si>
  <si>
    <t>BETONSKI RADOVI</t>
  </si>
  <si>
    <t>ZIDARSKI RADOVI</t>
  </si>
  <si>
    <t>TESARSKI RADOVI</t>
  </si>
  <si>
    <t>V.</t>
  </si>
  <si>
    <t>VI.</t>
  </si>
  <si>
    <t>VII.</t>
  </si>
  <si>
    <t>VIII.</t>
  </si>
  <si>
    <t>IX.</t>
  </si>
  <si>
    <t>IZOLATERSKI RADOVI</t>
  </si>
  <si>
    <t>LIČILAČKI RADOVI</t>
  </si>
  <si>
    <t>BRAVARSKI RADOVI</t>
  </si>
  <si>
    <t>SVI RADOVI UKUPNO :</t>
  </si>
  <si>
    <t xml:space="preserve">Postavljanje  privremene montažne ograde oko gradilišta visine 2,5 m, sve prema tehnologiji izvoditelja radova i lokalnim prilikama.Ograda mora biti sigurna, ne smije ugrožavati prolaznike i mora biti izvedena obvezno s rasvjetom kao i ostalim znakovima upozorenja postavljenim na vidljivim mjestima, a sve prema Zakonu o zaštiti na radu te Pravilniku o zaštiti na radu na privremenim i pokretnim gradilištima. Stavka uključuje sav potreban materijal i rad te održavanje ograde do primopredaje radova. </t>
  </si>
  <si>
    <t>kompl.</t>
  </si>
  <si>
    <t>1.10.</t>
  </si>
  <si>
    <t>Pažljivo uklanjanje dijela nosivog  zida (uklanjanje parapeta ispod demontiranog prozora u širini vrata dizala) debljine cca 33,0 cm do nivoa unutarnje kote ploče, utovar šute u kamion i prijevoz na deponiju na udaljenosti od 25 km od gradilišta. U cijenu uključen sav rad, alat, prijevoz na deponiju i taksa za deponiju. Obračun prema m3 uklonjenog zida.</t>
  </si>
  <si>
    <t>Nabava, dobava i ugradnja betonskih opločnika. Stavka obuhvaća nabavu i ugradnju betonskog opločnika dimenzije 15*15 cm, debljine do 6 cm u sivoj boji. U stavku uključiti sav potreban rad, materijal i transport.</t>
  </si>
  <si>
    <t>7.4.</t>
  </si>
  <si>
    <t>Podovi u stubištu</t>
  </si>
  <si>
    <t>Dobava i postavljanje PVC folije ili tkanine od Geotekstila u više slojeva, učvršćene ljepljivom trakom radi zaštite podova i drugih dijelova konstrukcije od oštećenja prilikom za vrijeme izvođenja radova rušenja u svim etažama stubišta. U cijenu je uključen radi i materijal.</t>
  </si>
  <si>
    <t>1.11.</t>
  </si>
  <si>
    <t>pauš.</t>
  </si>
  <si>
    <t>Grubo čišćenje građevine i okolnog terena u svim fazama izvedbe radova (najmanje tri puta tijekom izvođenja radova) s odvozom otpada na gradsku deponiju , te fino završno čišćenje podova i okoliša tako da se građevina preda čista investitoru. U cijenu uključen rad i odvoz otpada na deponiju.</t>
  </si>
  <si>
    <t>Dobava materijala i gletanje ožbukanih zidova u dvije ruke. U cijenu uključiti rad,  materijal i po potrebi radnu skelu.</t>
  </si>
  <si>
    <t xml:space="preserve">II </t>
  </si>
  <si>
    <t xml:space="preserve">Izrada dobava i montaža staklene obloge okna dizala lameliranim i izo staklom. Ugradnja lameliranog stakla 6+0,75+6 mm predviđena je na prvih 3,5 m visine dizala od tla u dvorištu, te na zidu i krovu nadstrešnice pred ulazom u dizalo, dok je na ostatku okna lifta predviđeno IZO staklo 4+14+4 Low-E + argon. Staklo se na konstrukciju okna dizala pričvršćuje pomoću sistemskih mehaničkih držača stakla.  U cijenu je uključen sav rad, materijal, spojni elementi, dostava,montaža i potrebna radna skela, te radionički nacrti izvedbe i ugradnje stakla. Za predmetne materijale obavezno je dati atestnu dokumentaciju prije same ugradnje. </t>
  </si>
  <si>
    <t>Cijeli sustav zaštite od korozije izvodi se u radionici, a samo se popravci ( od zavarivanja na gradilištu i eventualnog oštećenja kod transporta) izvode na gradilištu.</t>
  </si>
  <si>
    <t xml:space="preserve"> BRAVARIJA</t>
  </si>
  <si>
    <t>ELEKTROINSTALACIJE</t>
  </si>
  <si>
    <t>1.  Elektrotehnička instalacija jake struje</t>
  </si>
  <si>
    <t>Isporučiti i ugraditi sljedeću elektroinstalacijsku opremu u postojeći razdjelni ormar R3. Obračun po komadu ugrađene opreme</t>
  </si>
  <si>
    <t>katodni odvodnik prenapona 3P+N, sa signalizacijom stanja VVP 135+DVP 255, 15kA/20kA, tip 2</t>
  </si>
  <si>
    <t>FID (RCD) strujna zaštitna sklopka 40 A / 30 mA / 4P</t>
  </si>
  <si>
    <t>automatski prekidači</t>
  </si>
  <si>
    <t xml:space="preserve">  C 25/3</t>
  </si>
  <si>
    <t xml:space="preserve">  B 6/1</t>
  </si>
  <si>
    <t xml:space="preserve">  B 10/1</t>
  </si>
  <si>
    <t xml:space="preserve">  C 16/1</t>
  </si>
  <si>
    <t>ostali spojni i montažni materijal, oznake i natpisi, komplet</t>
  </si>
  <si>
    <t>Isporučiti i položiti na konstrukciju građevine PNT cjevi i pripadne instalacijske kutije komplet sa priborom za montažu.Obračun po metru1 ugrađene cijevi trase opreme.</t>
  </si>
  <si>
    <t>m</t>
  </si>
  <si>
    <t xml:space="preserve"> PNT Φ 23</t>
  </si>
  <si>
    <t xml:space="preserve"> PNT Φ 32</t>
  </si>
  <si>
    <t>NYY-J 5x4mm2</t>
  </si>
  <si>
    <t>NYY-J 3x1,5mm2</t>
  </si>
  <si>
    <t>NYY-J 3x2,5mm2</t>
  </si>
  <si>
    <t>NYY-J 5x1,5mm2</t>
  </si>
  <si>
    <t xml:space="preserve">Dobava i ugradnja na betonski zid ili strop i spajanje slijedeće instalacijske opreme, komplet sa svim potrebnim montažnim priborom:
</t>
  </si>
  <si>
    <t>Izmjenična sklopka 10A, 230V, 2 modula sa okvirom, nosačem i ugradbenom kutijom za 2 modula. (IP)</t>
  </si>
  <si>
    <t xml:space="preserve">Priključnica 230V sa poklopcem (IP), 16A, 2P+E, 2 modula sa okvirom, nosačem i ugradbenom kutijom za 2 modula </t>
  </si>
  <si>
    <t>Dobava, polaganje i ugradnja u temelje prije betoniranja  (sječimice na kant na sloj od 10 cm podložnog  betona; izvršiti povezivanje trake  sa armaturom pomoću spojnice) i dijelom u iskopani rov u zemlji  (cca 90m) slijedećeg pribora za zaštitu od djelovanja munje. Nakon polaganja obračunati stvarno utrošene količine)</t>
  </si>
  <si>
    <t>FeZn traka 25x4 mm</t>
  </si>
  <si>
    <t xml:space="preserve">križna spojnica i spajanje trake </t>
  </si>
  <si>
    <t>sonda za uzemljenje</t>
  </si>
  <si>
    <t>antikorozivna zaštita spojeva</t>
  </si>
  <si>
    <t>Kontrola izvedenih radova, mjerenje otpora uzemljenja, izrada mjernih protokola te mjerenje galvanske povezanosti</t>
  </si>
  <si>
    <t>kpl.</t>
  </si>
  <si>
    <t>6.</t>
  </si>
  <si>
    <t>Dobava, polaganje i ugradnja na krov slijedećeg pribora za zaštitu od djelovanja munje. Nakon polaganja obračunati stvarno utrošene količine)</t>
  </si>
  <si>
    <t>FeZn traka 20x3 mm</t>
  </si>
  <si>
    <t xml:space="preserve">žljebna spojnica </t>
  </si>
  <si>
    <t>7.</t>
  </si>
  <si>
    <t>Povezivanje svih metalnih masa na pocinčanu traku sustava uzemljenja, komplet sa svim potrebnim spojnim materijalom i priborom (kabel, vijci, matice, podloške, kabelske stopice, vezice...)</t>
  </si>
  <si>
    <t>8.</t>
  </si>
  <si>
    <t>Izvršiti sljedeća ispitivanja i dostaviti pismene protokole i ateste ugrađene opreme:
atesti svih razvodnih ormara
ispitno izvješće o otporima petlji svih strujnih krugova jake struje
ispitno izvješće o otporima izolacije svih primjenjenih kabela
ispitno izvješće o galvanskoj povezanosti metalnih masa
ispitno izvješće o otporu rasprostiranja uzemljivača
funkcionalno ispitivanje isključenja glavne sklopke
funkcionalno ispitivanje strujne zaštitne sklopke</t>
  </si>
  <si>
    <t>9.</t>
  </si>
  <si>
    <t xml:space="preserve">Izrada tehničke dokumentacije izvedenog stanja s uputama za uporabu i održavanje, te predaja investitoru (u 3 istovjetna primjerka u papirnatom obliku) </t>
  </si>
  <si>
    <t>kpl</t>
  </si>
  <si>
    <t>10.</t>
  </si>
  <si>
    <t>Dostava jednopolnih shema – izvedeno stanje u PVC foliji i umetanje unutar svih razdjelnika</t>
  </si>
  <si>
    <t xml:space="preserve"> PNT Φ 16</t>
  </si>
  <si>
    <r>
      <t xml:space="preserve">Isporučiti i položiti, dijelom u položene
instalacijske cijevi, dijelom pod žbuku slijedeće tipove vodiča i kabela s razvodnim kutijama, komplet sa spajanjem u razvodnim kutijama,  i građevinskom sanacijom nakon polaganja kabela. </t>
    </r>
    <r>
      <rPr>
        <i/>
        <sz val="11"/>
        <rFont val="Calibri"/>
        <family val="2"/>
        <scheme val="minor"/>
      </rPr>
      <t>Nakon polaganja obračunati stvarno utrošene količine):</t>
    </r>
  </si>
  <si>
    <r>
      <t>H05V-K   1x6 mm</t>
    </r>
    <r>
      <rPr>
        <vertAlign val="superscript"/>
        <sz val="11"/>
        <rFont val="Calibri"/>
        <family val="2"/>
        <scheme val="minor"/>
      </rPr>
      <t xml:space="preserve">2 </t>
    </r>
    <r>
      <rPr>
        <sz val="11"/>
        <rFont val="Calibri"/>
        <family val="2"/>
        <scheme val="minor"/>
      </rPr>
      <t xml:space="preserve">         </t>
    </r>
  </si>
  <si>
    <r>
      <t>H07V-R   1x10 mm</t>
    </r>
    <r>
      <rPr>
        <vertAlign val="superscript"/>
        <sz val="11"/>
        <rFont val="Calibri"/>
        <family val="2"/>
        <scheme val="minor"/>
      </rPr>
      <t xml:space="preserve">2 </t>
    </r>
    <r>
      <rPr>
        <sz val="11"/>
        <rFont val="Calibri"/>
        <family val="2"/>
        <scheme val="minor"/>
      </rPr>
      <t xml:space="preserve">         </t>
    </r>
  </si>
  <si>
    <r>
      <t>H07V-R   1x16 mm</t>
    </r>
    <r>
      <rPr>
        <vertAlign val="superscript"/>
        <sz val="11"/>
        <rFont val="Calibri"/>
        <family val="2"/>
        <scheme val="minor"/>
      </rPr>
      <t>2</t>
    </r>
  </si>
  <si>
    <t>UKUPNO ELEKTRO RADOVI</t>
  </si>
  <si>
    <t>Izvođač je dužan pridržavati se svih važećih zakona i propisa .</t>
  </si>
  <si>
    <t>Pod tim nazivom se podrazumjeva cijena materijala tj. dobavna cijena i to kako glavnog materijala, tako i pomoćnog, veznog materijala i sl., a upotrebljeni materijal, kojeg izvođač dobavlja i ugrađuje, mora odgovarati standardima  i za iste dostaviti važeće izjave o svojstvima i to prije početka pojedinih radova. Sve materijale izvođač mora redovno i pravovremeno dobaviti da ne dođe do zastoja u građenju.</t>
  </si>
  <si>
    <t>Ukoliko nije u pojedinoj stavci dat način rada, ima se izvođač u svemu pridržavati propisa za pojedinu vrstu rada, važećih normi u građevinarstvu, uputa proizvođača materijala koji se upotrebljava ili ugrađuje, te uputa nadzorne službe naručitelja. Građevinska knjiga, za sve izvedene radove, treba prilikom izrade situacija biti priložena. Građevinska knjiga sadrži sve nacrte, skice i dokaznice za izvedene radove, koji su ujedno i prilog situaciji. Samo potpisana građevinska knjiga, ovjerena od strane nadzorne službe naručitelja, bit će podloga za izradu situacije.</t>
  </si>
  <si>
    <t>Skele, podupore i  razupore treba također predvidjeti u cijeni. Skele moraju biti u skladu s propisima . Iskopane rovove treba u načelu podupirati ako su dubine preko 1 metar. Osim toga treba ukalkulirati sve potrebne zaštitne ograde, te rampe i mostove za prijevoz materijala u gradnji.</t>
  </si>
  <si>
    <t>Režijske troškove gradilišta te plaće tehničkog, administrativnog, čuvarskog i pomoćnog osoblja zaposlenog na gradilištu
Organizaciju gradilišta zaštitnu ogradu gradilišta, s ulaznim vratima na gradilište i pločom gradilišta.</t>
  </si>
  <si>
    <t>Uređenje gradilišta izvođač je dužan izvesti prema planu izvođenja radova koju je dužan dostaviti uz ponudu. Prilikom izrade sheme organizacije gradilišta predvidjeti: prostorije za svoje urede, osiguranje gradilišta ogradom ili drugim elementima za sigurnost ljudi te zaštitu prometa i objekata, postaviti natpisnu ploču, postaviti dovoljan broj skladišta, pomoćnih radnih prostorija, nadstrešnica, odrediti i urediti prometne i parkirališne površine za vozila, građevnu mehanizaciju i slično te opremu. Izvođač je dužan gradilište sa svim prostorijama i inventarom čistiti i održavati.  Na gradilištu moraju biti poduzete sve  mjere sukladno zaštiti na radu, prema postojećim propisima. Izvođač je dužan po završetku radova očistiti gradilište, skinuti i odvesti sve ograde, pomoćne objekte i ostalo  kako bi se moglo pristupiti uređenju okoliša.</t>
  </si>
  <si>
    <r>
      <rPr>
        <b/>
        <i/>
        <sz val="10"/>
        <rFont val="Calibri"/>
        <family val="2"/>
      </rPr>
      <t>Prije početka izvođenja radova izvođač je dužan ograditi gradilište , postaviti table , osigurat sanitarno tehničke uvjete za radnike</t>
    </r>
    <r>
      <rPr>
        <sz val="10"/>
        <rFont val="Calibri"/>
        <family val="2"/>
      </rPr>
      <t>. Postavljanje  privremene montažne ograde oko gradilišta visine 2,5 m, sve prema tehnologiji izvoditelja radova i lokalnim prilikama.  Ograda mora biti sigurna, ne smije ugrožavati prolaznike i mora biti izvedena obvezno s rasvjetom kao i ostalim znakovima upozorenja postavljenim na vidljivim mjestima, a sve prema važećim zakonima i pravilnicima . Izvođač je dužan nabavit, dopremit, montirati ( demontirati ) metalne gradilišne ploče na metalnoj potkonstrukciji , sa podatcima prema važećem pravilniku, kojom se označava gradilište u izvedbi sa noćnom rasvjetom. Osim tabli izvođač je dužan nabaviti, dopremiti, montirati  i demontirati privremene montažne objekate, kontejnere  opremljene radnim stolom i rad, stolicom za inženjera gradilišta i nadzorne inženjere te priključkom na gradilišni priključak el. energije , doprema i održavanje kemijskih WC-a  i sve drugo potrebno  prema Planu uređenja gradilišta.</t>
    </r>
  </si>
  <si>
    <r>
      <rPr>
        <b/>
        <sz val="10"/>
        <rFont val="Calibri"/>
        <family val="2"/>
      </rPr>
      <t>Primopredaja gradilišta</t>
    </r>
    <r>
      <rPr>
        <sz val="10"/>
        <rFont val="Calibri"/>
        <family val="2"/>
      </rPr>
      <t xml:space="preserve">
Investitor predaje izvođaču građevinskih radova zemljište na kojem se izvodi građevina. Prilikom primopredaje potrebno je u građevinski dnevnik upisati sve elemente važne za primopredaju (popis dokumentacije, važne točke na gradilištu, posebne uvjete koji utječu na način gradnje i sl.)</t>
    </r>
  </si>
  <si>
    <r>
      <rPr>
        <b/>
        <sz val="10"/>
        <rFont val="Calibri"/>
        <family val="2"/>
      </rPr>
      <t>Zaštita okoliša</t>
    </r>
    <r>
      <rPr>
        <sz val="10"/>
        <rFont val="Calibri"/>
        <family val="2"/>
      </rPr>
      <t xml:space="preserve">
Potrebno spriječiti bilo kakvu mogućnost zagađenja gradilišta i prometnica predviđenih za transport.
Predviđena mehanizacija za izvođenje mora biti u besprijekornom stanju, a ne smiju se primjenjivati pomoćni materijali kojima se može onečistiti okoliš (voda, tlo).</t>
    </r>
  </si>
  <si>
    <t>VRSTE BETONA - koristit će se projektirani beton razreda tlačne čvrstoće prema statičkom proračunu,  kod izvedbe betonskih i armirano betonskih radova treba se u svemu pridržavati postojećih zakona, propisa i normi. Prije početka izvedbe betonskih radova treba pregledati i zapisnički konstatirati podatke o agregatu, cementu i vodi, odnosno o faktorima koji će utjecati na kvalitetu radova i ugrađenog betona. Svi materijali moraju odgovarati uvjetima iz odgovrajaućih propisa).  VRSTE BETONA - koristit će se projektirani beton razreda tlačne čvrstoće prema statičkom proračunu. Izvoditelj se mora strogo pridržavati razreda tlačne čvrstoće za pojedine konstrukcije prema statičkom proračunu. Beton nabavljati isključivo od certificiranih betonara. Za izradu svih betona upotrijebiti istu vrstu cementa i granulirani agregat.
Osim navedenog izvođač se mora pridržavati svih tehničkih propisa i standarda s obaveznom primjenom za čelik, cement, agregat i ostale materijale.</t>
  </si>
  <si>
    <r>
      <rPr>
        <b/>
        <sz val="10"/>
        <rFont val="Calibri"/>
        <family val="2"/>
        <scheme val="minor"/>
      </rPr>
      <t>CEMENT</t>
    </r>
    <r>
      <rPr>
        <sz val="10"/>
        <rFont val="Calibri"/>
        <family val="2"/>
        <scheme val="minor"/>
      </rPr>
      <t xml:space="preserve">
Tehnička svojstva i drugi zahtjevi, te potvrđivanje sukladnosti cementa, određuje se odnosno provodi, ovisno o vrsti cementa, prema odgovarajućim propisima . Tehnička svojstva cementa specificiraju se u projektu betona. 
  Pri betoniranju jedne cjelovite betonske ili AB konstrukcije upotrijebiti isključivo jednu vrstu cementa.</t>
    </r>
  </si>
  <si>
    <t xml:space="preserve">Tehnička svojstva i drugi zahtjevi, te potvrđivanje sukladnosti  dodataka za beton, određuje se odnosno provodi, ovisno o vrsti mineralnog dodatka, prema Tvažećim propisima.
                                                           </t>
  </si>
  <si>
    <t>Voda koja se koristi prilikom pripreme betona mora imati tehnička svojstva i druge zahtjeve, te potvrđivanje prikladnosti vode prema zahtjevima odgovarajućih propisa i normi.</t>
  </si>
  <si>
    <t>Kontrola proizvodnje betona
Unutarnja kontrola betona provodit će se prema odgovarajućim normama i mora obuhvatiti sve mjere nužne za održavanje i osiguranje svojstava betona. - 1 dio.</t>
  </si>
  <si>
    <t>Izvoditelj treba prije početka ugradnje provjeriti da li je beton u skladu sa zahtjevima iz projekta betonske konstrukcije, te da li je tijekom transporta došlo do promjene njegovih svojstava koja bi bila od utjecaja na tehnička svojstva betonske konstrukcije. Izvoditelj treba prema važećim zakonima prije početka ugradnje provjeriti je li beton u skladu sa zahtjevima iz projekta betonske konstrukcije, te da li je tijekom transporta došlo do promjene njegovih svojstava koja bi bila od utjecaja na tehnička svojstva armiranobetonske betonske konstrukcije.</t>
  </si>
  <si>
    <r>
      <rPr>
        <b/>
        <sz val="10"/>
        <rFont val="Calibri"/>
        <family val="2"/>
        <scheme val="minor"/>
      </rPr>
      <t>SVJEŽI BETON</t>
    </r>
    <r>
      <rPr>
        <sz val="10"/>
        <rFont val="Calibri"/>
        <family val="2"/>
        <scheme val="minor"/>
      </rPr>
      <t xml:space="preserve">
Kontrolu svježeg betona izvoditelj treba provoditi pregledom svake otpremnice i vizualnom kontrolom koegzistencije kod svake dopreme (svakog vozila), te kod opravdane sumnje ispitivanjem koegzistencije prema važećim normama (ispitivanje svježeg betona slijeganjem) o čemu treba voditi evidenciju.
</t>
    </r>
  </si>
  <si>
    <t>Izvoditelj treba izraditi plan uzimanja uzoraka, za pojedine vrste betona, na osnovi operativnog plana radova u suglasnosti sa nadzornim inženjerom.
Ispitivanje očvrsnulog betona će se provoditi na uzorcima uzetim tijekom izvođenja radova. Ispitivanje očvrsnulog betona sastoji se od ispitivanja:
 Ispitivanje očvrsnuloga betona: Tlačna čvrstoća ispitnih uzoraka 
Uzorci će se uzimati i njegovati 
Uzorci su oblika kocke 15x15x15 cm ili valjka ɸ15/30 cm.
Rezultati ispitivanja će se evidentirati redoslijedom kako su uzimani i grupirati u grupe betona koje su definirane u programu uzimanja kontrolnih betonskih uzoraka.</t>
  </si>
  <si>
    <t xml:space="preserve">U slučaju eventualnih nejasnoća treba se u prvom redu poslužiti odgovarajućim i važećim normativima (građevinske norme). </t>
  </si>
  <si>
    <t>Tesarske radove treba izvesti stručno i točno prema opisu, nacrtima, statičkom proračunu i postojećim propisima za drvene konstrukcije .</t>
  </si>
  <si>
    <t>Građa za drvenu konstrukciju mora biti kvalitetna i odgovarati važećim normama</t>
  </si>
  <si>
    <t xml:space="preserve">Odabrani sustav hidroizolacije mora u svemu ispunjavati projektne i tehničke zahtjeve (prionjivost, vlačna i savojna čvrstoća, protukliznost, UV stabilnost, i sl.) </t>
  </si>
  <si>
    <t>Materijali moraju odgovarati slijedećim trenutno važećim normama.</t>
  </si>
  <si>
    <t xml:space="preserve">Soboslikarske radove treba izvoditi prema  važećim normama. </t>
  </si>
  <si>
    <t>Materijali za soboslikarsko ličilačke radove moraju biti prema važećim propisima</t>
  </si>
  <si>
    <t>Radovi se obavezno moraju izvesti u skladu s odredbama važećim pravilnikom.</t>
  </si>
  <si>
    <t>Kod izvedbe čelične konstrukcije treba se u svemu pridržavati postojećih zakona, propisa i normi, te projekta konstrukcije.</t>
  </si>
  <si>
    <t>Zaštitu čelične konstrukcije od korozije potrebno je izvesti u svemu prema Izvedbenom projektu konstrukcije - Radionički nacrti čelične konstrukcije, a sukladno normama.</t>
  </si>
  <si>
    <t>Za predviđenu antikorozivnu zaštitu zahtijeva se stupanj čistoće Sa 2 1/2 prema važećim normama. Očišćena površina pjeskarenjem mora biti čista, bez vidljivih tragova ulja, masti i prljavštine i skoro potpuno bez okuine, hrđe, premaza i stranih nečistoća, tako da eventualno preostali tragovi mogu izgledati kao blage mrlje ili sjene.</t>
  </si>
  <si>
    <t>Ukoliko čelični građevinski elementi/limovi ne moraju biti izvedeni pocinčano, moraju biti pjeskareni i zaštićeni od korozije na sljedeći način.</t>
  </si>
  <si>
    <t>radioničkog uklanjanja hrđe u skladu s normiranim stupnjem čistoće S</t>
  </si>
  <si>
    <t>Pri izvođenju radova na gradilištu je potrebno uvažavati i primjenjivati načela važećih zakona i to osobito:
1. za održavanje primjerenog reda i zadovoljavajuće čistoće na gradilištu;
2. izbor i razmještaj mjesta rada, uzimajući pri tome u obzir način održavanja pristupnih putova te određivanja smjerova kretanja i površina za prolaz, kretanje ili za opremu;
3. uvjete pod kojima se rukuje različitim materijalima;
4. tehničko održavanje, prethodni i redoviti pregledi instalacija i opreme radi ispravljanja svih nedostataka koji mogu utjecati na sigurnost i zdravlje radnika;
5. razmještaj i označavanje površina za skladištenje različitih materijala, posebno kada se radi o opasnim materijalima i tvarima;
6. uvjete pod kojima se koriste i premještaju ili uklanjaju opasni materijali;
7. skladištenje i odlaganje ili uklanjanje otpadaka i otpadnog materijala;
8. usklađivanje vremena izvođenja različitih vrsta radova ili faza rada na temelju odvijanja poslova na gradilištu;
9. suradnja između izvođača i drugih osoba na gradilištu;
10. uzajamnog djelovanja svih aktivnosti na mjestu na kojem se radi ili u blizini kojega se nalazi gradilište.</t>
  </si>
  <si>
    <t xml:space="preserve">Beton treba biti specificiran (uvjetovan) i proizveden prema uvjetima važećih normi. Prije početka betoniranja treba provjeriti da su specificirane sve potrebe koje se odnose na izvedbu betonskih radova. Temeljno tlo, stijena, oplata ili konstrukcijski dijelovi u dodiru s pozicijom koja se betonira trebaju imati temperaturu koja neće uzrokovati smrzavanje betona prije no što dostigne dovoljnu otpornost na smrzavanje. Ugradnja betona na smrznuto tlo nije dopuštena ako za takve slučajeve nisu predviđene posebne mjere.                                     Ako projektom konstrukcije nije drugačije (strože) uvjetovano, beton za uporabu u uvjetima agresivnosti okoline razreda izvan X0 ili XC1 treba njegovati dok površinski sloj betona ne dosegne najmanje 50 % uvjetovane tlačne čvrstoće. </t>
  </si>
  <si>
    <t xml:space="preserve">NAPOMENA: Cijena za svaku točku ovog troškovnika mora obuhvatiti dobavu, montažu, spajanje, te dovođenje stavke u stanje potpune funkcionalnosti.  U cijenu treba ukalkulirati sav spojni, montažni, pridržni i ostali materijal potreban za potpuno funkcioniranje pojedine stavke.  Prilikom izrada ponude treba imati u vidu najnovije važeće propise za pojedine vrste instalacije. Za sve eventualne primjedbe u pogledu izvođenja i troškovnika, odnosno davanja ponude obratiti se projektantu.  Izvođač je dužan prijenos, ugradnju i montažu opreme, kao  i svu građevinsku pomoć izvesti o svom trošku, te sve radove nuditi u jediničnim cijenama predmetnog troškovnika. Svi razdjelnici tebaju biti sastavljeni, ispitani i isporučeni sa natpisnom pločicom prema važećoj normi. </t>
  </si>
  <si>
    <t xml:space="preserve">Rasvjeta okna dizala
Dobava i ugradnja rasvjete okna dizala
Tip izvora svjetlosti: LED, Minimalna efikasnost izvora svjetlosti: 75 lm/W, Nazivna snaga svjetiljke (±10%): 12 W, Minimalna razina svjetlosnog toka: 950 lm, Boja svjetlosti: od 3000 K. Minimalni životni vijek svjetiljke: 50 000 h, Primjenom svjetiljke ostvaruje se faktor bliještanja UGR ≤25, Minimalni uzvrat boje Ra &gt;80, Tip optike : simetrična, Tehnologija optike: opalna kapa, Usmjerenost
svjetla: direktna, Tip montaže: nadgradna (stavka uključuje sav potreban montažni materijal), Minimalni stupanj zaštite: IP65, Materijal izrade svjetiljke: plastika i čelični lim, Oblik svjetiljke: okrugla svjetiljka, približnog polumjera i max visine
(±10%): 168 mm x 65 mm
</t>
  </si>
  <si>
    <t xml:space="preserve">Radovi sa pripadajućom opremom se smatraju završenim i predanim investitoru tek nakon izvršenog pregleda i potpisanog adekvatnog zapisnika u tom smislu.       </t>
  </si>
  <si>
    <t>Okvir kabine : za ovjes 2:1, nosivost dizala minimalno 630 kg i brzina vožnje 1,0 m/s</t>
  </si>
  <si>
    <t>Nadgradna svjetiljka sigurnosne rasvjete, izvor LED min 370lm, 240V, 50Hz, 3W, optika za rasvjetu evakuacijskog puta, autonomija 3h, pripravni spoj, polikarbonatno kućište, funkcija autotesta, LED indikacija rada na mreži i na ugrađenoj bateriji, ugrađen elektronički sklop koji štiti od potpunog pražnjenja baterije, zaštita od zaprljanja IP44, dimenzija 132x132x74mm (+/-10%)</t>
  </si>
  <si>
    <t>Izrada  geodetske dokumentacije, odgovarajućih geodetskih elaborata i tehničkih izvješća o izvedenim geodetskim radovima.  Izrada elaborata  iskolčenja s ovjerom u katastru, iskolčenje svih potrebnih točaka, visina , osi, trasa budućih instalacija tijekom gradnje, te  izrada geodetskih elaborata izvedenog stanja svih građevina i instalacija (položenog kabela) , provedba  stanja  u katastru  i zemljišnim knjigama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</si>
</sst>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n&quot;_-;\-* #,##0.00\ &quot;kn&quot;_-;_-* &quot;-&quot;??\ &quot;kn&quot;_-;_-@_-"/>
    <numFmt numFmtId="164" formatCode="_-* #,##0.00\ _k_n_-;\-* #,##0.00\ _k_n_-;_-* &quot;-&quot;??\ _k_n_-;_-@_-"/>
    <numFmt numFmtId="165" formatCode="#,##0.00_ ;[Red]\-#,##0.00\ "/>
    <numFmt numFmtId="166" formatCode="_(* #,##0.00_);_(* \(#,##0.00\);_(* &quot;-&quot;??_);_(@_)"/>
    <numFmt numFmtId="167" formatCode="#,##0.00\ &quot;kn&quot;"/>
    <numFmt numFmtId="168" formatCode="[$-41A]#,##0.00"/>
    <numFmt numFmtId="169" formatCode="[$-41A]General"/>
    <numFmt numFmtId="170" formatCode="0.0"/>
  </numFmts>
  <fonts count="91">
    <font>
      <sz val="10"/>
      <name val="Arial"/>
      <charset val="238"/>
    </font>
    <font>
      <sz val="11"/>
      <color theme="1"/>
      <name val="Calibri"/>
      <family val="2"/>
      <charset val="238"/>
      <scheme val="minor"/>
    </font>
    <font>
      <sz val="10"/>
      <name val="Arial"/>
      <family val="2"/>
      <charset val="238"/>
    </font>
    <font>
      <sz val="10"/>
      <name val="Arial Narrow"/>
      <family val="2"/>
      <charset val="238"/>
    </font>
    <font>
      <sz val="8"/>
      <name val="Arial"/>
      <family val="2"/>
      <charset val="238"/>
    </font>
    <font>
      <sz val="10"/>
      <name val="Arial"/>
      <family val="2"/>
      <charset val="238"/>
    </font>
    <font>
      <sz val="10"/>
      <name val="Century Gothic"/>
      <family val="2"/>
      <charset val="238"/>
    </font>
    <font>
      <sz val="10"/>
      <name val="Calibri"/>
      <family val="2"/>
      <charset val="238"/>
    </font>
    <font>
      <sz val="9"/>
      <name val="Century Gothic"/>
      <family val="2"/>
      <charset val="238"/>
    </font>
    <font>
      <sz val="10"/>
      <name val="Arial"/>
      <family val="2"/>
    </font>
    <font>
      <sz val="10"/>
      <name val="Helv"/>
    </font>
    <font>
      <u/>
      <sz val="10"/>
      <color indexed="12"/>
      <name val="Arial"/>
      <family val="2"/>
      <charset val="238"/>
    </font>
    <font>
      <b/>
      <sz val="9"/>
      <name val="Century Gothic"/>
      <family val="2"/>
      <charset val="238"/>
    </font>
    <font>
      <sz val="10"/>
      <name val="Arial CE"/>
      <charset val="238"/>
    </font>
    <font>
      <sz val="10"/>
      <name val="Arial"/>
      <family val="2"/>
      <charset val="238"/>
    </font>
    <font>
      <sz val="11"/>
      <color theme="1"/>
      <name val="Calibri"/>
      <family val="2"/>
      <charset val="238"/>
      <scheme val="minor"/>
    </font>
    <font>
      <sz val="11"/>
      <name val="Century Gothic"/>
      <family val="2"/>
      <charset val="238"/>
    </font>
    <font>
      <sz val="9"/>
      <color theme="0" tint="-0.249977111117893"/>
      <name val="Century Gothic"/>
      <family val="2"/>
      <charset val="238"/>
    </font>
    <font>
      <b/>
      <sz val="11"/>
      <name val="Century Gothic"/>
      <family val="2"/>
      <charset val="238"/>
    </font>
    <font>
      <sz val="9"/>
      <name val="Calibri"/>
      <family val="2"/>
      <charset val="238"/>
    </font>
    <font>
      <sz val="11"/>
      <name val="Calibri"/>
      <family val="2"/>
      <charset val="238"/>
    </font>
    <font>
      <b/>
      <sz val="11"/>
      <name val="Calibri"/>
      <family val="2"/>
      <charset val="238"/>
    </font>
    <font>
      <b/>
      <sz val="9"/>
      <name val="Calibri"/>
      <family val="2"/>
      <charset val="238"/>
    </font>
    <font>
      <sz val="10"/>
      <name val="Calibri"/>
      <family val="2"/>
      <charset val="238"/>
      <scheme val="minor"/>
    </font>
    <font>
      <b/>
      <sz val="11"/>
      <name val="Calibri"/>
      <family val="2"/>
      <charset val="238"/>
      <scheme val="minor"/>
    </font>
    <font>
      <sz val="11"/>
      <name val="Calibri"/>
      <family val="2"/>
      <charset val="238"/>
      <scheme val="minor"/>
    </font>
    <font>
      <sz val="9"/>
      <name val="Calibri"/>
      <family val="2"/>
      <charset val="238"/>
      <scheme val="minor"/>
    </font>
    <font>
      <b/>
      <sz val="10"/>
      <name val="Calibri"/>
      <family val="2"/>
      <charset val="238"/>
      <scheme val="minor"/>
    </font>
    <font>
      <vertAlign val="superscript"/>
      <sz val="11"/>
      <name val="Calibri"/>
      <family val="2"/>
      <charset val="238"/>
      <scheme val="minor"/>
    </font>
    <font>
      <vertAlign val="superscript"/>
      <sz val="11"/>
      <name val="Arial"/>
      <family val="2"/>
      <charset val="238"/>
    </font>
    <font>
      <b/>
      <sz val="14"/>
      <name val="Calibri"/>
      <family val="2"/>
      <charset val="238"/>
    </font>
    <font>
      <sz val="14"/>
      <name val="Calibri"/>
      <family val="2"/>
      <charset val="238"/>
    </font>
    <font>
      <sz val="10"/>
      <color indexed="8"/>
      <name val="Arial"/>
      <family val="2"/>
      <charset val="238"/>
    </font>
    <font>
      <sz val="12.65"/>
      <name val="Calibri"/>
      <family val="2"/>
      <charset val="238"/>
    </font>
    <font>
      <sz val="11"/>
      <name val="Arial"/>
      <family val="2"/>
      <charset val="238"/>
    </font>
    <font>
      <sz val="10"/>
      <name val="ISOCPEUR"/>
      <family val="2"/>
      <charset val="238"/>
    </font>
    <font>
      <sz val="18"/>
      <name val="Calibri"/>
      <family val="2"/>
      <charset val="238"/>
      <scheme val="minor"/>
    </font>
    <font>
      <u/>
      <sz val="18"/>
      <name val="Calibri"/>
      <family val="2"/>
      <charset val="238"/>
      <scheme val="minor"/>
    </font>
    <font>
      <u/>
      <sz val="10"/>
      <name val="Calibri"/>
      <family val="2"/>
      <charset val="238"/>
      <scheme val="minor"/>
    </font>
    <font>
      <i/>
      <sz val="11"/>
      <name val="Calibri"/>
      <family val="2"/>
      <charset val="238"/>
      <scheme val="minor"/>
    </font>
    <font>
      <i/>
      <sz val="10"/>
      <name val="Calibri"/>
      <family val="2"/>
      <charset val="238"/>
      <scheme val="minor"/>
    </font>
    <font>
      <i/>
      <sz val="10"/>
      <name val="Calibri"/>
      <family val="2"/>
      <charset val="238"/>
    </font>
    <font>
      <b/>
      <sz val="12"/>
      <name val="Calibri"/>
      <family val="2"/>
      <charset val="238"/>
      <scheme val="minor"/>
    </font>
    <font>
      <sz val="10"/>
      <color rgb="FF000000"/>
      <name val="Calibri"/>
      <family val="2"/>
      <charset val="238"/>
    </font>
    <font>
      <sz val="11"/>
      <color rgb="FFFF0000"/>
      <name val="Calibri"/>
      <family val="2"/>
      <charset val="238"/>
      <scheme val="minor"/>
    </font>
    <font>
      <b/>
      <u/>
      <sz val="14"/>
      <name val="Calibri"/>
      <family val="2"/>
      <charset val="238"/>
      <scheme val="minor"/>
    </font>
    <font>
      <b/>
      <sz val="14"/>
      <name val="Calibri"/>
      <family val="2"/>
      <charset val="238"/>
      <scheme val="minor"/>
    </font>
    <font>
      <b/>
      <sz val="16"/>
      <name val="Calibri"/>
      <family val="2"/>
      <charset val="238"/>
      <scheme val="minor"/>
    </font>
    <font>
      <sz val="9"/>
      <name val="Tahoma"/>
      <family val="2"/>
      <charset val="238"/>
    </font>
    <font>
      <b/>
      <sz val="9"/>
      <color theme="1"/>
      <name val="Trebuchet MS"/>
      <family val="2"/>
      <charset val="238"/>
    </font>
    <font>
      <b/>
      <i/>
      <sz val="11"/>
      <name val="Calibri"/>
      <family val="2"/>
      <scheme val="minor"/>
    </font>
    <font>
      <i/>
      <sz val="11"/>
      <name val="Calibri"/>
      <family val="2"/>
    </font>
    <font>
      <i/>
      <sz val="11"/>
      <name val="Calibri"/>
      <family val="2"/>
      <scheme val="minor"/>
    </font>
    <font>
      <sz val="12"/>
      <color rgb="FF000000"/>
      <name val="Arial"/>
      <family val="2"/>
    </font>
    <font>
      <i/>
      <sz val="10"/>
      <name val="Calibri"/>
      <family val="2"/>
      <scheme val="minor"/>
    </font>
    <font>
      <sz val="12"/>
      <color indexed="8"/>
      <name val="Calibri"/>
      <family val="2"/>
      <charset val="238"/>
      <scheme val="minor"/>
    </font>
    <font>
      <sz val="10"/>
      <color rgb="FFFF0000"/>
      <name val="Calibri"/>
      <family val="2"/>
      <charset val="238"/>
      <scheme val="minor"/>
    </font>
    <font>
      <sz val="11"/>
      <color indexed="8"/>
      <name val="Calibri"/>
      <family val="2"/>
      <charset val="238"/>
    </font>
    <font>
      <sz val="11"/>
      <color rgb="FFFF0000"/>
      <name val="Calibri"/>
      <family val="2"/>
      <charset val="238"/>
    </font>
    <font>
      <i/>
      <sz val="11"/>
      <color rgb="FFFF0000"/>
      <name val="Calibri"/>
      <family val="2"/>
      <charset val="238"/>
      <scheme val="minor"/>
    </font>
    <font>
      <i/>
      <sz val="11"/>
      <color rgb="FFFF0000"/>
      <name val="Calibri"/>
      <family val="2"/>
    </font>
    <font>
      <sz val="7"/>
      <color rgb="FFFF0000"/>
      <name val="Calibri"/>
      <family val="2"/>
      <charset val="238"/>
      <scheme val="minor"/>
    </font>
    <font>
      <sz val="10"/>
      <color rgb="FFFF0000"/>
      <name val="Century Gothic"/>
      <family val="2"/>
      <charset val="238"/>
    </font>
    <font>
      <b/>
      <sz val="12"/>
      <color rgb="FFFF0000"/>
      <name val="Century Gothic"/>
      <family val="2"/>
      <charset val="238"/>
    </font>
    <font>
      <sz val="10"/>
      <color rgb="FFFF0000"/>
      <name val="Arial Narrow"/>
      <family val="2"/>
      <charset val="238"/>
    </font>
    <font>
      <b/>
      <sz val="11"/>
      <color theme="6" tint="-0.499984740745262"/>
      <name val="Calibri"/>
      <family val="2"/>
      <charset val="238"/>
      <scheme val="minor"/>
    </font>
    <font>
      <b/>
      <sz val="10"/>
      <color theme="6" tint="-0.499984740745262"/>
      <name val="Calibri"/>
      <family val="2"/>
      <charset val="238"/>
      <scheme val="minor"/>
    </font>
    <font>
      <b/>
      <sz val="10"/>
      <color rgb="FFFFFF00"/>
      <name val="Calibri"/>
      <family val="2"/>
      <charset val="238"/>
      <scheme val="minor"/>
    </font>
    <font>
      <i/>
      <sz val="10"/>
      <color theme="4"/>
      <name val="Calibri"/>
      <family val="2"/>
      <scheme val="minor"/>
    </font>
    <font>
      <sz val="11"/>
      <name val="Calibri"/>
      <family val="2"/>
      <scheme val="minor"/>
    </font>
    <font>
      <b/>
      <sz val="11"/>
      <name val="Calibri"/>
      <family val="2"/>
      <scheme val="minor"/>
    </font>
    <font>
      <sz val="11"/>
      <name val="Calibri"/>
      <family val="2"/>
    </font>
    <font>
      <b/>
      <sz val="11"/>
      <color theme="1"/>
      <name val="Calibri"/>
      <family val="2"/>
      <scheme val="minor"/>
    </font>
    <font>
      <vertAlign val="superscript"/>
      <sz val="11"/>
      <name val="Calibri"/>
      <family val="2"/>
      <scheme val="minor"/>
    </font>
    <font>
      <sz val="11"/>
      <color theme="1"/>
      <name val="Calibri"/>
      <family val="2"/>
      <scheme val="minor"/>
    </font>
    <font>
      <sz val="11"/>
      <color rgb="FFFF0000"/>
      <name val="Calibri"/>
      <family val="2"/>
      <scheme val="minor"/>
    </font>
    <font>
      <sz val="11"/>
      <color rgb="FFFF0000"/>
      <name val="Calibri"/>
      <family val="2"/>
    </font>
    <font>
      <sz val="10"/>
      <color rgb="FFFF0000"/>
      <name val="Calibri"/>
      <family val="2"/>
      <scheme val="minor"/>
    </font>
    <font>
      <sz val="12"/>
      <name val="Calibri"/>
      <family val="2"/>
      <charset val="238"/>
      <scheme val="minor"/>
    </font>
    <font>
      <b/>
      <sz val="12"/>
      <name val="Calibri"/>
      <family val="2"/>
      <scheme val="minor"/>
    </font>
    <font>
      <sz val="12"/>
      <name val="Calibri"/>
      <family val="2"/>
      <scheme val="minor"/>
    </font>
    <font>
      <b/>
      <sz val="12"/>
      <color rgb="FFC00000"/>
      <name val="Calibri"/>
      <family val="2"/>
      <scheme val="minor"/>
    </font>
    <font>
      <sz val="16"/>
      <name val="Century Gothic"/>
      <family val="2"/>
      <charset val="238"/>
    </font>
    <font>
      <sz val="10"/>
      <name val="Calibri"/>
      <family val="2"/>
      <scheme val="minor"/>
    </font>
    <font>
      <sz val="10"/>
      <name val="Calibri"/>
      <family val="2"/>
    </font>
    <font>
      <b/>
      <sz val="10"/>
      <name val="Calibri"/>
      <family val="2"/>
      <scheme val="minor"/>
    </font>
    <font>
      <b/>
      <sz val="10"/>
      <name val="Calibri"/>
      <family val="2"/>
    </font>
    <font>
      <b/>
      <i/>
      <sz val="10"/>
      <name val="Calibri"/>
      <family val="2"/>
    </font>
    <font>
      <i/>
      <sz val="10"/>
      <name val="Arial"/>
      <family val="2"/>
    </font>
    <font>
      <b/>
      <sz val="9"/>
      <name val="Arial"/>
      <family val="2"/>
    </font>
    <font>
      <b/>
      <u/>
      <sz val="10"/>
      <name val="Calibri"/>
      <family val="2"/>
    </font>
  </fonts>
  <fills count="8">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rgb="FFFFFFFF"/>
      </patternFill>
    </fill>
    <fill>
      <patternFill patternType="solid">
        <fgColor theme="9" tint="0.39997558519241921"/>
        <bgColor indexed="64"/>
      </patternFill>
    </fill>
  </fills>
  <borders count="14">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40">
    <xf numFmtId="0" fontId="0" fillId="0" borderId="0"/>
    <xf numFmtId="164" fontId="2" fillId="0" borderId="0" applyFont="0" applyFill="0" applyBorder="0" applyAlignment="0" applyProtection="0"/>
    <xf numFmtId="164" fontId="5" fillId="0" borderId="0" applyFont="0" applyFill="0" applyBorder="0" applyAlignment="0" applyProtection="0"/>
    <xf numFmtId="164" fontId="9" fillId="0" borderId="0" applyFont="0" applyFill="0" applyBorder="0" applyAlignment="0" applyProtection="0"/>
    <xf numFmtId="164" fontId="14" fillId="0" borderId="0" applyFont="0" applyFill="0" applyBorder="0" applyAlignment="0" applyProtection="0"/>
    <xf numFmtId="0" fontId="11" fillId="0" borderId="0" applyNumberFormat="0" applyFill="0" applyBorder="0" applyAlignment="0" applyProtection="0">
      <alignment vertical="top"/>
      <protection locked="0"/>
    </xf>
    <xf numFmtId="0" fontId="5" fillId="0" borderId="0"/>
    <xf numFmtId="0" fontId="15" fillId="0" borderId="0"/>
    <xf numFmtId="0" fontId="15" fillId="0" borderId="0"/>
    <xf numFmtId="0" fontId="5" fillId="0" borderId="0"/>
    <xf numFmtId="0" fontId="15" fillId="0" borderId="0"/>
    <xf numFmtId="0" fontId="5" fillId="0" borderId="0"/>
    <xf numFmtId="0" fontId="9" fillId="0" borderId="0"/>
    <xf numFmtId="0" fontId="13" fillId="0" borderId="0"/>
    <xf numFmtId="0" fontId="10" fillId="0" borderId="0"/>
    <xf numFmtId="0" fontId="2" fillId="0" borderId="0"/>
    <xf numFmtId="0" fontId="2" fillId="0" borderId="0"/>
    <xf numFmtId="0" fontId="2" fillId="0" borderId="0"/>
    <xf numFmtId="0" fontId="32" fillId="0" borderId="0"/>
    <xf numFmtId="0" fontId="35" fillId="0" borderId="0"/>
    <xf numFmtId="0" fontId="2" fillId="0" borderId="0"/>
    <xf numFmtId="166" fontId="2" fillId="0" borderId="0" applyFont="0" applyFill="0" applyBorder="0" applyAlignment="0" applyProtection="0"/>
    <xf numFmtId="0" fontId="2" fillId="0" borderId="0"/>
    <xf numFmtId="0" fontId="10" fillId="0" borderId="0"/>
    <xf numFmtId="0" fontId="2" fillId="0" borderId="0"/>
    <xf numFmtId="0" fontId="10" fillId="0" borderId="0"/>
    <xf numFmtId="0" fontId="2" fillId="0" borderId="0"/>
    <xf numFmtId="0" fontId="2" fillId="0" borderId="0"/>
    <xf numFmtId="0" fontId="2" fillId="0" borderId="0"/>
    <xf numFmtId="0" fontId="43" fillId="0" borderId="0"/>
    <xf numFmtId="0" fontId="1" fillId="0" borderId="0"/>
    <xf numFmtId="0" fontId="1" fillId="0" borderId="0"/>
    <xf numFmtId="164" fontId="2" fillId="0" borderId="0" applyFont="0" applyFill="0" applyBorder="0" applyAlignment="0" applyProtection="0"/>
    <xf numFmtId="0" fontId="2" fillId="0" borderId="0"/>
    <xf numFmtId="0" fontId="48" fillId="0" borderId="0">
      <alignment vertical="top" wrapText="1"/>
    </xf>
    <xf numFmtId="168" fontId="53" fillId="0" borderId="0" applyBorder="0" applyProtection="0"/>
    <xf numFmtId="0" fontId="57" fillId="0" borderId="0"/>
    <xf numFmtId="0" fontId="2" fillId="0" borderId="0"/>
    <xf numFmtId="0" fontId="2" fillId="0" borderId="0"/>
    <xf numFmtId="0" fontId="2" fillId="0" borderId="0"/>
  </cellStyleXfs>
  <cellXfs count="394">
    <xf numFmtId="0" fontId="0" fillId="0" borderId="0" xfId="0"/>
    <xf numFmtId="0" fontId="3" fillId="0" borderId="0" xfId="0" applyFont="1"/>
    <xf numFmtId="164" fontId="3" fillId="0" borderId="0" xfId="1" applyFont="1"/>
    <xf numFmtId="0" fontId="3" fillId="0" borderId="0" xfId="0" applyFont="1" applyAlignment="1">
      <alignment horizontal="right"/>
    </xf>
    <xf numFmtId="0" fontId="6" fillId="0" borderId="0" xfId="0" applyFont="1"/>
    <xf numFmtId="0" fontId="8" fillId="0" borderId="0" xfId="0" applyFont="1"/>
    <xf numFmtId="0" fontId="8" fillId="0" borderId="0" xfId="0" applyFont="1" applyAlignment="1">
      <alignment horizontal="right"/>
    </xf>
    <xf numFmtId="164" fontId="8" fillId="0" borderId="0" xfId="1" applyFont="1"/>
    <xf numFmtId="0" fontId="18" fillId="0" borderId="0" xfId="0" applyFont="1" applyAlignment="1">
      <alignment vertical="center"/>
    </xf>
    <xf numFmtId="0" fontId="12" fillId="0" borderId="0" xfId="0" applyFont="1" applyAlignment="1">
      <alignment horizontal="right"/>
    </xf>
    <xf numFmtId="0" fontId="8" fillId="0" borderId="0" xfId="0" applyFont="1" applyAlignment="1">
      <alignment vertical="center"/>
    </xf>
    <xf numFmtId="164" fontId="8" fillId="0" borderId="0" xfId="1" applyFont="1" applyAlignment="1">
      <alignment vertical="center"/>
    </xf>
    <xf numFmtId="164" fontId="6" fillId="0" borderId="0" xfId="1" applyFont="1"/>
    <xf numFmtId="0" fontId="17" fillId="0" borderId="0" xfId="0" applyFont="1"/>
    <xf numFmtId="0" fontId="17" fillId="0" borderId="0" xfId="0" applyFont="1" applyAlignment="1">
      <alignment horizontal="right"/>
    </xf>
    <xf numFmtId="0" fontId="18" fillId="0" borderId="0" xfId="0" applyFont="1" applyAlignment="1">
      <alignment horizontal="center" vertical="center"/>
    </xf>
    <xf numFmtId="0" fontId="6" fillId="0" borderId="0" xfId="0" applyFont="1" applyAlignment="1">
      <alignment horizontal="right"/>
    </xf>
    <xf numFmtId="0" fontId="19" fillId="0" borderId="0" xfId="0" applyFont="1"/>
    <xf numFmtId="0" fontId="7" fillId="0" borderId="0" xfId="0" applyFont="1"/>
    <xf numFmtId="0" fontId="20" fillId="0" borderId="0" xfId="0" applyFont="1"/>
    <xf numFmtId="0" fontId="7" fillId="0" borderId="0" xfId="0" applyFont="1" applyAlignment="1">
      <alignment horizontal="center" vertical="top"/>
    </xf>
    <xf numFmtId="0" fontId="19" fillId="0" borderId="0" xfId="7" applyFont="1" applyAlignment="1">
      <alignment horizontal="justify" vertical="top" wrapText="1"/>
    </xf>
    <xf numFmtId="164" fontId="7" fillId="0" borderId="0" xfId="4" applyFont="1"/>
    <xf numFmtId="0" fontId="19" fillId="0" borderId="0" xfId="9" applyFont="1" applyAlignment="1">
      <alignment horizontal="justify" vertical="top" wrapText="1"/>
    </xf>
    <xf numFmtId="0" fontId="19" fillId="0" borderId="0" xfId="0" applyFont="1" applyAlignment="1">
      <alignment horizontal="justify" vertical="top" wrapText="1"/>
    </xf>
    <xf numFmtId="0" fontId="22" fillId="0" borderId="0" xfId="7" applyFont="1" applyAlignment="1">
      <alignment horizontal="justify" vertical="top" wrapText="1"/>
    </xf>
    <xf numFmtId="0" fontId="19" fillId="0" borderId="0" xfId="0" applyFont="1" applyAlignment="1">
      <alignment horizontal="justify"/>
    </xf>
    <xf numFmtId="165" fontId="19" fillId="0" borderId="0" xfId="13" applyNumberFormat="1" applyFont="1" applyAlignment="1" applyProtection="1">
      <alignment horizontal="justify" vertical="top" wrapText="1"/>
      <protection locked="0"/>
    </xf>
    <xf numFmtId="0" fontId="7" fillId="0" borderId="0" xfId="0" applyFont="1" applyAlignment="1">
      <alignment horizontal="justify"/>
    </xf>
    <xf numFmtId="0" fontId="19" fillId="0" borderId="0" xfId="0" applyFont="1" applyAlignment="1">
      <alignment horizontal="justify" wrapText="1"/>
    </xf>
    <xf numFmtId="0" fontId="7" fillId="0" borderId="0" xfId="0" applyFont="1" applyAlignment="1">
      <alignment horizontal="justify" vertical="top"/>
    </xf>
    <xf numFmtId="0" fontId="7" fillId="0" borderId="0" xfId="0" applyFont="1" applyAlignment="1">
      <alignment wrapText="1"/>
    </xf>
    <xf numFmtId="0" fontId="7" fillId="0" borderId="0" xfId="0" applyFont="1" applyAlignment="1">
      <alignment horizontal="center" vertical="top" wrapText="1"/>
    </xf>
    <xf numFmtId="49" fontId="19" fillId="0" borderId="0" xfId="13" applyNumberFormat="1" applyFont="1" applyAlignment="1" applyProtection="1">
      <alignment horizontal="justify" vertical="top" wrapText="1"/>
      <protection locked="0"/>
    </xf>
    <xf numFmtId="0" fontId="19" fillId="0" borderId="0" xfId="11" applyFont="1" applyAlignment="1">
      <alignment horizontal="justify" vertical="top" wrapText="1"/>
    </xf>
    <xf numFmtId="0" fontId="23" fillId="0" borderId="0" xfId="0" applyFont="1"/>
    <xf numFmtId="0" fontId="23" fillId="0" borderId="0" xfId="0" applyFont="1" applyAlignment="1">
      <alignment horizontal="right"/>
    </xf>
    <xf numFmtId="0" fontId="25" fillId="0" borderId="0" xfId="0" applyFont="1"/>
    <xf numFmtId="0" fontId="26" fillId="0" borderId="0" xfId="0" applyFont="1"/>
    <xf numFmtId="0" fontId="26" fillId="0" borderId="0" xfId="0" applyFont="1" applyAlignment="1">
      <alignment horizontal="right"/>
    </xf>
    <xf numFmtId="0" fontId="23" fillId="0" borderId="0" xfId="0" applyFont="1" applyAlignment="1">
      <alignment horizontal="center"/>
    </xf>
    <xf numFmtId="0" fontId="23" fillId="0" borderId="0" xfId="0" applyFont="1" applyAlignment="1">
      <alignment horizontal="center" wrapText="1"/>
    </xf>
    <xf numFmtId="0" fontId="27" fillId="0" borderId="0" xfId="0" applyFont="1" applyAlignment="1">
      <alignment horizontal="left" vertical="center" wrapText="1"/>
    </xf>
    <xf numFmtId="0" fontId="23" fillId="0" borderId="3" xfId="0" applyFont="1" applyBorder="1"/>
    <xf numFmtId="0" fontId="23" fillId="0" borderId="3" xfId="0" applyFont="1" applyBorder="1" applyAlignment="1">
      <alignment horizontal="right"/>
    </xf>
    <xf numFmtId="0" fontId="23" fillId="0" borderId="0" xfId="0" applyFont="1" applyAlignment="1">
      <alignment horizontal="justify" wrapText="1"/>
    </xf>
    <xf numFmtId="0" fontId="23" fillId="0" borderId="0" xfId="0" applyFont="1" applyAlignment="1">
      <alignment vertical="top" wrapText="1"/>
    </xf>
    <xf numFmtId="0" fontId="25" fillId="0" borderId="0" xfId="0" applyFont="1" applyAlignment="1">
      <alignment horizontal="center" vertical="top"/>
    </xf>
    <xf numFmtId="0" fontId="23" fillId="0" borderId="0" xfId="0" applyFont="1" applyAlignment="1">
      <alignment wrapText="1"/>
    </xf>
    <xf numFmtId="0" fontId="25" fillId="0" borderId="0" xfId="0" applyFont="1" applyAlignment="1">
      <alignment horizontal="justify" vertical="top" wrapText="1"/>
    </xf>
    <xf numFmtId="0" fontId="25" fillId="0" borderId="0" xfId="0" applyFont="1" applyAlignment="1">
      <alignment horizontal="justify" vertical="top" wrapText="1" readingOrder="1"/>
    </xf>
    <xf numFmtId="9" fontId="25" fillId="0" borderId="0" xfId="0" applyNumberFormat="1" applyFont="1" applyAlignment="1">
      <alignment horizontal="center"/>
    </xf>
    <xf numFmtId="0" fontId="25" fillId="0" borderId="0" xfId="0" applyFont="1" applyAlignment="1">
      <alignment horizontal="center" wrapText="1"/>
    </xf>
    <xf numFmtId="0" fontId="25" fillId="0" borderId="0" xfId="0" applyFont="1" applyAlignment="1">
      <alignment horizontal="center"/>
    </xf>
    <xf numFmtId="0" fontId="20" fillId="0" borderId="0" xfId="15" applyFont="1" applyAlignment="1">
      <alignment horizontal="center" wrapText="1"/>
    </xf>
    <xf numFmtId="0" fontId="21" fillId="0" borderId="0" xfId="0" applyFont="1" applyAlignment="1">
      <alignment horizontal="left" vertical="center" wrapText="1"/>
    </xf>
    <xf numFmtId="0" fontId="20" fillId="3" borderId="4" xfId="0" applyFont="1" applyFill="1" applyBorder="1"/>
    <xf numFmtId="0" fontId="25" fillId="0" borderId="0" xfId="0" applyFont="1" applyAlignment="1">
      <alignment horizontal="center" vertical="center"/>
    </xf>
    <xf numFmtId="0" fontId="20" fillId="0" borderId="0" xfId="16" applyFont="1" applyAlignment="1">
      <alignment horizontal="center" wrapText="1"/>
    </xf>
    <xf numFmtId="0" fontId="25" fillId="0" borderId="0" xfId="16" applyFont="1" applyAlignment="1">
      <alignment horizontal="justify" vertical="center" wrapText="1"/>
    </xf>
    <xf numFmtId="0" fontId="25" fillId="0" borderId="0" xfId="0" applyFont="1" applyAlignment="1">
      <alignment vertical="top"/>
    </xf>
    <xf numFmtId="0" fontId="25" fillId="0" borderId="0" xfId="0" applyFont="1" applyAlignment="1">
      <alignment horizontal="center" vertical="top" wrapText="1"/>
    </xf>
    <xf numFmtId="0" fontId="25" fillId="0" borderId="0" xfId="0" applyFont="1" applyAlignment="1">
      <alignment horizontal="left" vertical="top"/>
    </xf>
    <xf numFmtId="0" fontId="25" fillId="0" borderId="0" xfId="0" applyFont="1" applyAlignment="1">
      <alignment horizontal="justify" vertical="center" wrapText="1"/>
    </xf>
    <xf numFmtId="0" fontId="30" fillId="0" borderId="0" xfId="15" applyFont="1" applyAlignment="1">
      <alignment horizontal="left" vertical="center"/>
    </xf>
    <xf numFmtId="0" fontId="31" fillId="0" borderId="0" xfId="15" applyFont="1" applyAlignment="1">
      <alignment horizontal="center" vertical="center" wrapText="1"/>
    </xf>
    <xf numFmtId="0" fontId="20" fillId="0" borderId="0" xfId="15" applyFont="1" applyAlignment="1">
      <alignment horizontal="justify" vertical="center" wrapText="1"/>
    </xf>
    <xf numFmtId="4" fontId="20" fillId="0" borderId="0" xfId="16" applyNumberFormat="1" applyFont="1" applyAlignment="1" applyProtection="1">
      <alignment wrapText="1"/>
      <protection locked="0"/>
    </xf>
    <xf numFmtId="4" fontId="20" fillId="0" borderId="0" xfId="15" applyNumberFormat="1" applyFont="1" applyAlignment="1">
      <alignment wrapText="1"/>
    </xf>
    <xf numFmtId="0" fontId="31" fillId="0" borderId="0" xfId="15" applyFont="1" applyAlignment="1">
      <alignment horizontal="left" vertical="top" wrapText="1"/>
    </xf>
    <xf numFmtId="0" fontId="31" fillId="0" borderId="0" xfId="15" applyFont="1" applyAlignment="1">
      <alignment horizontal="justify" vertical="center" wrapText="1"/>
    </xf>
    <xf numFmtId="0" fontId="21" fillId="0" borderId="0" xfId="15" applyFont="1" applyAlignment="1">
      <alignment horizontal="left" vertical="top"/>
    </xf>
    <xf numFmtId="0" fontId="25" fillId="3" borderId="4" xfId="0" applyFont="1" applyFill="1" applyBorder="1" applyAlignment="1">
      <alignment horizontal="center" vertical="top"/>
    </xf>
    <xf numFmtId="16" fontId="25" fillId="0" borderId="0" xfId="0" applyNumberFormat="1" applyFont="1" applyAlignment="1">
      <alignment horizontal="center" vertical="top"/>
    </xf>
    <xf numFmtId="0" fontId="24" fillId="2" borderId="4" xfId="0" applyFont="1" applyFill="1" applyBorder="1" applyAlignment="1">
      <alignment horizontal="center" vertical="center"/>
    </xf>
    <xf numFmtId="0" fontId="25" fillId="0" borderId="0" xfId="0" applyFont="1" applyAlignment="1">
      <alignment horizontal="right" wrapText="1"/>
    </xf>
    <xf numFmtId="164" fontId="25" fillId="0" borderId="0" xfId="1" applyFont="1" applyAlignment="1">
      <alignment wrapText="1"/>
    </xf>
    <xf numFmtId="0" fontId="20" fillId="0" borderId="0" xfId="15" applyFont="1" applyAlignment="1">
      <alignment horizontal="justify" vertical="top" wrapText="1"/>
    </xf>
    <xf numFmtId="0" fontId="36" fillId="0" borderId="0" xfId="0" applyFont="1"/>
    <xf numFmtId="0" fontId="37" fillId="0" borderId="0" xfId="0" applyFont="1"/>
    <xf numFmtId="0" fontId="38" fillId="0" borderId="0" xfId="0" applyFont="1"/>
    <xf numFmtId="0" fontId="27" fillId="0" borderId="0" xfId="0" applyFont="1"/>
    <xf numFmtId="16" fontId="25" fillId="0" borderId="0" xfId="0" applyNumberFormat="1" applyFont="1" applyAlignment="1">
      <alignment vertical="top"/>
    </xf>
    <xf numFmtId="0" fontId="25" fillId="0" borderId="0" xfId="0" applyFont="1" applyAlignment="1">
      <alignment horizontal="center" vertical="center" wrapText="1"/>
    </xf>
    <xf numFmtId="0" fontId="40" fillId="0" borderId="0" xfId="0" applyFont="1" applyAlignment="1">
      <alignment horizontal="justify" vertical="top" wrapText="1" readingOrder="1"/>
    </xf>
    <xf numFmtId="0" fontId="40" fillId="0" borderId="0" xfId="0" applyFont="1" applyAlignment="1">
      <alignment horizontal="justify" wrapText="1"/>
    </xf>
    <xf numFmtId="0" fontId="40" fillId="0" borderId="0" xfId="0" applyFont="1" applyAlignment="1">
      <alignment horizontal="justify" vertical="center" wrapText="1"/>
    </xf>
    <xf numFmtId="0" fontId="40" fillId="0" borderId="0" xfId="0" applyFont="1" applyAlignment="1">
      <alignment horizontal="justify" vertical="top" wrapText="1"/>
    </xf>
    <xf numFmtId="0" fontId="41" fillId="0" borderId="0" xfId="15" applyFont="1" applyAlignment="1">
      <alignment horizontal="justify" vertical="center" wrapText="1"/>
    </xf>
    <xf numFmtId="0" fontId="25" fillId="0" borderId="0" xfId="0" applyFont="1" applyAlignment="1">
      <alignment horizontal="justify" wrapText="1"/>
    </xf>
    <xf numFmtId="0" fontId="40" fillId="0" borderId="0" xfId="16" applyFont="1" applyAlignment="1">
      <alignment horizontal="justify" vertical="center" wrapText="1"/>
    </xf>
    <xf numFmtId="0" fontId="39" fillId="0" borderId="0" xfId="16" applyFont="1" applyAlignment="1">
      <alignment horizontal="justify" vertical="center" wrapText="1"/>
    </xf>
    <xf numFmtId="0" fontId="24" fillId="3" borderId="4" xfId="0" applyFont="1" applyFill="1" applyBorder="1" applyAlignment="1">
      <alignment horizontal="center" vertical="top"/>
    </xf>
    <xf numFmtId="0" fontId="2" fillId="4" borderId="0" xfId="0" applyFont="1" applyFill="1" applyAlignment="1">
      <alignment horizontal="justify" vertical="top" wrapText="1"/>
    </xf>
    <xf numFmtId="49" fontId="25" fillId="4" borderId="0" xfId="0" applyNumberFormat="1" applyFont="1" applyFill="1" applyAlignment="1">
      <alignment horizontal="center" vertical="top"/>
    </xf>
    <xf numFmtId="0" fontId="25" fillId="4" borderId="0" xfId="0" applyFont="1" applyFill="1" applyAlignment="1">
      <alignment horizontal="center" wrapText="1"/>
    </xf>
    <xf numFmtId="10" fontId="25" fillId="4" borderId="0" xfId="9" applyNumberFormat="1" applyFont="1" applyFill="1" applyAlignment="1">
      <alignment horizontal="justify" vertical="top"/>
    </xf>
    <xf numFmtId="0" fontId="45" fillId="0" borderId="0" xfId="0" applyFont="1" applyAlignment="1">
      <alignment vertical="center"/>
    </xf>
    <xf numFmtId="0" fontId="42" fillId="0" borderId="0" xfId="0" applyFont="1" applyAlignment="1">
      <alignment horizontal="center" vertical="center"/>
    </xf>
    <xf numFmtId="0" fontId="24" fillId="3" borderId="0" xfId="0" applyFont="1" applyFill="1" applyBorder="1" applyAlignment="1">
      <alignment horizontal="center" wrapText="1"/>
    </xf>
    <xf numFmtId="0" fontId="24" fillId="3" borderId="0" xfId="0" applyFont="1" applyFill="1" applyBorder="1" applyAlignment="1">
      <alignment horizontal="center" vertical="center" wrapText="1"/>
    </xf>
    <xf numFmtId="164" fontId="24" fillId="3" borderId="0" xfId="1" applyFont="1" applyFill="1" applyBorder="1" applyAlignment="1">
      <alignment vertical="center" wrapText="1"/>
    </xf>
    <xf numFmtId="164" fontId="24" fillId="3" borderId="0" xfId="1" applyFont="1" applyFill="1" applyBorder="1" applyAlignment="1">
      <alignment horizontal="center" vertical="center"/>
    </xf>
    <xf numFmtId="4" fontId="46" fillId="0" borderId="0" xfId="0" applyNumberFormat="1" applyFont="1" applyAlignment="1">
      <alignment horizontal="center"/>
    </xf>
    <xf numFmtId="164" fontId="26" fillId="0" borderId="0" xfId="1" applyFont="1" applyAlignment="1">
      <alignment horizontal="center" vertical="center"/>
    </xf>
    <xf numFmtId="0" fontId="16" fillId="5" borderId="4" xfId="0" applyFont="1" applyFill="1" applyBorder="1"/>
    <xf numFmtId="4" fontId="47" fillId="5" borderId="6" xfId="0" applyNumberFormat="1" applyFont="1" applyFill="1" applyBorder="1" applyAlignment="1">
      <alignment horizontal="center" vertical="top"/>
    </xf>
    <xf numFmtId="0" fontId="6" fillId="5" borderId="4" xfId="0" applyFont="1" applyFill="1" applyBorder="1"/>
    <xf numFmtId="0" fontId="49" fillId="0" borderId="0" xfId="0" applyFont="1" applyAlignment="1">
      <alignment horizontal="center" vertical="top" wrapText="1"/>
    </xf>
    <xf numFmtId="0" fontId="49" fillId="0" borderId="0" xfId="0" applyFont="1" applyAlignment="1">
      <alignment vertical="center" wrapText="1"/>
    </xf>
    <xf numFmtId="0" fontId="49" fillId="0" borderId="0" xfId="0" applyFont="1" applyAlignment="1">
      <alignment horizontal="center" wrapText="1"/>
    </xf>
    <xf numFmtId="2" fontId="49" fillId="0" borderId="0" xfId="0" applyNumberFormat="1" applyFont="1" applyAlignment="1">
      <alignment horizontal="center" wrapText="1"/>
    </xf>
    <xf numFmtId="44" fontId="49" fillId="0" borderId="0" xfId="0" applyNumberFormat="1" applyFont="1" applyAlignment="1">
      <alignment horizontal="right" wrapText="1"/>
    </xf>
    <xf numFmtId="0" fontId="50" fillId="0" borderId="0" xfId="0" applyFont="1" applyAlignment="1">
      <alignment horizontal="justify" vertical="top" wrapText="1" readingOrder="1"/>
    </xf>
    <xf numFmtId="0" fontId="44" fillId="0" borderId="0" xfId="0" applyFont="1" applyAlignment="1">
      <alignment horizontal="justify" vertical="top" wrapText="1" readingOrder="1"/>
    </xf>
    <xf numFmtId="0" fontId="44" fillId="0" borderId="0" xfId="0" applyFont="1" applyAlignment="1">
      <alignment horizontal="center" wrapText="1"/>
    </xf>
    <xf numFmtId="0" fontId="51" fillId="0" borderId="0" xfId="15" applyFont="1" applyAlignment="1">
      <alignment horizontal="justify" vertical="center" wrapText="1"/>
    </xf>
    <xf numFmtId="0" fontId="52" fillId="0" borderId="0" xfId="0" applyFont="1" applyAlignment="1">
      <alignment horizontal="left"/>
    </xf>
    <xf numFmtId="0" fontId="52" fillId="0" borderId="0" xfId="0" applyFont="1" applyAlignment="1">
      <alignment horizontal="justify" vertical="top" wrapText="1"/>
    </xf>
    <xf numFmtId="0" fontId="52" fillId="0" borderId="0" xfId="0" applyFont="1" applyAlignment="1">
      <alignment horizontal="justify" vertical="center" wrapText="1"/>
    </xf>
    <xf numFmtId="0" fontId="54" fillId="0" borderId="0" xfId="0" applyFont="1" applyAlignment="1">
      <alignment horizontal="justify" vertical="center" wrapText="1"/>
    </xf>
    <xf numFmtId="0" fontId="0" fillId="0" borderId="0" xfId="0" applyAlignment="1">
      <alignment vertical="top"/>
    </xf>
    <xf numFmtId="0" fontId="55" fillId="0" borderId="0" xfId="0" applyFont="1" applyAlignment="1">
      <alignment horizontal="center"/>
    </xf>
    <xf numFmtId="0" fontId="55" fillId="0" borderId="0" xfId="0" applyFont="1"/>
    <xf numFmtId="0" fontId="56" fillId="0" borderId="0" xfId="0" applyFont="1"/>
    <xf numFmtId="0" fontId="21" fillId="3" borderId="6" xfId="0" applyFont="1" applyFill="1" applyBorder="1" applyAlignment="1">
      <alignment horizontal="left" vertical="center" wrapText="1"/>
    </xf>
    <xf numFmtId="0" fontId="7" fillId="0" borderId="0" xfId="0" applyFont="1" applyFill="1" applyAlignment="1">
      <alignment horizontal="center" vertical="top"/>
    </xf>
    <xf numFmtId="165" fontId="19" fillId="0" borderId="0" xfId="13" applyNumberFormat="1" applyFont="1" applyFill="1" applyAlignment="1" applyProtection="1">
      <alignment horizontal="justify" vertical="top" wrapText="1"/>
      <protection locked="0"/>
    </xf>
    <xf numFmtId="0" fontId="7" fillId="0" borderId="0" xfId="0" applyFont="1" applyFill="1"/>
    <xf numFmtId="0" fontId="44" fillId="0" borderId="0" xfId="37" applyFont="1" applyAlignment="1">
      <alignment horizontal="center"/>
    </xf>
    <xf numFmtId="0" fontId="44" fillId="0" borderId="0" xfId="0" applyFont="1" applyAlignment="1">
      <alignment horizontal="justify" vertical="center" wrapText="1"/>
    </xf>
    <xf numFmtId="0" fontId="44" fillId="0" borderId="0" xfId="0" applyFont="1" applyAlignment="1">
      <alignment horizontal="center"/>
    </xf>
    <xf numFmtId="0" fontId="44" fillId="0" borderId="0" xfId="0" applyFont="1" applyAlignment="1">
      <alignment horizontal="center" vertical="top"/>
    </xf>
    <xf numFmtId="0" fontId="23" fillId="0" borderId="0" xfId="0" applyFont="1" applyAlignment="1"/>
    <xf numFmtId="164" fontId="25" fillId="0" borderId="0" xfId="1" applyFont="1" applyAlignment="1"/>
    <xf numFmtId="0" fontId="26" fillId="0" borderId="0" xfId="0" applyFont="1" applyAlignment="1"/>
    <xf numFmtId="164" fontId="25" fillId="3" borderId="5" xfId="1" applyFont="1" applyFill="1" applyBorder="1" applyAlignment="1"/>
    <xf numFmtId="2" fontId="25" fillId="0" borderId="0" xfId="0" applyNumberFormat="1" applyFont="1" applyAlignment="1"/>
    <xf numFmtId="0" fontId="25" fillId="0" borderId="0" xfId="0" applyFont="1" applyAlignment="1"/>
    <xf numFmtId="4" fontId="44" fillId="0" borderId="0" xfId="37" applyNumberFormat="1" applyFont="1" applyAlignment="1"/>
    <xf numFmtId="4" fontId="44" fillId="0" borderId="0" xfId="37" applyNumberFormat="1" applyFont="1" applyAlignment="1" applyProtection="1">
      <protection locked="0"/>
    </xf>
    <xf numFmtId="2" fontId="44" fillId="0" borderId="0" xfId="0" applyNumberFormat="1" applyFont="1" applyAlignment="1"/>
    <xf numFmtId="164" fontId="44" fillId="0" borderId="0" xfId="1" applyFont="1" applyAlignment="1"/>
    <xf numFmtId="2" fontId="20" fillId="0" borderId="0" xfId="15" applyNumberFormat="1" applyFont="1" applyAlignment="1">
      <alignment wrapText="1"/>
    </xf>
    <xf numFmtId="0" fontId="23" fillId="0" borderId="3" xfId="0" applyFont="1" applyBorder="1" applyAlignment="1"/>
    <xf numFmtId="164" fontId="25" fillId="0" borderId="3" xfId="1" applyFont="1" applyBorder="1" applyAlignment="1"/>
    <xf numFmtId="4" fontId="20" fillId="0" borderId="0" xfId="16" applyNumberFormat="1" applyFont="1" applyAlignment="1">
      <alignment wrapText="1"/>
    </xf>
    <xf numFmtId="2" fontId="23" fillId="0" borderId="0" xfId="0" applyNumberFormat="1" applyFont="1" applyAlignment="1"/>
    <xf numFmtId="4" fontId="31" fillId="0" borderId="0" xfId="15" applyNumberFormat="1" applyFont="1" applyAlignment="1">
      <alignment wrapText="1"/>
    </xf>
    <xf numFmtId="164" fontId="25" fillId="2" borderId="5" xfId="1" applyFont="1" applyFill="1" applyBorder="1" applyAlignment="1"/>
    <xf numFmtId="2" fontId="23" fillId="0" borderId="0" xfId="0" applyNumberFormat="1" applyFont="1" applyAlignment="1">
      <alignment wrapText="1"/>
    </xf>
    <xf numFmtId="2" fontId="25" fillId="0" borderId="0" xfId="0" applyNumberFormat="1" applyFont="1" applyAlignment="1">
      <alignment wrapText="1"/>
    </xf>
    <xf numFmtId="4" fontId="25" fillId="4" borderId="0" xfId="0" applyNumberFormat="1" applyFont="1" applyFill="1" applyAlignment="1">
      <alignment wrapText="1"/>
    </xf>
    <xf numFmtId="4" fontId="44" fillId="0" borderId="0" xfId="0" applyNumberFormat="1" applyFont="1" applyAlignment="1"/>
    <xf numFmtId="0" fontId="20" fillId="0" borderId="0" xfId="15" applyFont="1" applyAlignment="1">
      <alignment wrapText="1"/>
    </xf>
    <xf numFmtId="164" fontId="23" fillId="0" borderId="2" xfId="1" applyFont="1" applyBorder="1" applyAlignment="1">
      <alignment horizontal="center"/>
    </xf>
    <xf numFmtId="164" fontId="26" fillId="0" borderId="0" xfId="1" applyFont="1" applyAlignment="1">
      <alignment horizontal="center"/>
    </xf>
    <xf numFmtId="164" fontId="25" fillId="3" borderId="6" xfId="1" applyFont="1" applyFill="1" applyBorder="1" applyAlignment="1">
      <alignment horizontal="center"/>
    </xf>
    <xf numFmtId="164" fontId="25" fillId="0" borderId="0" xfId="1" applyFont="1" applyAlignment="1">
      <alignment horizontal="center"/>
    </xf>
    <xf numFmtId="4" fontId="44" fillId="0" borderId="0" xfId="37" applyNumberFormat="1" applyFont="1" applyAlignment="1">
      <alignment horizontal="center"/>
    </xf>
    <xf numFmtId="164" fontId="44" fillId="0" borderId="0" xfId="1" applyFont="1" applyAlignment="1">
      <alignment horizontal="center"/>
    </xf>
    <xf numFmtId="164" fontId="23" fillId="0" borderId="0" xfId="1" applyFont="1" applyAlignment="1">
      <alignment horizontal="center"/>
    </xf>
    <xf numFmtId="4" fontId="20" fillId="0" borderId="0" xfId="16" applyNumberFormat="1" applyFont="1" applyAlignment="1" applyProtection="1">
      <alignment horizontal="center" wrapText="1"/>
      <protection locked="0"/>
    </xf>
    <xf numFmtId="164" fontId="25" fillId="2" borderId="6" xfId="1" applyFont="1" applyFill="1" applyBorder="1" applyAlignment="1">
      <alignment horizontal="center"/>
    </xf>
    <xf numFmtId="164" fontId="25" fillId="0" borderId="0" xfId="1" applyFont="1" applyAlignment="1">
      <alignment horizontal="center" wrapText="1"/>
    </xf>
    <xf numFmtId="164" fontId="23" fillId="0" borderId="0" xfId="1" applyFont="1" applyAlignment="1">
      <alignment horizontal="center" wrapText="1"/>
    </xf>
    <xf numFmtId="4" fontId="25" fillId="4" borderId="0" xfId="0" applyNumberFormat="1" applyFont="1" applyFill="1" applyAlignment="1">
      <alignment horizontal="center" wrapText="1"/>
    </xf>
    <xf numFmtId="164" fontId="23" fillId="0" borderId="1" xfId="1" applyFont="1" applyBorder="1" applyAlignment="1">
      <alignment horizontal="center"/>
    </xf>
    <xf numFmtId="4" fontId="20" fillId="0" borderId="0" xfId="16" applyNumberFormat="1" applyFont="1" applyAlignment="1" applyProtection="1">
      <alignment horizontal="center"/>
      <protection locked="0"/>
    </xf>
    <xf numFmtId="4" fontId="25" fillId="0" borderId="0" xfId="0" applyNumberFormat="1" applyFont="1" applyAlignment="1"/>
    <xf numFmtId="0" fontId="25" fillId="0" borderId="0" xfId="0" applyFont="1" applyFill="1" applyAlignment="1">
      <alignment horizontal="left" vertical="top"/>
    </xf>
    <xf numFmtId="0" fontId="44" fillId="0" borderId="0" xfId="0" applyFont="1" applyFill="1" applyAlignment="1">
      <alignment horizontal="justify" vertical="center" wrapText="1"/>
    </xf>
    <xf numFmtId="0" fontId="58" fillId="0" borderId="0" xfId="15" applyFont="1" applyFill="1" applyAlignment="1">
      <alignment horizontal="center" wrapText="1"/>
    </xf>
    <xf numFmtId="4" fontId="44" fillId="0" borderId="0" xfId="0" applyNumberFormat="1" applyFont="1" applyFill="1" applyAlignment="1"/>
    <xf numFmtId="4" fontId="44" fillId="0" borderId="0" xfId="37" applyNumberFormat="1" applyFont="1" applyFill="1" applyAlignment="1" applyProtection="1">
      <protection locked="0"/>
    </xf>
    <xf numFmtId="4" fontId="44" fillId="0" borderId="0" xfId="37" applyNumberFormat="1" applyFont="1" applyFill="1" applyAlignment="1">
      <alignment horizontal="center"/>
    </xf>
    <xf numFmtId="0" fontId="23" fillId="0" borderId="0" xfId="0" applyFont="1" applyFill="1"/>
    <xf numFmtId="0" fontId="44" fillId="0" borderId="0" xfId="0" applyFont="1" applyAlignment="1">
      <alignment horizontal="center" vertical="top" wrapText="1"/>
    </xf>
    <xf numFmtId="0" fontId="58" fillId="0" borderId="0" xfId="15" applyFont="1" applyAlignment="1">
      <alignment horizontal="center" wrapText="1"/>
    </xf>
    <xf numFmtId="0" fontId="59" fillId="0" borderId="0" xfId="16" applyFont="1" applyAlignment="1">
      <alignment horizontal="justify" vertical="center" wrapText="1"/>
    </xf>
    <xf numFmtId="0" fontId="44" fillId="0" borderId="0" xfId="0" applyFont="1" applyAlignment="1">
      <alignment horizontal="center" vertical="center"/>
    </xf>
    <xf numFmtId="4" fontId="58" fillId="0" borderId="0" xfId="15" applyNumberFormat="1" applyFont="1" applyAlignment="1">
      <alignment wrapText="1"/>
    </xf>
    <xf numFmtId="0" fontId="44" fillId="0" borderId="0" xfId="0" applyFont="1" applyAlignment="1">
      <alignment horizontal="left" vertical="top"/>
    </xf>
    <xf numFmtId="0" fontId="56" fillId="0" borderId="0" xfId="0" applyFont="1" applyAlignment="1"/>
    <xf numFmtId="164" fontId="56" fillId="0" borderId="0" xfId="1" applyFont="1" applyAlignment="1">
      <alignment horizontal="center"/>
    </xf>
    <xf numFmtId="0" fontId="60" fillId="0" borderId="0" xfId="15" applyFont="1" applyAlignment="1">
      <alignment horizontal="justify" vertical="center" wrapText="1"/>
    </xf>
    <xf numFmtId="0" fontId="25" fillId="0" borderId="0" xfId="0" applyFont="1" applyFill="1" applyAlignment="1">
      <alignment horizontal="center"/>
    </xf>
    <xf numFmtId="0" fontId="23" fillId="0" borderId="0" xfId="0" applyFont="1" applyFill="1" applyAlignment="1"/>
    <xf numFmtId="164" fontId="25" fillId="0" borderId="0" xfId="1" applyFont="1" applyFill="1" applyAlignment="1"/>
    <xf numFmtId="164" fontId="23" fillId="0" borderId="0" xfId="1" applyFont="1" applyFill="1" applyAlignment="1">
      <alignment horizontal="center"/>
    </xf>
    <xf numFmtId="0" fontId="44" fillId="0" borderId="0" xfId="0" applyFont="1"/>
    <xf numFmtId="4" fontId="56" fillId="0" borderId="0" xfId="0" applyNumberFormat="1" applyFont="1"/>
    <xf numFmtId="0" fontId="56" fillId="0" borderId="0" xfId="0" applyFont="1" applyAlignment="1">
      <alignment wrapText="1"/>
    </xf>
    <xf numFmtId="0" fontId="61" fillId="0" borderId="0" xfId="0" applyFont="1" applyAlignment="1">
      <alignment wrapText="1"/>
    </xf>
    <xf numFmtId="0" fontId="56" fillId="0" borderId="0" xfId="0" applyFont="1" applyFill="1"/>
    <xf numFmtId="0" fontId="62" fillId="0" borderId="0" xfId="0" applyFont="1"/>
    <xf numFmtId="4" fontId="63" fillId="0" borderId="0" xfId="0" applyNumberFormat="1" applyFont="1" applyAlignment="1">
      <alignment horizontal="center" vertical="center"/>
    </xf>
    <xf numFmtId="164" fontId="63" fillId="0" borderId="0" xfId="1" applyFont="1" applyAlignment="1">
      <alignment horizontal="center" vertical="center"/>
    </xf>
    <xf numFmtId="0" fontId="64" fillId="0" borderId="0" xfId="37" applyFont="1" applyAlignment="1">
      <alignment horizontal="justify" vertical="top" wrapText="1"/>
    </xf>
    <xf numFmtId="0" fontId="64" fillId="0" borderId="0" xfId="37" applyFont="1" applyAlignment="1">
      <alignment horizontal="right"/>
    </xf>
    <xf numFmtId="4" fontId="64" fillId="0" borderId="0" xfId="37" applyNumberFormat="1" applyFont="1" applyAlignment="1">
      <alignment horizontal="right"/>
    </xf>
    <xf numFmtId="0" fontId="67" fillId="0" borderId="0" xfId="0" applyFont="1"/>
    <xf numFmtId="0" fontId="68" fillId="0" borderId="0" xfId="0" applyFont="1" applyAlignment="1">
      <alignment horizontal="justify" vertical="center" wrapText="1"/>
    </xf>
    <xf numFmtId="0" fontId="65" fillId="0" borderId="0" xfId="0" applyFont="1"/>
    <xf numFmtId="0" fontId="66" fillId="0" borderId="0" xfId="0" applyFont="1"/>
    <xf numFmtId="169" fontId="54" fillId="6" borderId="0" xfId="0" applyNumberFormat="1" applyFont="1" applyFill="1" applyAlignment="1">
      <alignment horizontal="justify" vertical="top" wrapText="1"/>
    </xf>
    <xf numFmtId="0" fontId="69" fillId="0" borderId="0" xfId="0" applyFont="1" applyAlignment="1">
      <alignment horizontal="justify" vertical="top" wrapText="1"/>
    </xf>
    <xf numFmtId="0" fontId="44" fillId="0" borderId="0" xfId="0" applyFont="1" applyAlignment="1">
      <alignment horizontal="center" wrapText="1"/>
    </xf>
    <xf numFmtId="0" fontId="70" fillId="3" borderId="0" xfId="0" applyFont="1" applyFill="1" applyBorder="1" applyAlignment="1">
      <alignment horizontal="center" wrapText="1"/>
    </xf>
    <xf numFmtId="0" fontId="70" fillId="3" borderId="0" xfId="0" applyFont="1" applyFill="1" applyBorder="1" applyAlignment="1">
      <alignment horizontal="center" vertical="center" wrapText="1"/>
    </xf>
    <xf numFmtId="164" fontId="70" fillId="3" borderId="0" xfId="1" applyFont="1" applyFill="1" applyBorder="1" applyAlignment="1">
      <alignment vertical="center" wrapText="1"/>
    </xf>
    <xf numFmtId="164" fontId="70" fillId="3" borderId="0" xfId="1" applyFont="1" applyFill="1" applyBorder="1" applyAlignment="1">
      <alignment horizontal="center" vertical="center"/>
    </xf>
    <xf numFmtId="0" fontId="72" fillId="7" borderId="9" xfId="0" applyFont="1" applyFill="1" applyBorder="1" applyAlignment="1">
      <alignment horizontal="center" vertical="center"/>
    </xf>
    <xf numFmtId="0" fontId="72" fillId="7" borderId="10" xfId="0" applyFont="1" applyFill="1" applyBorder="1" applyAlignment="1">
      <alignment vertical="center"/>
    </xf>
    <xf numFmtId="0" fontId="69" fillId="0" borderId="0" xfId="0" applyFont="1"/>
    <xf numFmtId="2" fontId="69" fillId="0" borderId="0" xfId="0" applyNumberFormat="1" applyFont="1" applyAlignment="1">
      <alignment horizontal="right"/>
    </xf>
    <xf numFmtId="2" fontId="69" fillId="0" borderId="0" xfId="0" applyNumberFormat="1" applyFont="1" applyAlignment="1">
      <alignment horizontal="center"/>
    </xf>
    <xf numFmtId="0" fontId="72" fillId="7" borderId="11" xfId="0" applyFont="1" applyFill="1" applyBorder="1" applyAlignment="1">
      <alignment vertical="center"/>
    </xf>
    <xf numFmtId="0" fontId="72" fillId="7" borderId="11" xfId="0" applyFont="1" applyFill="1" applyBorder="1"/>
    <xf numFmtId="0" fontId="72" fillId="7" borderId="10" xfId="0" applyFont="1" applyFill="1" applyBorder="1" applyAlignment="1">
      <alignment horizontal="center"/>
    </xf>
    <xf numFmtId="44" fontId="70" fillId="7" borderId="11" xfId="0" applyNumberFormat="1" applyFont="1" applyFill="1" applyBorder="1" applyAlignment="1">
      <alignment horizontal="right" wrapText="1"/>
    </xf>
    <xf numFmtId="44" fontId="70" fillId="7" borderId="12" xfId="0" applyNumberFormat="1" applyFont="1" applyFill="1" applyBorder="1" applyAlignment="1">
      <alignment wrapText="1"/>
    </xf>
    <xf numFmtId="0" fontId="72" fillId="7" borderId="11" xfId="0" applyFont="1" applyFill="1" applyBorder="1" applyAlignment="1">
      <alignment horizontal="center"/>
    </xf>
    <xf numFmtId="2" fontId="72" fillId="7" borderId="11" xfId="0" applyNumberFormat="1" applyFont="1" applyFill="1" applyBorder="1" applyAlignment="1">
      <alignment horizontal="center"/>
    </xf>
    <xf numFmtId="167" fontId="72" fillId="7" borderId="11" xfId="0" applyNumberFormat="1" applyFont="1" applyFill="1" applyBorder="1"/>
    <xf numFmtId="167" fontId="72" fillId="7" borderId="12" xfId="0" applyNumberFormat="1" applyFont="1" applyFill="1" applyBorder="1"/>
    <xf numFmtId="0" fontId="69" fillId="0" borderId="0" xfId="0" applyFont="1" applyAlignment="1">
      <alignment vertical="top" wrapText="1"/>
    </xf>
    <xf numFmtId="44" fontId="69" fillId="0" borderId="0" xfId="0" applyNumberFormat="1" applyFont="1"/>
    <xf numFmtId="0" fontId="69" fillId="0" borderId="0" xfId="0" applyFont="1" applyAlignment="1">
      <alignment horizontal="left" vertical="top" wrapText="1"/>
    </xf>
    <xf numFmtId="0" fontId="70" fillId="0" borderId="0" xfId="0" applyFont="1" applyAlignment="1">
      <alignment vertical="top" wrapText="1"/>
    </xf>
    <xf numFmtId="0" fontId="74" fillId="0" borderId="0" xfId="0" applyFont="1" applyAlignment="1">
      <alignment horizontal="center" vertical="top"/>
    </xf>
    <xf numFmtId="0" fontId="69" fillId="0" borderId="0" xfId="0" applyFont="1" applyAlignment="1">
      <alignment horizontal="center"/>
    </xf>
    <xf numFmtId="167" fontId="69" fillId="0" borderId="0" xfId="0" applyNumberFormat="1" applyFont="1"/>
    <xf numFmtId="0" fontId="69" fillId="0" borderId="0" xfId="0" applyFont="1" applyAlignment="1">
      <alignment horizontal="center" vertical="top" wrapText="1"/>
    </xf>
    <xf numFmtId="0" fontId="69" fillId="0" borderId="0" xfId="0" applyFont="1" applyAlignment="1">
      <alignment wrapText="1"/>
    </xf>
    <xf numFmtId="0" fontId="69" fillId="0" borderId="0" xfId="0" applyFont="1" applyAlignment="1">
      <alignment horizontal="center" wrapText="1"/>
    </xf>
    <xf numFmtId="2" fontId="74" fillId="0" borderId="0" xfId="0" applyNumberFormat="1" applyFont="1" applyAlignment="1">
      <alignment horizontal="center" wrapText="1"/>
    </xf>
    <xf numFmtId="44" fontId="74" fillId="0" borderId="0" xfId="0" applyNumberFormat="1" applyFont="1" applyAlignment="1">
      <alignment horizontal="right" wrapText="1"/>
    </xf>
    <xf numFmtId="44" fontId="69" fillId="0" borderId="0" xfId="0" applyNumberFormat="1" applyFont="1" applyAlignment="1">
      <alignment horizontal="right" wrapText="1"/>
    </xf>
    <xf numFmtId="44" fontId="69" fillId="0" borderId="0" xfId="0" applyNumberFormat="1" applyFont="1" applyAlignment="1">
      <alignment horizontal="right"/>
    </xf>
    <xf numFmtId="0" fontId="74" fillId="0" borderId="13" xfId="0" applyFont="1" applyBorder="1" applyAlignment="1">
      <alignment horizontal="center" vertical="top" wrapText="1"/>
    </xf>
    <xf numFmtId="0" fontId="74" fillId="0" borderId="13" xfId="0" applyFont="1" applyBorder="1" applyAlignment="1">
      <alignment vertical="center" wrapText="1"/>
    </xf>
    <xf numFmtId="0" fontId="74" fillId="0" borderId="13" xfId="0" applyFont="1" applyBorder="1" applyAlignment="1">
      <alignment horizontal="center" wrapText="1"/>
    </xf>
    <xf numFmtId="2" fontId="74" fillId="0" borderId="13" xfId="0" applyNumberFormat="1" applyFont="1" applyBorder="1" applyAlignment="1">
      <alignment horizontal="center" wrapText="1"/>
    </xf>
    <xf numFmtId="44" fontId="74" fillId="0" borderId="13" xfId="0" applyNumberFormat="1" applyFont="1" applyBorder="1" applyAlignment="1">
      <alignment horizontal="right" wrapText="1"/>
    </xf>
    <xf numFmtId="0" fontId="52" fillId="0" borderId="0" xfId="0" applyFont="1" applyAlignment="1">
      <alignment vertical="top" wrapText="1"/>
    </xf>
    <xf numFmtId="0" fontId="52" fillId="0" borderId="0" xfId="0" applyFont="1" applyAlignment="1">
      <alignment wrapText="1"/>
    </xf>
    <xf numFmtId="0" fontId="24" fillId="7" borderId="8" xfId="0" applyFont="1" applyFill="1" applyBorder="1" applyAlignment="1">
      <alignment horizontal="center" wrapText="1"/>
    </xf>
    <xf numFmtId="0" fontId="24" fillId="7" borderId="7" xfId="0" applyFont="1" applyFill="1" applyBorder="1" applyAlignment="1">
      <alignment horizontal="center" vertical="center" wrapText="1"/>
    </xf>
    <xf numFmtId="0" fontId="24" fillId="7" borderId="7" xfId="0" applyFont="1" applyFill="1" applyBorder="1" applyAlignment="1">
      <alignment wrapText="1"/>
    </xf>
    <xf numFmtId="164" fontId="24" fillId="7" borderId="8" xfId="1" applyFont="1" applyFill="1" applyBorder="1" applyAlignment="1">
      <alignment wrapText="1"/>
    </xf>
    <xf numFmtId="164" fontId="24" fillId="7" borderId="8" xfId="1" applyFont="1" applyFill="1" applyBorder="1" applyAlignment="1">
      <alignment horizontal="center"/>
    </xf>
    <xf numFmtId="0" fontId="25" fillId="0" borderId="0" xfId="37" applyFont="1" applyAlignment="1">
      <alignment horizontal="justify" vertical="top" wrapText="1"/>
    </xf>
    <xf numFmtId="4" fontId="25" fillId="0" borderId="0" xfId="37" applyNumberFormat="1" applyFont="1" applyAlignment="1" applyProtection="1">
      <protection locked="0"/>
    </xf>
    <xf numFmtId="4" fontId="25" fillId="0" borderId="0" xfId="37" applyNumberFormat="1" applyFont="1" applyAlignment="1">
      <alignment horizontal="center"/>
    </xf>
    <xf numFmtId="0" fontId="25" fillId="7" borderId="9" xfId="0" applyFont="1" applyFill="1" applyBorder="1" applyAlignment="1">
      <alignment vertical="top"/>
    </xf>
    <xf numFmtId="164" fontId="25" fillId="7" borderId="11" xfId="1" applyFont="1" applyFill="1" applyBorder="1" applyAlignment="1"/>
    <xf numFmtId="164" fontId="24" fillId="7" borderId="12" xfId="1" applyFont="1" applyFill="1" applyBorder="1" applyAlignment="1">
      <alignment horizontal="center"/>
    </xf>
    <xf numFmtId="0" fontId="25" fillId="0" borderId="0" xfId="16" applyFont="1" applyAlignment="1">
      <alignment horizontal="justify" vertical="top" wrapText="1"/>
    </xf>
    <xf numFmtId="0" fontId="25" fillId="7" borderId="9" xfId="0" applyFont="1" applyFill="1" applyBorder="1" applyAlignment="1">
      <alignment horizontal="center" vertical="top"/>
    </xf>
    <xf numFmtId="0" fontId="25" fillId="7" borderId="9" xfId="0" applyFont="1" applyFill="1" applyBorder="1" applyAlignment="1">
      <alignment horizontal="left" vertical="top"/>
    </xf>
    <xf numFmtId="164" fontId="44" fillId="3" borderId="5" xfId="1" applyFont="1" applyFill="1" applyBorder="1" applyAlignment="1"/>
    <xf numFmtId="164" fontId="44" fillId="3" borderId="6" xfId="1" applyFont="1" applyFill="1" applyBorder="1" applyAlignment="1">
      <alignment horizontal="center"/>
    </xf>
    <xf numFmtId="0" fontId="51" fillId="0" borderId="0" xfId="15" applyFont="1" applyAlignment="1">
      <alignment horizontal="left" vertical="top" wrapText="1"/>
    </xf>
    <xf numFmtId="0" fontId="69" fillId="0" borderId="0" xfId="16" applyFont="1" applyAlignment="1">
      <alignment horizontal="justify" vertical="center" wrapText="1"/>
    </xf>
    <xf numFmtId="0" fontId="75" fillId="0" borderId="0" xfId="0" applyFont="1" applyAlignment="1">
      <alignment horizontal="center" vertical="center"/>
    </xf>
    <xf numFmtId="4" fontId="76" fillId="0" borderId="0" xfId="15" applyNumberFormat="1" applyFont="1" applyAlignment="1">
      <alignment wrapText="1"/>
    </xf>
    <xf numFmtId="164" fontId="75" fillId="0" borderId="0" xfId="1" applyFont="1" applyAlignment="1">
      <alignment horizontal="center"/>
    </xf>
    <xf numFmtId="0" fontId="77" fillId="0" borderId="0" xfId="0" applyFont="1"/>
    <xf numFmtId="0" fontId="69" fillId="0" borderId="0" xfId="0" applyFont="1" applyAlignment="1">
      <alignment horizontal="left" vertical="top"/>
    </xf>
    <xf numFmtId="0" fontId="69" fillId="0" borderId="0" xfId="16" applyFont="1" applyAlignment="1">
      <alignment horizontal="justify" vertical="top" wrapText="1"/>
    </xf>
    <xf numFmtId="16" fontId="25" fillId="0" borderId="0" xfId="0" applyNumberFormat="1" applyFont="1" applyAlignment="1">
      <alignment horizontal="left" vertical="top"/>
    </xf>
    <xf numFmtId="0" fontId="71" fillId="0" borderId="0" xfId="15" applyFont="1" applyAlignment="1">
      <alignment horizontal="justify" vertical="top" wrapText="1"/>
    </xf>
    <xf numFmtId="0" fontId="52" fillId="0" borderId="0" xfId="36" applyFont="1" applyFill="1" applyAlignment="1">
      <alignment horizontal="justify" vertical="top" wrapText="1"/>
    </xf>
    <xf numFmtId="0" fontId="70" fillId="3" borderId="4" xfId="0" applyFont="1" applyFill="1" applyBorder="1" applyAlignment="1">
      <alignment horizontal="center" vertical="top"/>
    </xf>
    <xf numFmtId="164" fontId="70" fillId="3" borderId="5" xfId="1" applyFont="1" applyFill="1" applyBorder="1" applyAlignment="1"/>
    <xf numFmtId="164" fontId="70" fillId="3" borderId="6" xfId="1" applyFont="1" applyFill="1" applyBorder="1" applyAlignment="1">
      <alignment horizontal="center"/>
    </xf>
    <xf numFmtId="0" fontId="25" fillId="7" borderId="9" xfId="0" applyFont="1" applyFill="1" applyBorder="1" applyAlignment="1">
      <alignment horizontal="center" vertical="top" wrapText="1"/>
    </xf>
    <xf numFmtId="0" fontId="69" fillId="4" borderId="0" xfId="0" applyFont="1" applyFill="1" applyAlignment="1">
      <alignment horizontal="justify" vertical="top" wrapText="1"/>
    </xf>
    <xf numFmtId="0" fontId="52" fillId="4" borderId="0" xfId="0" applyFont="1" applyFill="1" applyAlignment="1">
      <alignment horizontal="justify" vertical="top" wrapText="1"/>
    </xf>
    <xf numFmtId="0" fontId="34" fillId="4" borderId="0" xfId="0" applyFont="1" applyFill="1" applyAlignment="1">
      <alignment horizontal="justify" vertical="top" wrapText="1"/>
    </xf>
    <xf numFmtId="164" fontId="79" fillId="0" borderId="1" xfId="1" applyFont="1" applyBorder="1" applyAlignment="1">
      <alignment horizontal="center"/>
    </xf>
    <xf numFmtId="164" fontId="25" fillId="0" borderId="0" xfId="1" applyFont="1" applyAlignment="1">
      <alignment horizontal="right" vertical="center"/>
    </xf>
    <xf numFmtId="164" fontId="79" fillId="0" borderId="0" xfId="1" applyFont="1" applyAlignment="1">
      <alignment horizontal="center"/>
    </xf>
    <xf numFmtId="0" fontId="80" fillId="0" borderId="0" xfId="0" applyFont="1" applyAlignment="1">
      <alignment horizontal="center" vertical="top"/>
    </xf>
    <xf numFmtId="0" fontId="79" fillId="0" borderId="0" xfId="0" applyFont="1" applyAlignment="1">
      <alignment horizontal="center"/>
    </xf>
    <xf numFmtId="0" fontId="78" fillId="7" borderId="9" xfId="0" applyFont="1" applyFill="1" applyBorder="1" applyAlignment="1">
      <alignment horizontal="center" vertical="top" wrapText="1"/>
    </xf>
    <xf numFmtId="164" fontId="78" fillId="7" borderId="11" xfId="1" applyFont="1" applyFill="1" applyBorder="1" applyAlignment="1"/>
    <xf numFmtId="164" fontId="42" fillId="7" borderId="12" xfId="1" applyFont="1" applyFill="1" applyBorder="1" applyAlignment="1">
      <alignment horizontal="center"/>
    </xf>
    <xf numFmtId="170" fontId="25" fillId="0" borderId="0" xfId="0" applyNumberFormat="1" applyFont="1" applyAlignment="1"/>
    <xf numFmtId="164" fontId="25" fillId="0" borderId="0" xfId="1" applyFont="1" applyAlignment="1">
      <alignment horizontal="right"/>
    </xf>
    <xf numFmtId="0" fontId="20" fillId="0" borderId="0" xfId="15" applyFont="1" applyAlignment="1">
      <alignment horizontal="left" vertical="top" wrapText="1"/>
    </xf>
    <xf numFmtId="0" fontId="52" fillId="0" borderId="0" xfId="0" applyFont="1" applyAlignment="1">
      <alignment horizontal="justify" vertical="top" wrapText="1" readingOrder="1"/>
    </xf>
    <xf numFmtId="0" fontId="69" fillId="0" borderId="0" xfId="0" applyFont="1" applyAlignment="1">
      <alignment horizontal="center" vertical="top"/>
    </xf>
    <xf numFmtId="2" fontId="69" fillId="0" borderId="0" xfId="0" applyNumberFormat="1" applyFont="1" applyAlignment="1"/>
    <xf numFmtId="164" fontId="69" fillId="0" borderId="0" xfId="1" applyFont="1" applyAlignment="1"/>
    <xf numFmtId="164" fontId="69" fillId="0" borderId="0" xfId="1" applyFont="1" applyAlignment="1">
      <alignment horizontal="center"/>
    </xf>
    <xf numFmtId="0" fontId="69" fillId="0" borderId="0" xfId="0" applyFont="1" applyAlignment="1">
      <alignment horizontal="justify" vertical="top" wrapText="1" readingOrder="1"/>
    </xf>
    <xf numFmtId="4" fontId="6" fillId="0" borderId="0" xfId="0" applyNumberFormat="1" applyFont="1"/>
    <xf numFmtId="167" fontId="47" fillId="3" borderId="6" xfId="0" applyNumberFormat="1" applyFont="1" applyFill="1" applyBorder="1" applyAlignment="1">
      <alignment horizontal="center" vertical="center"/>
    </xf>
    <xf numFmtId="164" fontId="82" fillId="3" borderId="4" xfId="1" applyFont="1" applyFill="1" applyBorder="1"/>
    <xf numFmtId="2" fontId="6" fillId="0" borderId="0" xfId="0" applyNumberFormat="1" applyFont="1"/>
    <xf numFmtId="164" fontId="56" fillId="0" borderId="0" xfId="0" applyNumberFormat="1" applyFont="1"/>
    <xf numFmtId="0" fontId="83" fillId="0" borderId="0" xfId="36" applyFont="1" applyAlignment="1">
      <alignment horizontal="justify" vertical="top" wrapText="1"/>
    </xf>
    <xf numFmtId="0" fontId="84" fillId="0" borderId="0" xfId="7" applyFont="1" applyAlignment="1">
      <alignment horizontal="justify" vertical="top" wrapText="1"/>
    </xf>
    <xf numFmtId="0" fontId="83" fillId="0" borderId="0" xfId="36" quotePrefix="1" applyFont="1" applyAlignment="1">
      <alignment horizontal="justify" vertical="top" wrapText="1"/>
    </xf>
    <xf numFmtId="0" fontId="54" fillId="0" borderId="0" xfId="36" applyFont="1" applyAlignment="1">
      <alignment horizontal="justify" vertical="top" wrapText="1"/>
    </xf>
    <xf numFmtId="0" fontId="85" fillId="0" borderId="0" xfId="36" applyFont="1" applyAlignment="1">
      <alignment horizontal="justify" vertical="top" wrapText="1"/>
    </xf>
    <xf numFmtId="0" fontId="84" fillId="0" borderId="0" xfId="9" applyFont="1" applyAlignment="1">
      <alignment horizontal="justify" vertical="top" wrapText="1"/>
    </xf>
    <xf numFmtId="0" fontId="84" fillId="0" borderId="0" xfId="0" applyFont="1" applyAlignment="1">
      <alignment horizontal="justify" vertical="top" wrapText="1"/>
    </xf>
    <xf numFmtId="0" fontId="86" fillId="0" borderId="0" xfId="7" applyFont="1" applyAlignment="1">
      <alignment horizontal="justify" vertical="top" wrapText="1"/>
    </xf>
    <xf numFmtId="0" fontId="84" fillId="0" borderId="0" xfId="7" applyFont="1" applyAlignment="1">
      <alignment horizontal="justify" wrapText="1"/>
    </xf>
    <xf numFmtId="165" fontId="86" fillId="0" borderId="0" xfId="13" applyNumberFormat="1" applyFont="1" applyAlignment="1" applyProtection="1">
      <alignment horizontal="justify" vertical="top" wrapText="1"/>
      <protection locked="0"/>
    </xf>
    <xf numFmtId="165" fontId="84" fillId="0" borderId="0" xfId="13" applyNumberFormat="1" applyFont="1" applyAlignment="1" applyProtection="1">
      <alignment horizontal="justify" vertical="center" wrapText="1"/>
      <protection locked="0"/>
    </xf>
    <xf numFmtId="165" fontId="84" fillId="0" borderId="0" xfId="13" applyNumberFormat="1" applyFont="1" applyAlignment="1" applyProtection="1">
      <alignment horizontal="justify" vertical="top" wrapText="1"/>
      <protection locked="0"/>
    </xf>
    <xf numFmtId="0" fontId="84" fillId="0" borderId="0" xfId="0" applyFont="1" applyAlignment="1">
      <alignment horizontal="justify" wrapText="1"/>
    </xf>
    <xf numFmtId="165" fontId="83" fillId="0" borderId="0" xfId="13" applyNumberFormat="1" applyFont="1" applyAlignment="1" applyProtection="1">
      <alignment horizontal="justify" vertical="top" wrapText="1"/>
      <protection locked="0"/>
    </xf>
    <xf numFmtId="0" fontId="84" fillId="0" borderId="0" xfId="0" applyFont="1" applyAlignment="1">
      <alignment horizontal="justify"/>
    </xf>
    <xf numFmtId="0" fontId="84" fillId="0" borderId="0" xfId="7" applyFont="1" applyFill="1" applyAlignment="1">
      <alignment horizontal="justify" vertical="top" wrapText="1"/>
    </xf>
    <xf numFmtId="0" fontId="83" fillId="0" borderId="0" xfId="37" applyFont="1" applyAlignment="1">
      <alignment horizontal="justify"/>
    </xf>
    <xf numFmtId="0" fontId="84" fillId="0" borderId="0" xfId="0" applyFont="1" applyAlignment="1">
      <alignment horizontal="justify" vertical="center" wrapText="1"/>
    </xf>
    <xf numFmtId="0" fontId="86" fillId="0" borderId="0" xfId="7" applyFont="1" applyFill="1" applyAlignment="1">
      <alignment horizontal="justify" vertical="top" wrapText="1"/>
    </xf>
    <xf numFmtId="0" fontId="77" fillId="0" borderId="0" xfId="36" applyFont="1" applyAlignment="1">
      <alignment horizontal="justify" vertical="top" wrapText="1"/>
    </xf>
    <xf numFmtId="0" fontId="86" fillId="0" borderId="0" xfId="11" quotePrefix="1" applyFont="1" applyAlignment="1">
      <alignment horizontal="justify" vertical="top" wrapText="1"/>
    </xf>
    <xf numFmtId="0" fontId="84" fillId="0" borderId="0" xfId="11" applyFont="1" applyAlignment="1">
      <alignment horizontal="justify" vertical="top" wrapText="1"/>
    </xf>
    <xf numFmtId="0" fontId="84" fillId="0" borderId="0" xfId="6" applyFont="1" applyAlignment="1">
      <alignment horizontal="justify" vertical="top" wrapText="1"/>
    </xf>
    <xf numFmtId="0" fontId="84" fillId="0" borderId="0" xfId="11" quotePrefix="1" applyFont="1" applyAlignment="1">
      <alignment horizontal="justify" vertical="top" wrapText="1"/>
    </xf>
    <xf numFmtId="0" fontId="77" fillId="0" borderId="0" xfId="37" applyFont="1" applyAlignment="1">
      <alignment horizontal="justify"/>
    </xf>
    <xf numFmtId="0" fontId="83" fillId="0" borderId="0" xfId="36" applyFont="1" applyAlignment="1">
      <alignment horizontal="justify" vertical="center" wrapText="1"/>
    </xf>
    <xf numFmtId="165" fontId="85" fillId="0" borderId="0" xfId="13" applyNumberFormat="1" applyFont="1" applyAlignment="1" applyProtection="1">
      <alignment horizontal="justify" vertical="top" wrapText="1"/>
      <protection locked="0"/>
    </xf>
    <xf numFmtId="0" fontId="83" fillId="0" borderId="0" xfId="38" applyFont="1" applyAlignment="1">
      <alignment horizontal="justify"/>
    </xf>
    <xf numFmtId="0" fontId="83" fillId="0" borderId="0" xfId="38" applyFont="1" applyAlignment="1">
      <alignment horizontal="justify" vertical="top"/>
    </xf>
    <xf numFmtId="0" fontId="77" fillId="0" borderId="0" xfId="38" applyFont="1" applyAlignment="1">
      <alignment horizontal="justify"/>
    </xf>
    <xf numFmtId="0" fontId="84" fillId="0" borderId="0" xfId="0" applyFont="1"/>
    <xf numFmtId="0" fontId="83" fillId="0" borderId="0" xfId="37" applyFont="1" applyAlignment="1">
      <alignment horizontal="justify" vertical="top" wrapText="1"/>
    </xf>
    <xf numFmtId="0" fontId="88" fillId="0" borderId="0" xfId="0" applyFont="1" applyAlignment="1">
      <alignment wrapText="1"/>
    </xf>
    <xf numFmtId="0" fontId="88" fillId="0" borderId="0" xfId="0" applyFont="1" applyAlignment="1">
      <alignment vertical="top" wrapText="1"/>
    </xf>
    <xf numFmtId="165" fontId="89" fillId="7" borderId="4" xfId="0" applyNumberFormat="1" applyFont="1" applyFill="1" applyBorder="1" applyAlignment="1">
      <alignment horizontal="center" vertical="top"/>
    </xf>
    <xf numFmtId="4" fontId="69" fillId="0" borderId="0" xfId="0" applyNumberFormat="1" applyFont="1" applyAlignment="1">
      <alignment horizontal="center"/>
    </xf>
    <xf numFmtId="4" fontId="69" fillId="0" borderId="0" xfId="0" applyNumberFormat="1" applyFont="1" applyAlignment="1">
      <alignment horizontal="right"/>
    </xf>
    <xf numFmtId="0" fontId="69" fillId="0" borderId="0" xfId="0" applyFont="1" applyAlignment="1">
      <alignment horizontal="left" vertical="top" wrapText="1" shrinkToFit="1"/>
    </xf>
    <xf numFmtId="0" fontId="69" fillId="0" borderId="0" xfId="0" applyFont="1" applyAlignment="1">
      <alignment horizontal="center" vertical="center"/>
    </xf>
    <xf numFmtId="0" fontId="69" fillId="0" borderId="0" xfId="0" applyFont="1" applyAlignment="1">
      <alignment horizontal="right"/>
    </xf>
    <xf numFmtId="1" fontId="69" fillId="0" borderId="0" xfId="0" applyNumberFormat="1" applyFont="1" applyAlignment="1">
      <alignment horizontal="center"/>
    </xf>
    <xf numFmtId="49" fontId="69" fillId="0" borderId="0" xfId="0" applyNumberFormat="1" applyFont="1" applyAlignment="1">
      <alignment horizontal="justify" wrapText="1"/>
    </xf>
    <xf numFmtId="0" fontId="69" fillId="0" borderId="0" xfId="0" applyFont="1" applyAlignment="1">
      <alignment horizontal="right" vertical="top"/>
    </xf>
    <xf numFmtId="49" fontId="69" fillId="0" borderId="0" xfId="0" applyNumberFormat="1" applyFont="1" applyAlignment="1">
      <alignment horizontal="justify" vertical="top" wrapText="1"/>
    </xf>
    <xf numFmtId="49" fontId="69" fillId="0" borderId="0" xfId="0" applyNumberFormat="1" applyFont="1" applyAlignment="1">
      <alignment horizontal="center" vertical="top"/>
    </xf>
    <xf numFmtId="1" fontId="69" fillId="0" borderId="0" xfId="1" applyNumberFormat="1" applyFont="1" applyFill="1" applyBorder="1" applyAlignment="1">
      <alignment horizontal="center"/>
    </xf>
    <xf numFmtId="49" fontId="70" fillId="0" borderId="0" xfId="0" applyNumberFormat="1" applyFont="1" applyAlignment="1">
      <alignment horizontal="center" vertical="top"/>
    </xf>
    <xf numFmtId="0" fontId="70" fillId="0" borderId="0" xfId="0" applyFont="1" applyAlignment="1">
      <alignment horizontal="justify" vertical="top" wrapText="1"/>
    </xf>
    <xf numFmtId="0" fontId="70" fillId="0" borderId="0" xfId="0" applyFont="1" applyAlignment="1">
      <alignment horizontal="center"/>
    </xf>
    <xf numFmtId="1" fontId="70" fillId="0" borderId="0" xfId="1" applyNumberFormat="1" applyFont="1" applyFill="1" applyBorder="1" applyAlignment="1">
      <alignment horizontal="center"/>
    </xf>
    <xf numFmtId="4" fontId="70" fillId="0" borderId="0" xfId="0" applyNumberFormat="1" applyFont="1" applyAlignment="1">
      <alignment horizontal="center"/>
    </xf>
    <xf numFmtId="49" fontId="70" fillId="7" borderId="9" xfId="0" applyNumberFormat="1" applyFont="1" applyFill="1" applyBorder="1" applyAlignment="1">
      <alignment horizontal="center" vertical="top"/>
    </xf>
    <xf numFmtId="0" fontId="69" fillId="7" borderId="11" xfId="0" applyFont="1" applyFill="1" applyBorder="1" applyAlignment="1">
      <alignment horizontal="center"/>
    </xf>
    <xf numFmtId="1" fontId="70" fillId="7" borderId="11" xfId="1" applyNumberFormat="1" applyFont="1" applyFill="1" applyBorder="1" applyAlignment="1">
      <alignment horizontal="center"/>
    </xf>
    <xf numFmtId="4" fontId="70" fillId="7" borderId="11" xfId="0" applyNumberFormat="1" applyFont="1" applyFill="1" applyBorder="1" applyAlignment="1">
      <alignment horizontal="center"/>
    </xf>
    <xf numFmtId="4" fontId="70" fillId="7" borderId="12" xfId="0" applyNumberFormat="1" applyFont="1" applyFill="1" applyBorder="1" applyAlignment="1">
      <alignment horizontal="right"/>
    </xf>
    <xf numFmtId="0" fontId="70" fillId="7" borderId="11" xfId="0" applyFont="1" applyFill="1" applyBorder="1" applyAlignment="1">
      <alignment horizontal="left" vertical="top" wrapText="1"/>
    </xf>
    <xf numFmtId="0" fontId="86" fillId="0" borderId="0" xfId="9" applyFont="1" applyAlignment="1">
      <alignment horizontal="justify" vertical="top" wrapText="1"/>
    </xf>
    <xf numFmtId="165" fontId="90" fillId="0" borderId="0" xfId="13" applyNumberFormat="1" applyFont="1" applyAlignment="1" applyProtection="1">
      <alignment horizontal="justify" vertical="top" wrapText="1"/>
      <protection locked="0"/>
    </xf>
    <xf numFmtId="0" fontId="85" fillId="0" borderId="0" xfId="38" applyFont="1" applyAlignment="1">
      <alignment horizontal="justify"/>
    </xf>
    <xf numFmtId="4" fontId="0" fillId="0" borderId="0" xfId="0" applyNumberFormat="1"/>
    <xf numFmtId="4" fontId="69" fillId="0" borderId="0" xfId="0" applyNumberFormat="1" applyFont="1" applyAlignment="1">
      <alignment horizontal="center" vertical="center"/>
    </xf>
    <xf numFmtId="4" fontId="69" fillId="0" borderId="0" xfId="0" applyNumberFormat="1" applyFont="1" applyAlignment="1">
      <alignment horizontal="right" vertical="center"/>
    </xf>
    <xf numFmtId="0" fontId="46" fillId="0" borderId="0" xfId="0" applyFont="1" applyAlignment="1">
      <alignment horizontal="left" vertical="center"/>
    </xf>
    <xf numFmtId="0" fontId="47" fillId="5" borderId="5" xfId="0" applyFont="1" applyFill="1" applyBorder="1" applyAlignment="1">
      <alignment horizontal="center" vertical="top"/>
    </xf>
    <xf numFmtId="0" fontId="47" fillId="3" borderId="5" xfId="0" applyFont="1" applyFill="1" applyBorder="1" applyAlignment="1">
      <alignment horizontal="center" vertical="center"/>
    </xf>
    <xf numFmtId="0" fontId="42" fillId="7" borderId="10" xfId="0" applyFont="1" applyFill="1" applyBorder="1" applyAlignment="1">
      <alignment horizontal="left" vertical="center" wrapText="1"/>
    </xf>
    <xf numFmtId="0" fontId="42" fillId="7" borderId="11" xfId="0" applyFont="1" applyFill="1" applyBorder="1" applyAlignment="1">
      <alignment horizontal="left" vertical="center" wrapText="1"/>
    </xf>
    <xf numFmtId="0" fontId="78" fillId="7" borderId="11" xfId="0" applyFont="1" applyFill="1" applyBorder="1" applyAlignment="1">
      <alignment horizontal="left"/>
    </xf>
    <xf numFmtId="0" fontId="79" fillId="0" borderId="0" xfId="0" applyFont="1" applyAlignment="1">
      <alignment horizontal="left" vertical="top"/>
    </xf>
    <xf numFmtId="0" fontId="24" fillId="2" borderId="5" xfId="0" applyFont="1" applyFill="1" applyBorder="1" applyAlignment="1">
      <alignment horizontal="left" vertical="center" wrapText="1"/>
    </xf>
    <xf numFmtId="0" fontId="24" fillId="7" borderId="10" xfId="0" applyFont="1" applyFill="1" applyBorder="1" applyAlignment="1">
      <alignment horizontal="left" vertical="center" wrapText="1"/>
    </xf>
    <xf numFmtId="0" fontId="24" fillId="7" borderId="11" xfId="0" applyFont="1" applyFill="1" applyBorder="1" applyAlignment="1">
      <alignment horizontal="left" vertical="center" wrapText="1"/>
    </xf>
    <xf numFmtId="0" fontId="25" fillId="7" borderId="11" xfId="0" applyFont="1" applyFill="1" applyBorder="1" applyAlignment="1">
      <alignment horizontal="left"/>
    </xf>
    <xf numFmtId="0" fontId="70" fillId="3" borderId="5" xfId="0" applyFont="1" applyFill="1" applyBorder="1" applyAlignment="1">
      <alignment horizontal="left" vertical="center" wrapText="1"/>
    </xf>
    <xf numFmtId="0" fontId="70" fillId="3" borderId="5" xfId="0" applyFont="1" applyFill="1" applyBorder="1" applyAlignment="1">
      <alignment horizontal="left"/>
    </xf>
    <xf numFmtId="0" fontId="24" fillId="3" borderId="5" xfId="0" applyFont="1" applyFill="1" applyBorder="1" applyAlignment="1">
      <alignment horizontal="left" vertical="center" wrapText="1"/>
    </xf>
    <xf numFmtId="0" fontId="25" fillId="3" borderId="5" xfId="0" applyFont="1" applyFill="1" applyBorder="1" applyAlignment="1">
      <alignment horizontal="left"/>
    </xf>
    <xf numFmtId="0" fontId="81" fillId="0" borderId="0" xfId="0" applyFont="1" applyAlignment="1">
      <alignment horizontal="center" vertical="center"/>
    </xf>
    <xf numFmtId="0" fontId="44" fillId="0" borderId="0" xfId="0" applyFont="1" applyAlignment="1">
      <alignment horizontal="left" wrapText="1"/>
    </xf>
    <xf numFmtId="0" fontId="65" fillId="0" borderId="0" xfId="0" applyFont="1" applyAlignment="1">
      <alignment horizontal="left" wrapText="1"/>
    </xf>
    <xf numFmtId="0" fontId="44" fillId="0" borderId="0" xfId="0" applyFont="1" applyAlignment="1">
      <alignment horizontal="center" wrapText="1"/>
    </xf>
    <xf numFmtId="0" fontId="23" fillId="0" borderId="0" xfId="0" applyFont="1" applyAlignment="1">
      <alignment horizontal="left" wrapText="1"/>
    </xf>
    <xf numFmtId="0" fontId="42" fillId="3" borderId="4"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42" fillId="3" borderId="6" xfId="0" applyFont="1" applyFill="1" applyBorder="1" applyAlignment="1">
      <alignment horizontal="center" vertical="center" wrapText="1"/>
    </xf>
    <xf numFmtId="165" fontId="89" fillId="7" borderId="5" xfId="0" applyNumberFormat="1" applyFont="1" applyFill="1" applyBorder="1" applyAlignment="1">
      <alignment horizontal="left" vertical="top" wrapText="1"/>
    </xf>
    <xf numFmtId="165" fontId="89" fillId="7" borderId="6" xfId="0" applyNumberFormat="1" applyFont="1" applyFill="1" applyBorder="1" applyAlignment="1">
      <alignment horizontal="left" vertical="top" wrapText="1"/>
    </xf>
    <xf numFmtId="0" fontId="70" fillId="3" borderId="4" xfId="0" applyFont="1" applyFill="1" applyBorder="1" applyAlignment="1">
      <alignment horizontal="center" vertical="center" wrapText="1"/>
    </xf>
    <xf numFmtId="0" fontId="70" fillId="3" borderId="5" xfId="0" applyFont="1" applyFill="1" applyBorder="1" applyAlignment="1">
      <alignment horizontal="center" vertical="center" wrapText="1"/>
    </xf>
    <xf numFmtId="0" fontId="70" fillId="3" borderId="6" xfId="0" applyFont="1" applyFill="1" applyBorder="1" applyAlignment="1">
      <alignment horizontal="center" vertical="center" wrapText="1"/>
    </xf>
  </cellXfs>
  <cellStyles count="40">
    <cellStyle name="A4 Small 210 x 297 mm" xfId="22" xr:uid="{00000000-0005-0000-0000-000000000000}"/>
    <cellStyle name="Comma 10" xfId="32" xr:uid="{00000000-0005-0000-0000-000001000000}"/>
    <cellStyle name="Comma 2" xfId="2" xr:uid="{00000000-0005-0000-0000-000002000000}"/>
    <cellStyle name="Comma 3" xfId="3" xr:uid="{00000000-0005-0000-0000-000003000000}"/>
    <cellStyle name="Comma 4" xfId="4" xr:uid="{00000000-0005-0000-0000-000004000000}"/>
    <cellStyle name="Excel Built-in Normal" xfId="15" xr:uid="{00000000-0005-0000-0000-000005000000}"/>
    <cellStyle name="Excel Built-in Normal 1" xfId="18" xr:uid="{00000000-0005-0000-0000-000006000000}"/>
    <cellStyle name="Excel Built-in Normal 2" xfId="16" xr:uid="{00000000-0005-0000-0000-000007000000}"/>
    <cellStyle name="Hyperlink 2" xfId="5" xr:uid="{00000000-0005-0000-0000-000008000000}"/>
    <cellStyle name="Normal 10 10" xfId="37" xr:uid="{00000000-0005-0000-0000-00000B000000}"/>
    <cellStyle name="Normal 10 2" xfId="35" xr:uid="{00000000-0005-0000-0000-00000C000000}"/>
    <cellStyle name="Normal 10 2 2 2" xfId="6" xr:uid="{00000000-0005-0000-0000-00000D000000}"/>
    <cellStyle name="Normal 17" xfId="39" xr:uid="{00000000-0005-0000-0000-00000E000000}"/>
    <cellStyle name="Normal 19 3" xfId="7" xr:uid="{00000000-0005-0000-0000-00000F000000}"/>
    <cellStyle name="Normal 19 3 2" xfId="8" xr:uid="{00000000-0005-0000-0000-000010000000}"/>
    <cellStyle name="Normal 19 4" xfId="30" xr:uid="{00000000-0005-0000-0000-000011000000}"/>
    <cellStyle name="Normal 2" xfId="9" xr:uid="{00000000-0005-0000-0000-000012000000}"/>
    <cellStyle name="Normal 2 2" xfId="10" xr:uid="{00000000-0005-0000-0000-000013000000}"/>
    <cellStyle name="Normal 2 2 4" xfId="33" xr:uid="{00000000-0005-0000-0000-000014000000}"/>
    <cellStyle name="Normal 2 3" xfId="36" xr:uid="{00000000-0005-0000-0000-000015000000}"/>
    <cellStyle name="Normal 2 6" xfId="11" xr:uid="{00000000-0005-0000-0000-000016000000}"/>
    <cellStyle name="Normal 24" xfId="31" xr:uid="{00000000-0005-0000-0000-000017000000}"/>
    <cellStyle name="Normal 3" xfId="12" xr:uid="{00000000-0005-0000-0000-000018000000}"/>
    <cellStyle name="Normal 3 2" xfId="26" xr:uid="{00000000-0005-0000-0000-000019000000}"/>
    <cellStyle name="Normal 34" xfId="19" xr:uid="{00000000-0005-0000-0000-00001A000000}"/>
    <cellStyle name="Normal 4 5" xfId="34" xr:uid="{00000000-0005-0000-0000-00001B000000}"/>
    <cellStyle name="Normal 6" xfId="24" xr:uid="{00000000-0005-0000-0000-00001C000000}"/>
    <cellStyle name="Normal_TROŠKOVNIK - KAM - ŽUTO" xfId="13" xr:uid="{00000000-0005-0000-0000-00001D000000}"/>
    <cellStyle name="Normalno" xfId="0" builtinId="0"/>
    <cellStyle name="Normalno 2" xfId="27" xr:uid="{00000000-0005-0000-0000-000021000000}"/>
    <cellStyle name="Normalno 3" xfId="17" xr:uid="{00000000-0005-0000-0000-000022000000}"/>
    <cellStyle name="Normalno 4" xfId="29" xr:uid="{00000000-0005-0000-0000-000023000000}"/>
    <cellStyle name="Normalno 7" xfId="20" xr:uid="{00000000-0005-0000-0000-000024000000}"/>
    <cellStyle name="Obično 2" xfId="38" xr:uid="{00000000-0005-0000-0000-000025000000}"/>
    <cellStyle name="Obično 3" xfId="28" xr:uid="{00000000-0005-0000-0000-000026000000}"/>
    <cellStyle name="Obično_List1" xfId="14" xr:uid="{00000000-0005-0000-0000-000027000000}"/>
    <cellStyle name="Style 1" xfId="23" xr:uid="{00000000-0005-0000-0000-000028000000}"/>
    <cellStyle name="Style 1 2" xfId="25" xr:uid="{00000000-0005-0000-0000-000029000000}"/>
    <cellStyle name="Zarez" xfId="1" builtinId="3"/>
    <cellStyle name="Zarez 4" xfId="21" xr:uid="{00000000-0005-0000-0000-00002B000000}"/>
  </cellStyles>
  <dxfs count="0"/>
  <tableStyles count="0" defaultTableStyle="TableStyleMedium9" defaultPivotStyle="PivotStyleLight16"/>
  <colors>
    <mruColors>
      <color rgb="FF9D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B4:G21"/>
  <sheetViews>
    <sheetView showGridLines="0" view="pageBreakPreview" zoomScaleNormal="100" zoomScaleSheetLayoutView="100" workbookViewId="0">
      <selection activeCell="B22" sqref="B22"/>
    </sheetView>
  </sheetViews>
  <sheetFormatPr defaultColWidth="9.140625" defaultRowHeight="12.75"/>
  <cols>
    <col min="1" max="1" width="5.7109375" style="35" customWidth="1"/>
    <col min="2" max="2" width="9.140625" style="35"/>
    <col min="3" max="3" width="10.5703125" style="35" customWidth="1"/>
    <col min="4" max="16384" width="9.140625" style="35"/>
  </cols>
  <sheetData>
    <row r="4" spans="2:7" ht="23.25">
      <c r="E4" s="78"/>
      <c r="F4" s="78"/>
    </row>
    <row r="7" spans="2:7" ht="21" customHeight="1"/>
    <row r="8" spans="2:7" ht="29.25" customHeight="1">
      <c r="D8" s="79" t="s">
        <v>113</v>
      </c>
      <c r="E8" s="80"/>
      <c r="F8" s="80"/>
      <c r="G8" s="80"/>
    </row>
    <row r="9" spans="2:7" ht="25.5" customHeight="1"/>
    <row r="13" spans="2:7">
      <c r="B13" s="81" t="s">
        <v>454</v>
      </c>
    </row>
    <row r="15" spans="2:7" ht="37.5" customHeight="1">
      <c r="B15" s="81" t="s">
        <v>455</v>
      </c>
    </row>
    <row r="17" spans="2:2" ht="32.25" customHeight="1">
      <c r="B17" s="81" t="s">
        <v>456</v>
      </c>
    </row>
    <row r="21" spans="2:2">
      <c r="B21" s="81" t="s">
        <v>457</v>
      </c>
    </row>
  </sheetData>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L15"/>
  <sheetViews>
    <sheetView view="pageBreakPreview" zoomScaleNormal="100" zoomScaleSheetLayoutView="100" workbookViewId="0">
      <selection activeCell="B3" sqref="B3:G3"/>
    </sheetView>
  </sheetViews>
  <sheetFormatPr defaultRowHeight="12.75"/>
  <cols>
    <col min="7" max="7" width="13.7109375" customWidth="1"/>
    <col min="8" max="8" width="23.42578125" customWidth="1"/>
    <col min="12" max="12" width="14.7109375" customWidth="1"/>
  </cols>
  <sheetData>
    <row r="1" spans="1:12" s="4" customFormat="1" ht="32.25" customHeight="1">
      <c r="A1" s="97" t="s">
        <v>210</v>
      </c>
      <c r="B1" s="13"/>
      <c r="D1" s="14"/>
      <c r="E1" s="13"/>
      <c r="F1" s="7"/>
      <c r="G1" s="7"/>
    </row>
    <row r="2" spans="1:12" s="4" customFormat="1" ht="31.5" customHeight="1">
      <c r="A2" s="5"/>
      <c r="B2" s="6"/>
      <c r="C2" s="5"/>
      <c r="D2" s="6"/>
      <c r="E2" s="5"/>
      <c r="F2" s="7"/>
      <c r="G2" s="7"/>
    </row>
    <row r="3" spans="1:12" s="4" customFormat="1" ht="30.75" customHeight="1">
      <c r="A3" s="98" t="s">
        <v>3</v>
      </c>
      <c r="B3" s="366" t="s">
        <v>211</v>
      </c>
      <c r="C3" s="366"/>
      <c r="D3" s="366"/>
      <c r="E3" s="366"/>
      <c r="F3" s="366"/>
      <c r="G3" s="366"/>
      <c r="H3" s="103">
        <f>'1.2. GRAĐ-OBRT RADOVI'!F226</f>
        <v>0</v>
      </c>
      <c r="L3" s="301"/>
    </row>
    <row r="4" spans="1:12" s="4" customFormat="1" ht="30" customHeight="1">
      <c r="A4" s="98" t="s">
        <v>571</v>
      </c>
      <c r="B4" s="366" t="s">
        <v>212</v>
      </c>
      <c r="C4" s="366"/>
      <c r="D4" s="366"/>
      <c r="E4" s="366"/>
      <c r="F4" s="366"/>
      <c r="G4" s="366"/>
      <c r="H4" s="103">
        <f>'2. ELEKTRO RADOVI'!F64</f>
        <v>0</v>
      </c>
      <c r="L4" s="298"/>
    </row>
    <row r="5" spans="1:12" s="4" customFormat="1" ht="30" customHeight="1">
      <c r="A5" s="98" t="s">
        <v>5</v>
      </c>
      <c r="B5" s="366" t="s">
        <v>428</v>
      </c>
      <c r="C5" s="366"/>
      <c r="D5" s="366"/>
      <c r="E5" s="366"/>
      <c r="F5" s="366"/>
      <c r="G5" s="366"/>
      <c r="H5" s="103">
        <f>'3. DIZALO'!F101</f>
        <v>0</v>
      </c>
    </row>
    <row r="6" spans="1:12" s="4" customFormat="1" ht="21" customHeight="1">
      <c r="A6" s="15"/>
      <c r="B6" s="8"/>
      <c r="C6" s="9"/>
      <c r="D6" s="10"/>
      <c r="E6" s="11"/>
      <c r="F6" s="11"/>
      <c r="H6" s="104"/>
    </row>
    <row r="7" spans="1:12" s="4" customFormat="1" ht="14.25">
      <c r="A7" s="5"/>
      <c r="B7" s="5"/>
      <c r="C7" s="6"/>
      <c r="D7" s="5"/>
      <c r="E7" s="7"/>
      <c r="F7" s="7"/>
      <c r="H7" s="40"/>
    </row>
    <row r="8" spans="1:12" s="4" customFormat="1" ht="30.75" customHeight="1">
      <c r="A8" s="105"/>
      <c r="B8" s="367" t="s">
        <v>114</v>
      </c>
      <c r="C8" s="367"/>
      <c r="D8" s="367"/>
      <c r="E8" s="367"/>
      <c r="F8" s="367"/>
      <c r="G8" s="367"/>
      <c r="H8" s="106">
        <f>SUM(H3:H5)</f>
        <v>0</v>
      </c>
    </row>
    <row r="9" spans="1:12" s="4" customFormat="1" ht="12.75" customHeight="1">
      <c r="A9" s="5"/>
      <c r="B9" s="5"/>
      <c r="C9" s="6"/>
      <c r="D9" s="5"/>
      <c r="E9" s="7"/>
      <c r="F9" s="7"/>
    </row>
    <row r="10" spans="1:12" s="4" customFormat="1" ht="27.75" customHeight="1">
      <c r="A10" s="300"/>
      <c r="B10" s="368" t="s">
        <v>214</v>
      </c>
      <c r="C10" s="368"/>
      <c r="D10" s="368"/>
      <c r="E10" s="368"/>
      <c r="F10" s="368"/>
      <c r="G10" s="368"/>
      <c r="H10" s="299">
        <f>H8*0.25</f>
        <v>0</v>
      </c>
    </row>
    <row r="11" spans="1:12" s="4" customFormat="1" ht="13.5">
      <c r="D11" s="16"/>
      <c r="F11" s="12"/>
      <c r="G11" s="12"/>
    </row>
    <row r="12" spans="1:12" s="4" customFormat="1" ht="21">
      <c r="A12" s="107"/>
      <c r="B12" s="367" t="s">
        <v>215</v>
      </c>
      <c r="C12" s="367"/>
      <c r="D12" s="367"/>
      <c r="E12" s="367"/>
      <c r="F12" s="367"/>
      <c r="G12" s="367"/>
      <c r="H12" s="106">
        <f>H8+H10</f>
        <v>0</v>
      </c>
    </row>
    <row r="13" spans="1:12" s="4" customFormat="1" ht="13.5">
      <c r="D13" s="16"/>
      <c r="F13" s="12"/>
      <c r="G13" s="12"/>
    </row>
    <row r="14" spans="1:12" s="4" customFormat="1" ht="13.5">
      <c r="D14" s="16"/>
      <c r="F14" s="12"/>
      <c r="G14" s="12"/>
    </row>
    <row r="15" spans="1:12">
      <c r="A15" s="1"/>
      <c r="B15" s="1"/>
      <c r="C15" s="1"/>
      <c r="D15" s="3"/>
      <c r="E15" s="1"/>
      <c r="F15" s="2"/>
      <c r="G15" s="2"/>
    </row>
  </sheetData>
  <mergeCells count="6">
    <mergeCell ref="B5:G5"/>
    <mergeCell ref="B8:G8"/>
    <mergeCell ref="B10:G10"/>
    <mergeCell ref="B12:G12"/>
    <mergeCell ref="B3:G3"/>
    <mergeCell ref="B4:G4"/>
  </mergeCells>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4"/>
    <pageSetUpPr fitToPage="1"/>
  </sheetPr>
  <dimension ref="A1:D329"/>
  <sheetViews>
    <sheetView showGridLines="0" view="pageBreakPreview" zoomScale="115" zoomScaleNormal="115" zoomScaleSheetLayoutView="115" workbookViewId="0">
      <selection activeCell="B35" sqref="B35"/>
    </sheetView>
  </sheetViews>
  <sheetFormatPr defaultColWidth="9.140625" defaultRowHeight="20.100000000000001" customHeight="1"/>
  <cols>
    <col min="1" max="1" width="7.28515625" style="18" bestFit="1" customWidth="1"/>
    <col min="2" max="2" width="75.140625" style="18" customWidth="1"/>
    <col min="3" max="3" width="9.42578125" style="18" customWidth="1"/>
    <col min="4" max="4" width="8.85546875" style="18" customWidth="1"/>
    <col min="5" max="6" width="7.5703125" style="18" customWidth="1"/>
    <col min="7" max="7" width="6.7109375" style="18" customWidth="1"/>
    <col min="8" max="11" width="9.140625" style="18" customWidth="1"/>
    <col min="12" max="16384" width="9.140625" style="18"/>
  </cols>
  <sheetData>
    <row r="1" spans="1:3" ht="12.75">
      <c r="A1" s="17"/>
      <c r="B1" s="17"/>
      <c r="C1" s="17"/>
    </row>
    <row r="2" spans="1:3" s="19" customFormat="1" ht="15">
      <c r="A2" s="56"/>
      <c r="B2" s="125" t="s">
        <v>115</v>
      </c>
      <c r="C2" s="55"/>
    </row>
    <row r="3" spans="1:3" ht="12.75">
      <c r="A3" s="17"/>
      <c r="B3" s="17"/>
      <c r="C3" s="17"/>
    </row>
    <row r="4" spans="1:3" ht="51">
      <c r="A4" s="17"/>
      <c r="B4" s="303" t="s">
        <v>225</v>
      </c>
      <c r="C4" s="17"/>
    </row>
    <row r="5" spans="1:3" ht="38.25">
      <c r="A5" s="17"/>
      <c r="B5" s="303" t="s">
        <v>226</v>
      </c>
      <c r="C5" s="17"/>
    </row>
    <row r="6" spans="1:3" ht="25.5">
      <c r="A6" s="17"/>
      <c r="B6" s="303" t="s">
        <v>227</v>
      </c>
      <c r="C6" s="17"/>
    </row>
    <row r="7" spans="1:3" ht="79.5" customHeight="1">
      <c r="A7" s="20"/>
      <c r="B7" s="304" t="s">
        <v>431</v>
      </c>
      <c r="C7" s="21"/>
    </row>
    <row r="8" spans="1:3" ht="228" customHeight="1">
      <c r="B8" s="304" t="s">
        <v>653</v>
      </c>
      <c r="C8" s="21"/>
    </row>
    <row r="9" spans="1:3" ht="83.1" customHeight="1">
      <c r="A9" s="20"/>
      <c r="B9" s="303" t="s">
        <v>228</v>
      </c>
      <c r="C9" s="21"/>
    </row>
    <row r="10" spans="1:3" ht="30" customHeight="1">
      <c r="B10" s="304" t="s">
        <v>112</v>
      </c>
      <c r="C10" s="21"/>
    </row>
    <row r="11" spans="1:3" ht="27" customHeight="1">
      <c r="A11" s="20"/>
      <c r="B11" s="304" t="s">
        <v>111</v>
      </c>
      <c r="C11" s="21"/>
    </row>
    <row r="12" spans="1:3" ht="15.75" customHeight="1">
      <c r="A12" s="20"/>
      <c r="B12" s="304" t="s">
        <v>116</v>
      </c>
      <c r="C12" s="21"/>
    </row>
    <row r="13" spans="1:3" ht="27" customHeight="1">
      <c r="A13" s="20"/>
      <c r="B13" s="304" t="s">
        <v>117</v>
      </c>
      <c r="C13" s="21"/>
    </row>
    <row r="14" spans="1:3" ht="18" customHeight="1">
      <c r="A14" s="20"/>
      <c r="B14" s="304" t="s">
        <v>118</v>
      </c>
      <c r="C14" s="21"/>
    </row>
    <row r="15" spans="1:3" ht="25.5" customHeight="1">
      <c r="A15" s="20"/>
      <c r="B15" s="304" t="s">
        <v>110</v>
      </c>
      <c r="C15" s="21"/>
    </row>
    <row r="16" spans="1:3" ht="25.5">
      <c r="B16" s="304" t="s">
        <v>109</v>
      </c>
      <c r="C16" s="21"/>
    </row>
    <row r="17" spans="1:3" s="19" customFormat="1" ht="27.75" customHeight="1">
      <c r="B17" s="304" t="s">
        <v>119</v>
      </c>
      <c r="C17" s="21"/>
    </row>
    <row r="18" spans="1:3" ht="41.45" customHeight="1">
      <c r="B18" s="304" t="s">
        <v>120</v>
      </c>
      <c r="C18" s="21"/>
    </row>
    <row r="19" spans="1:3" ht="39.75" customHeight="1">
      <c r="B19" s="304" t="s">
        <v>121</v>
      </c>
      <c r="C19" s="21"/>
    </row>
    <row r="20" spans="1:3" s="19" customFormat="1" ht="40.5" customHeight="1">
      <c r="A20" s="18"/>
      <c r="B20" s="304" t="s">
        <v>432</v>
      </c>
      <c r="C20" s="21"/>
    </row>
    <row r="21" spans="1:3" s="19" customFormat="1" ht="15">
      <c r="A21" s="18"/>
      <c r="B21" s="303" t="s">
        <v>623</v>
      </c>
      <c r="C21" s="21"/>
    </row>
    <row r="22" spans="1:3" s="19" customFormat="1" ht="25.5">
      <c r="A22" s="18"/>
      <c r="B22" s="303" t="s">
        <v>229</v>
      </c>
      <c r="C22" s="21"/>
    </row>
    <row r="23" spans="1:3" s="19" customFormat="1" ht="25.5">
      <c r="A23" s="18"/>
      <c r="B23" s="303" t="s">
        <v>230</v>
      </c>
      <c r="C23" s="21"/>
    </row>
    <row r="24" spans="1:3" s="19" customFormat="1" ht="25.5">
      <c r="A24" s="18"/>
      <c r="B24" s="303" t="s">
        <v>231</v>
      </c>
      <c r="C24" s="21"/>
    </row>
    <row r="25" spans="1:3" s="19" customFormat="1" ht="25.5">
      <c r="A25" s="18"/>
      <c r="B25" s="303" t="s">
        <v>232</v>
      </c>
      <c r="C25" s="21"/>
    </row>
    <row r="26" spans="1:3" s="19" customFormat="1" ht="25.5">
      <c r="A26" s="18"/>
      <c r="B26" s="303" t="s">
        <v>233</v>
      </c>
      <c r="C26" s="21"/>
    </row>
    <row r="27" spans="1:3" s="19" customFormat="1" ht="39.75" customHeight="1">
      <c r="A27" s="18"/>
      <c r="B27" s="303" t="s">
        <v>234</v>
      </c>
      <c r="C27" s="21"/>
    </row>
    <row r="28" spans="1:3" s="19" customFormat="1" ht="15">
      <c r="A28" s="18"/>
      <c r="B28" s="303" t="s">
        <v>235</v>
      </c>
      <c r="C28" s="21"/>
    </row>
    <row r="29" spans="1:3" ht="15.75" customHeight="1">
      <c r="B29" s="303" t="s">
        <v>236</v>
      </c>
      <c r="C29" s="21"/>
    </row>
    <row r="30" spans="1:3" ht="13.5" customHeight="1">
      <c r="A30" s="20"/>
      <c r="B30" s="310" t="s">
        <v>108</v>
      </c>
      <c r="C30" s="21"/>
    </row>
    <row r="31" spans="1:3" ht="68.45" customHeight="1">
      <c r="B31" s="304" t="s">
        <v>624</v>
      </c>
      <c r="C31" s="21"/>
    </row>
    <row r="32" spans="1:3" ht="42" customHeight="1">
      <c r="B32" s="304" t="s">
        <v>433</v>
      </c>
      <c r="C32" s="21"/>
    </row>
    <row r="33" spans="1:3" ht="53.25" customHeight="1">
      <c r="B33" s="304" t="s">
        <v>107</v>
      </c>
      <c r="C33" s="21"/>
    </row>
    <row r="34" spans="1:3" ht="12.75">
      <c r="A34" s="20"/>
      <c r="B34" s="310" t="s">
        <v>106</v>
      </c>
      <c r="C34" s="21"/>
    </row>
    <row r="35" spans="1:3" ht="76.5">
      <c r="B35" s="303" t="s">
        <v>237</v>
      </c>
      <c r="C35" s="21"/>
    </row>
    <row r="36" spans="1:3" ht="80.099999999999994" customHeight="1">
      <c r="A36" s="20"/>
      <c r="B36" s="303" t="s">
        <v>625</v>
      </c>
      <c r="C36" s="21"/>
    </row>
    <row r="37" spans="1:3" ht="51">
      <c r="A37" s="20"/>
      <c r="B37" s="303" t="s">
        <v>238</v>
      </c>
      <c r="C37" s="21"/>
    </row>
    <row r="38" spans="1:3" ht="25.5">
      <c r="A38" s="20"/>
      <c r="B38" s="303" t="s">
        <v>239</v>
      </c>
      <c r="C38" s="21"/>
    </row>
    <row r="39" spans="1:3" ht="38.25">
      <c r="A39" s="20"/>
      <c r="B39" s="303" t="s">
        <v>240</v>
      </c>
      <c r="C39" s="21"/>
    </row>
    <row r="40" spans="1:3" ht="25.5">
      <c r="A40" s="20"/>
      <c r="B40" s="303" t="s">
        <v>241</v>
      </c>
      <c r="C40" s="21"/>
    </row>
    <row r="41" spans="1:3" ht="12" customHeight="1">
      <c r="B41" s="310" t="s">
        <v>105</v>
      </c>
      <c r="C41" s="21"/>
    </row>
    <row r="42" spans="1:3" ht="25.5">
      <c r="A42" s="20"/>
      <c r="B42" s="304" t="s">
        <v>104</v>
      </c>
      <c r="C42" s="21"/>
    </row>
    <row r="43" spans="1:3" ht="26.25" customHeight="1">
      <c r="B43" s="304" t="s">
        <v>163</v>
      </c>
      <c r="C43" s="21"/>
    </row>
    <row r="44" spans="1:3" ht="40.5" customHeight="1">
      <c r="A44" s="20"/>
      <c r="B44" s="304" t="s">
        <v>102</v>
      </c>
    </row>
    <row r="45" spans="1:3" ht="27" customHeight="1">
      <c r="B45" s="304" t="s">
        <v>103</v>
      </c>
      <c r="C45" s="21"/>
    </row>
    <row r="46" spans="1:3" ht="12.75">
      <c r="A46" s="20"/>
      <c r="B46" s="310" t="s">
        <v>101</v>
      </c>
      <c r="C46" s="21"/>
    </row>
    <row r="47" spans="1:3" ht="40.5" customHeight="1">
      <c r="B47" s="304" t="s">
        <v>100</v>
      </c>
      <c r="C47" s="21"/>
    </row>
    <row r="48" spans="1:3" ht="54" customHeight="1">
      <c r="A48" s="20"/>
      <c r="B48" s="304" t="s">
        <v>99</v>
      </c>
      <c r="C48" s="21"/>
    </row>
    <row r="49" spans="1:3" ht="51">
      <c r="A49" s="20"/>
      <c r="B49" s="303" t="s">
        <v>242</v>
      </c>
      <c r="C49" s="21"/>
    </row>
    <row r="50" spans="1:3" ht="38.25">
      <c r="A50" s="20"/>
      <c r="B50" s="303" t="s">
        <v>243</v>
      </c>
      <c r="C50" s="21"/>
    </row>
    <row r="51" spans="1:3" ht="38.25">
      <c r="A51" s="20"/>
      <c r="B51" s="303" t="s">
        <v>244</v>
      </c>
      <c r="C51" s="21"/>
    </row>
    <row r="52" spans="1:3" ht="25.5">
      <c r="A52" s="20"/>
      <c r="B52" s="303" t="s">
        <v>245</v>
      </c>
      <c r="C52" s="21"/>
    </row>
    <row r="53" spans="1:3" ht="25.5">
      <c r="A53" s="20"/>
      <c r="B53" s="303" t="s">
        <v>246</v>
      </c>
      <c r="C53" s="21"/>
    </row>
    <row r="54" spans="1:3" ht="38.25">
      <c r="A54" s="20"/>
      <c r="B54" s="303" t="s">
        <v>247</v>
      </c>
      <c r="C54" s="21"/>
    </row>
    <row r="55" spans="1:3" ht="38.25">
      <c r="A55" s="20"/>
      <c r="B55" s="303" t="s">
        <v>248</v>
      </c>
      <c r="C55" s="21"/>
    </row>
    <row r="56" spans="1:3" ht="12.75">
      <c r="A56" s="20"/>
      <c r="B56" s="303" t="s">
        <v>249</v>
      </c>
      <c r="C56" s="21"/>
    </row>
    <row r="57" spans="1:3" ht="25.5">
      <c r="A57" s="20"/>
      <c r="B57" s="303" t="s">
        <v>250</v>
      </c>
      <c r="C57" s="21"/>
    </row>
    <row r="58" spans="1:3" ht="98.1" customHeight="1">
      <c r="A58" s="20"/>
      <c r="B58" s="303" t="s">
        <v>251</v>
      </c>
      <c r="C58" s="21"/>
    </row>
    <row r="59" spans="1:3" ht="66.599999999999994" customHeight="1">
      <c r="A59" s="20"/>
      <c r="B59" s="303" t="s">
        <v>252</v>
      </c>
      <c r="C59" s="21"/>
    </row>
    <row r="60" spans="1:3" ht="49.5" customHeight="1">
      <c r="A60" s="20"/>
      <c r="B60" s="303" t="s">
        <v>626</v>
      </c>
      <c r="C60" s="21"/>
    </row>
    <row r="61" spans="1:3" ht="31.5" customHeight="1">
      <c r="A61" s="20"/>
      <c r="B61" s="303" t="s">
        <v>253</v>
      </c>
      <c r="C61" s="21"/>
    </row>
    <row r="62" spans="1:3" ht="45.95" customHeight="1">
      <c r="A62" s="20"/>
      <c r="B62" s="305" t="s">
        <v>627</v>
      </c>
      <c r="C62" s="21"/>
    </row>
    <row r="63" spans="1:3" ht="47.1" customHeight="1">
      <c r="A63" s="20"/>
      <c r="B63" s="305" t="s">
        <v>254</v>
      </c>
      <c r="C63" s="21"/>
    </row>
    <row r="64" spans="1:3" ht="12.75">
      <c r="A64" s="20"/>
      <c r="B64" s="305" t="s">
        <v>255</v>
      </c>
      <c r="C64" s="21"/>
    </row>
    <row r="65" spans="1:4" ht="12.75">
      <c r="A65" s="20"/>
      <c r="B65" s="305" t="s">
        <v>256</v>
      </c>
      <c r="C65" s="21"/>
    </row>
    <row r="66" spans="1:4" ht="31.5" customHeight="1">
      <c r="A66" s="20"/>
      <c r="B66" s="305" t="s">
        <v>257</v>
      </c>
      <c r="C66" s="21"/>
    </row>
    <row r="67" spans="1:4" ht="16.5" customHeight="1">
      <c r="A67" s="20"/>
      <c r="B67" s="305" t="s">
        <v>434</v>
      </c>
      <c r="C67" s="21"/>
    </row>
    <row r="68" spans="1:4" ht="32.1" customHeight="1">
      <c r="A68" s="20"/>
      <c r="B68" s="303" t="s">
        <v>258</v>
      </c>
      <c r="C68" s="21"/>
    </row>
    <row r="69" spans="1:4" ht="32.450000000000003" customHeight="1">
      <c r="A69" s="20"/>
      <c r="B69" s="306" t="s">
        <v>259</v>
      </c>
      <c r="C69" s="21"/>
    </row>
    <row r="70" spans="1:4" ht="57" customHeight="1">
      <c r="A70" s="20"/>
      <c r="B70" s="306" t="s">
        <v>260</v>
      </c>
      <c r="C70" s="21"/>
    </row>
    <row r="71" spans="1:4" ht="38.25">
      <c r="A71" s="20"/>
      <c r="B71" s="307" t="s">
        <v>435</v>
      </c>
      <c r="C71" s="21"/>
    </row>
    <row r="72" spans="1:4" ht="12.75">
      <c r="A72" s="20"/>
      <c r="B72" s="307"/>
      <c r="C72" s="21"/>
    </row>
    <row r="73" spans="1:4" ht="15" customHeight="1">
      <c r="A73" s="20"/>
      <c r="B73" s="360" t="s">
        <v>98</v>
      </c>
      <c r="C73" s="21"/>
      <c r="D73" s="22"/>
    </row>
    <row r="74" spans="1:4" ht="129" customHeight="1">
      <c r="B74" s="308" t="s">
        <v>628</v>
      </c>
      <c r="C74" s="21"/>
    </row>
    <row r="75" spans="1:4" ht="142.5" customHeight="1">
      <c r="B75" s="308" t="s">
        <v>122</v>
      </c>
      <c r="C75" s="21"/>
    </row>
    <row r="76" spans="1:4" ht="13.5" customHeight="1">
      <c r="B76" s="309"/>
      <c r="C76" s="23"/>
    </row>
    <row r="77" spans="1:4" ht="15" customHeight="1">
      <c r="B77" s="310" t="s">
        <v>97</v>
      </c>
      <c r="C77" s="23"/>
    </row>
    <row r="78" spans="1:4" ht="44.1" customHeight="1">
      <c r="B78" s="304" t="s">
        <v>436</v>
      </c>
      <c r="C78" s="23"/>
    </row>
    <row r="79" spans="1:4" ht="166.5" customHeight="1">
      <c r="B79" s="304" t="s">
        <v>629</v>
      </c>
      <c r="C79" s="23"/>
    </row>
    <row r="80" spans="1:4" ht="56.1" customHeight="1">
      <c r="B80" s="304" t="s">
        <v>630</v>
      </c>
      <c r="C80" s="23"/>
    </row>
    <row r="81" spans="1:3" ht="77.45" customHeight="1">
      <c r="B81" s="304" t="s">
        <v>631</v>
      </c>
      <c r="C81" s="23"/>
    </row>
    <row r="82" spans="1:3" ht="15" customHeight="1">
      <c r="A82" s="20"/>
      <c r="B82" s="311" t="s">
        <v>123</v>
      </c>
      <c r="C82" s="23"/>
    </row>
    <row r="83" spans="1:3" ht="41.1" customHeight="1">
      <c r="A83" s="20"/>
      <c r="B83" s="304" t="s">
        <v>124</v>
      </c>
      <c r="C83" s="24"/>
    </row>
    <row r="84" spans="1:3" ht="81.599999999999994" customHeight="1">
      <c r="A84" s="20"/>
      <c r="B84" s="304" t="s">
        <v>125</v>
      </c>
      <c r="C84" s="21"/>
    </row>
    <row r="85" spans="1:3" ht="12" customHeight="1">
      <c r="A85" s="20"/>
      <c r="B85" s="304"/>
      <c r="C85" s="21"/>
    </row>
    <row r="86" spans="1:3" ht="12.75">
      <c r="B86" s="312" t="s">
        <v>96</v>
      </c>
      <c r="C86" s="21"/>
    </row>
    <row r="87" spans="1:3" ht="39" customHeight="1">
      <c r="A87" s="20"/>
      <c r="B87" s="313" t="s">
        <v>261</v>
      </c>
      <c r="C87" s="21"/>
    </row>
    <row r="88" spans="1:3" ht="47.1" customHeight="1">
      <c r="B88" s="314" t="s">
        <v>95</v>
      </c>
      <c r="C88" s="21"/>
    </row>
    <row r="89" spans="1:3" ht="43.5" customHeight="1">
      <c r="A89" s="20"/>
      <c r="B89" s="314" t="s">
        <v>437</v>
      </c>
      <c r="C89" s="25"/>
    </row>
    <row r="90" spans="1:3" ht="32.450000000000003" customHeight="1">
      <c r="A90" s="20"/>
      <c r="B90" s="314" t="s">
        <v>438</v>
      </c>
      <c r="C90" s="25"/>
    </row>
    <row r="91" spans="1:3" ht="62.45" customHeight="1">
      <c r="B91" s="314" t="s">
        <v>439</v>
      </c>
      <c r="C91" s="26"/>
    </row>
    <row r="92" spans="1:3" ht="43.5" customHeight="1">
      <c r="A92" s="20"/>
      <c r="B92" s="314" t="s">
        <v>440</v>
      </c>
      <c r="C92" s="27"/>
    </row>
    <row r="93" spans="1:3" ht="30.95" customHeight="1">
      <c r="B93" s="314" t="s">
        <v>94</v>
      </c>
      <c r="C93" s="27"/>
    </row>
    <row r="94" spans="1:3" ht="12.75">
      <c r="B94" s="314" t="s">
        <v>441</v>
      </c>
      <c r="C94" s="27"/>
    </row>
    <row r="95" spans="1:3" ht="13.5" customHeight="1">
      <c r="B95" s="315"/>
      <c r="C95" s="27"/>
    </row>
    <row r="96" spans="1:3" ht="12.75">
      <c r="A96" s="20"/>
      <c r="B96" s="312" t="s">
        <v>93</v>
      </c>
      <c r="C96" s="27"/>
    </row>
    <row r="97" spans="1:3" ht="156" customHeight="1">
      <c r="B97" s="316" t="s">
        <v>632</v>
      </c>
      <c r="C97" s="27"/>
    </row>
    <row r="98" spans="1:3" ht="21.6" customHeight="1">
      <c r="A98" s="20"/>
      <c r="B98" s="314" t="s">
        <v>92</v>
      </c>
      <c r="C98" s="27"/>
    </row>
    <row r="99" spans="1:3" ht="89.45" customHeight="1">
      <c r="A99" s="20"/>
      <c r="B99" s="314" t="s">
        <v>126</v>
      </c>
      <c r="C99" s="27"/>
    </row>
    <row r="100" spans="1:3" ht="86.1" customHeight="1">
      <c r="B100" s="303" t="s">
        <v>633</v>
      </c>
      <c r="C100" s="27"/>
    </row>
    <row r="101" spans="1:3" ht="38.25">
      <c r="B101" s="314" t="s">
        <v>634</v>
      </c>
      <c r="C101" s="27"/>
    </row>
    <row r="102" spans="1:3" ht="12.75">
      <c r="B102" s="312" t="s">
        <v>91</v>
      </c>
      <c r="C102" s="27"/>
    </row>
    <row r="103" spans="1:3" ht="47.1" customHeight="1">
      <c r="A103" s="20"/>
      <c r="B103" s="314" t="s">
        <v>90</v>
      </c>
      <c r="C103" s="27"/>
    </row>
    <row r="104" spans="1:3" ht="38.1" customHeight="1">
      <c r="B104" s="314" t="s">
        <v>635</v>
      </c>
      <c r="C104" s="27"/>
    </row>
    <row r="105" spans="1:3" ht="48.95" customHeight="1">
      <c r="B105" s="314" t="s">
        <v>636</v>
      </c>
      <c r="C105" s="27"/>
    </row>
    <row r="106" spans="1:3" ht="86.1" customHeight="1">
      <c r="A106" s="28"/>
      <c r="B106" s="314" t="s">
        <v>637</v>
      </c>
      <c r="C106" s="29"/>
    </row>
    <row r="107" spans="1:3" ht="76.5">
      <c r="A107" s="28"/>
      <c r="B107" s="303" t="s">
        <v>638</v>
      </c>
      <c r="C107" s="27"/>
    </row>
    <row r="108" spans="1:3" ht="129.6" customHeight="1">
      <c r="A108" s="28"/>
      <c r="B108" s="314" t="s">
        <v>639</v>
      </c>
      <c r="C108" s="27"/>
    </row>
    <row r="109" spans="1:3" ht="54.6" customHeight="1">
      <c r="A109" s="28"/>
      <c r="B109" s="314" t="s">
        <v>89</v>
      </c>
      <c r="C109" s="27"/>
    </row>
    <row r="110" spans="1:3" ht="29.1" customHeight="1">
      <c r="A110" s="30"/>
      <c r="B110" s="314" t="s">
        <v>88</v>
      </c>
      <c r="C110" s="27"/>
    </row>
    <row r="111" spans="1:3" ht="57" customHeight="1">
      <c r="A111" s="28"/>
      <c r="B111" s="314" t="s">
        <v>127</v>
      </c>
      <c r="C111" s="27"/>
    </row>
    <row r="112" spans="1:3" ht="12.75">
      <c r="A112" s="28"/>
      <c r="B112" s="314" t="s">
        <v>87</v>
      </c>
      <c r="C112" s="27"/>
    </row>
    <row r="113" spans="1:3" ht="23.45" customHeight="1">
      <c r="A113" s="28"/>
      <c r="B113" s="314" t="s">
        <v>86</v>
      </c>
      <c r="C113" s="27"/>
    </row>
    <row r="114" spans="1:3" ht="144" customHeight="1">
      <c r="A114" s="28"/>
      <c r="B114" s="314" t="s">
        <v>85</v>
      </c>
      <c r="C114" s="27"/>
    </row>
    <row r="115" spans="1:3" ht="45.95" customHeight="1">
      <c r="A115" s="28"/>
      <c r="B115" s="314" t="s">
        <v>84</v>
      </c>
      <c r="C115" s="27"/>
    </row>
    <row r="116" spans="1:3" ht="21.95" customHeight="1">
      <c r="A116" s="30"/>
      <c r="B116" s="314" t="s">
        <v>83</v>
      </c>
      <c r="C116" s="27"/>
    </row>
    <row r="117" spans="1:3" ht="114" customHeight="1">
      <c r="A117" s="30"/>
      <c r="B117" s="314" t="s">
        <v>82</v>
      </c>
      <c r="C117" s="27"/>
    </row>
    <row r="118" spans="1:3" ht="73.5" customHeight="1">
      <c r="A118" s="28"/>
      <c r="B118" s="314" t="s">
        <v>81</v>
      </c>
      <c r="C118" s="27"/>
    </row>
    <row r="119" spans="1:3" ht="140.25">
      <c r="A119" s="30"/>
      <c r="B119" s="314" t="s">
        <v>128</v>
      </c>
      <c r="C119" s="27"/>
    </row>
    <row r="120" spans="1:3" ht="112.5" customHeight="1">
      <c r="A120" s="30"/>
      <c r="B120" s="314" t="s">
        <v>129</v>
      </c>
      <c r="C120" s="27"/>
    </row>
    <row r="121" spans="1:3" ht="48" customHeight="1">
      <c r="A121" s="30"/>
      <c r="B121" s="314" t="s">
        <v>80</v>
      </c>
      <c r="C121" s="27"/>
    </row>
    <row r="122" spans="1:3" ht="38.25">
      <c r="A122" s="30"/>
      <c r="B122" s="314" t="s">
        <v>130</v>
      </c>
      <c r="C122" s="27"/>
    </row>
    <row r="123" spans="1:3" ht="27.95" customHeight="1">
      <c r="A123" s="30"/>
      <c r="B123" s="314" t="s">
        <v>79</v>
      </c>
      <c r="C123" s="27"/>
    </row>
    <row r="124" spans="1:3" ht="44.45" customHeight="1">
      <c r="A124" s="28"/>
      <c r="B124" s="314" t="s">
        <v>131</v>
      </c>
      <c r="C124" s="27"/>
    </row>
    <row r="125" spans="1:3" ht="38.25">
      <c r="A125" s="28"/>
      <c r="B125" s="314" t="s">
        <v>132</v>
      </c>
      <c r="C125" s="27"/>
    </row>
    <row r="126" spans="1:3" ht="35.1" customHeight="1">
      <c r="A126" s="28"/>
      <c r="B126" s="314" t="s">
        <v>78</v>
      </c>
      <c r="C126" s="27"/>
    </row>
    <row r="127" spans="1:3" ht="31.5" customHeight="1">
      <c r="A127" s="28"/>
      <c r="B127" s="314" t="s">
        <v>133</v>
      </c>
      <c r="C127" s="27"/>
    </row>
    <row r="128" spans="1:3" ht="57.95" customHeight="1">
      <c r="A128" s="30"/>
      <c r="B128" s="314" t="s">
        <v>77</v>
      </c>
      <c r="C128" s="27"/>
    </row>
    <row r="129" spans="1:3" ht="30" customHeight="1">
      <c r="A129" s="28"/>
      <c r="B129" s="314" t="s">
        <v>76</v>
      </c>
      <c r="C129" s="27"/>
    </row>
    <row r="130" spans="1:3" ht="12.75">
      <c r="A130" s="28"/>
      <c r="B130" s="314" t="s">
        <v>75</v>
      </c>
      <c r="C130" s="27"/>
    </row>
    <row r="131" spans="1:3" ht="38.25">
      <c r="A131" s="28"/>
      <c r="B131" s="314" t="s">
        <v>134</v>
      </c>
      <c r="C131" s="27"/>
    </row>
    <row r="132" spans="1:3" ht="38.25">
      <c r="A132" s="28"/>
      <c r="B132" s="314" t="s">
        <v>74</v>
      </c>
      <c r="C132" s="27"/>
    </row>
    <row r="133" spans="1:3" ht="11.1" customHeight="1">
      <c r="A133" s="30"/>
      <c r="B133" s="309"/>
      <c r="C133" s="27"/>
    </row>
    <row r="134" spans="1:3" ht="29.1" customHeight="1">
      <c r="A134" s="28"/>
      <c r="B134" s="312" t="s">
        <v>73</v>
      </c>
      <c r="C134" s="27"/>
    </row>
    <row r="135" spans="1:3" ht="12.75">
      <c r="A135" s="28"/>
      <c r="B135" s="314" t="s">
        <v>72</v>
      </c>
      <c r="C135" s="27"/>
    </row>
    <row r="136" spans="1:3" ht="60.6" customHeight="1">
      <c r="A136" s="28"/>
      <c r="B136" s="314" t="s">
        <v>442</v>
      </c>
      <c r="C136" s="27"/>
    </row>
    <row r="137" spans="1:3" ht="47.1" customHeight="1">
      <c r="A137" s="28"/>
      <c r="B137" s="314" t="s">
        <v>71</v>
      </c>
      <c r="C137" s="27"/>
    </row>
    <row r="138" spans="1:3" ht="30.95" customHeight="1">
      <c r="A138" s="28"/>
      <c r="B138" s="314" t="s">
        <v>70</v>
      </c>
      <c r="C138" s="27"/>
    </row>
    <row r="139" spans="1:3" ht="38.25">
      <c r="A139" s="30"/>
      <c r="B139" s="314" t="s">
        <v>69</v>
      </c>
      <c r="C139" s="27"/>
    </row>
    <row r="140" spans="1:3" ht="12.75">
      <c r="A140" s="28"/>
      <c r="B140" s="314" t="s">
        <v>68</v>
      </c>
      <c r="C140" s="27"/>
    </row>
    <row r="141" spans="1:3" ht="12.75">
      <c r="A141" s="30"/>
      <c r="B141" s="314" t="s">
        <v>67</v>
      </c>
      <c r="C141" s="27"/>
    </row>
    <row r="142" spans="1:3" ht="12.75">
      <c r="B142" s="314" t="s">
        <v>66</v>
      </c>
      <c r="C142" s="27"/>
    </row>
    <row r="143" spans="1:3" ht="12.75">
      <c r="A143" s="20"/>
      <c r="B143" s="312" t="s">
        <v>65</v>
      </c>
      <c r="C143" s="27"/>
    </row>
    <row r="144" spans="1:3" ht="87.95" customHeight="1">
      <c r="B144" s="314" t="s">
        <v>262</v>
      </c>
      <c r="C144" s="27"/>
    </row>
    <row r="145" spans="1:3" ht="33" customHeight="1">
      <c r="B145" s="303" t="s">
        <v>263</v>
      </c>
      <c r="C145" s="27"/>
    </row>
    <row r="146" spans="1:3" ht="25.5">
      <c r="B146" s="303" t="s">
        <v>264</v>
      </c>
      <c r="C146" s="27"/>
    </row>
    <row r="147" spans="1:3" ht="12.75">
      <c r="B147" s="303" t="s">
        <v>265</v>
      </c>
      <c r="C147" s="27"/>
    </row>
    <row r="148" spans="1:3" ht="12.75">
      <c r="B148" s="303" t="s">
        <v>266</v>
      </c>
      <c r="C148" s="27"/>
    </row>
    <row r="149" spans="1:3" ht="25.5">
      <c r="B149" s="303" t="s">
        <v>267</v>
      </c>
      <c r="C149" s="27"/>
    </row>
    <row r="150" spans="1:3" ht="12.75">
      <c r="B150" s="303" t="s">
        <v>268</v>
      </c>
      <c r="C150" s="27"/>
    </row>
    <row r="151" spans="1:3" ht="12.75">
      <c r="B151" s="303" t="s">
        <v>269</v>
      </c>
      <c r="C151" s="27"/>
    </row>
    <row r="152" spans="1:3" ht="59.1" customHeight="1">
      <c r="B152" s="303" t="s">
        <v>270</v>
      </c>
      <c r="C152" s="27"/>
    </row>
    <row r="153" spans="1:3" s="19" customFormat="1" ht="44.45" customHeight="1">
      <c r="B153" s="314" t="s">
        <v>64</v>
      </c>
      <c r="C153" s="27"/>
    </row>
    <row r="154" spans="1:3" ht="47.1" customHeight="1">
      <c r="B154" s="314" t="s">
        <v>135</v>
      </c>
      <c r="C154" s="27"/>
    </row>
    <row r="155" spans="1:3" ht="57" customHeight="1">
      <c r="A155" s="20"/>
      <c r="B155" s="314" t="s">
        <v>136</v>
      </c>
      <c r="C155" s="27"/>
    </row>
    <row r="156" spans="1:3" ht="42" customHeight="1">
      <c r="B156" s="314" t="s">
        <v>63</v>
      </c>
      <c r="C156" s="27"/>
    </row>
    <row r="157" spans="1:3" ht="13.5" customHeight="1">
      <c r="A157" s="20"/>
      <c r="B157" s="314" t="s">
        <v>62</v>
      </c>
      <c r="C157" s="27"/>
    </row>
    <row r="158" spans="1:3" ht="63.6" customHeight="1">
      <c r="A158" s="20"/>
      <c r="B158" s="303" t="s">
        <v>443</v>
      </c>
      <c r="C158" s="27"/>
    </row>
    <row r="159" spans="1:3" ht="28.5" customHeight="1">
      <c r="A159" s="20"/>
      <c r="B159" s="303" t="s">
        <v>640</v>
      </c>
      <c r="C159" s="27"/>
    </row>
    <row r="160" spans="1:3" ht="13.5" customHeight="1">
      <c r="A160" s="20"/>
      <c r="B160" s="303"/>
      <c r="C160" s="27"/>
    </row>
    <row r="161" spans="1:3" ht="12.75">
      <c r="B161" s="312" t="s">
        <v>445</v>
      </c>
      <c r="C161" s="27"/>
    </row>
    <row r="162" spans="1:3" ht="19.5" customHeight="1">
      <c r="A162" s="20"/>
      <c r="B162" s="314" t="s">
        <v>446</v>
      </c>
      <c r="C162" s="27"/>
    </row>
    <row r="163" spans="1:3" ht="33.950000000000003" customHeight="1">
      <c r="A163" s="20"/>
      <c r="B163" s="314" t="s">
        <v>444</v>
      </c>
      <c r="C163" s="27"/>
    </row>
    <row r="164" spans="1:3" ht="24.6" customHeight="1">
      <c r="A164" s="20"/>
      <c r="B164" s="317"/>
      <c r="C164" s="27"/>
    </row>
    <row r="165" spans="1:3" ht="29.1" customHeight="1">
      <c r="B165" s="310" t="s">
        <v>61</v>
      </c>
      <c r="C165" s="27"/>
    </row>
    <row r="166" spans="1:3" s="128" customFormat="1" ht="25.5">
      <c r="A166" s="126"/>
      <c r="B166" s="318" t="s">
        <v>641</v>
      </c>
      <c r="C166" s="127"/>
    </row>
    <row r="167" spans="1:3" s="128" customFormat="1" ht="50.1" customHeight="1">
      <c r="A167" s="126"/>
      <c r="B167" s="318" t="s">
        <v>60</v>
      </c>
      <c r="C167" s="127"/>
    </row>
    <row r="168" spans="1:3" ht="48.95" customHeight="1">
      <c r="B168" s="319" t="s">
        <v>271</v>
      </c>
      <c r="C168" s="27"/>
    </row>
    <row r="169" spans="1:3" ht="16.5" customHeight="1">
      <c r="A169" s="20"/>
      <c r="B169" s="319" t="s">
        <v>642</v>
      </c>
      <c r="C169" s="27"/>
    </row>
    <row r="170" spans="1:3" ht="21.95" customHeight="1">
      <c r="B170" s="319" t="s">
        <v>272</v>
      </c>
      <c r="C170" s="27"/>
    </row>
    <row r="171" spans="1:3" ht="30" customHeight="1">
      <c r="A171" s="20"/>
      <c r="B171" s="304" t="s">
        <v>59</v>
      </c>
      <c r="C171" s="27"/>
    </row>
    <row r="172" spans="1:3" ht="63.75">
      <c r="A172" s="20"/>
      <c r="B172" s="304" t="s">
        <v>58</v>
      </c>
      <c r="C172" s="27"/>
    </row>
    <row r="173" spans="1:3" ht="25.5">
      <c r="A173" s="20"/>
      <c r="B173" s="304" t="s">
        <v>57</v>
      </c>
      <c r="C173" s="21"/>
    </row>
    <row r="174" spans="1:3" ht="17.100000000000001" customHeight="1">
      <c r="A174" s="20"/>
      <c r="B174" s="320"/>
      <c r="C174" s="21"/>
    </row>
    <row r="175" spans="1:3" ht="27" customHeight="1">
      <c r="B175" s="310" t="s">
        <v>56</v>
      </c>
      <c r="C175" s="21"/>
    </row>
    <row r="176" spans="1:3" ht="108.95" customHeight="1">
      <c r="B176" s="304" t="s">
        <v>55</v>
      </c>
      <c r="C176" s="21"/>
    </row>
    <row r="177" spans="1:3" ht="25.5">
      <c r="A177" s="20"/>
      <c r="B177" s="304" t="s">
        <v>137</v>
      </c>
      <c r="C177" s="21"/>
    </row>
    <row r="178" spans="1:3" ht="37.5" customHeight="1">
      <c r="B178" s="304" t="s">
        <v>54</v>
      </c>
      <c r="C178" s="21"/>
    </row>
    <row r="179" spans="1:3" ht="46.5" customHeight="1">
      <c r="B179" s="304" t="s">
        <v>53</v>
      </c>
      <c r="C179" s="21"/>
    </row>
    <row r="180" spans="1:3" ht="30.6" customHeight="1">
      <c r="B180" s="304" t="s">
        <v>52</v>
      </c>
      <c r="C180" s="21"/>
    </row>
    <row r="181" spans="1:3" ht="33.950000000000003" customHeight="1">
      <c r="A181" s="32"/>
      <c r="B181" s="304" t="s">
        <v>51</v>
      </c>
      <c r="C181" s="21"/>
    </row>
    <row r="182" spans="1:3" s="31" customFormat="1" ht="31.5" customHeight="1">
      <c r="A182" s="20"/>
      <c r="B182" s="304" t="s">
        <v>643</v>
      </c>
      <c r="C182" s="21"/>
    </row>
    <row r="183" spans="1:3" ht="33.6" customHeight="1">
      <c r="B183" s="304" t="s">
        <v>50</v>
      </c>
      <c r="C183" s="21"/>
    </row>
    <row r="184" spans="1:3" s="31" customFormat="1" ht="32.1" customHeight="1">
      <c r="A184" s="20"/>
      <c r="B184" s="304" t="s">
        <v>49</v>
      </c>
      <c r="C184" s="21"/>
    </row>
    <row r="185" spans="1:3" ht="57.95" customHeight="1">
      <c r="B185" s="304" t="s">
        <v>139</v>
      </c>
      <c r="C185" s="21"/>
    </row>
    <row r="186" spans="1:3" s="31" customFormat="1" ht="18.600000000000001" customHeight="1">
      <c r="A186" s="20"/>
      <c r="B186" s="304" t="s">
        <v>138</v>
      </c>
      <c r="C186" s="21"/>
    </row>
    <row r="187" spans="1:3" ht="45" customHeight="1">
      <c r="B187" s="304" t="s">
        <v>447</v>
      </c>
      <c r="C187" s="21"/>
    </row>
    <row r="188" spans="1:3" s="31" customFormat="1" ht="12.75">
      <c r="A188" s="20"/>
      <c r="B188" s="304" t="s">
        <v>48</v>
      </c>
      <c r="C188" s="21"/>
    </row>
    <row r="189" spans="1:3" ht="49.5" customHeight="1">
      <c r="A189" s="32"/>
      <c r="B189" s="304" t="s">
        <v>47</v>
      </c>
      <c r="C189" s="21"/>
    </row>
    <row r="190" spans="1:3" ht="48" customHeight="1">
      <c r="A190" s="32"/>
      <c r="B190" s="304" t="s">
        <v>46</v>
      </c>
      <c r="C190" s="21"/>
    </row>
    <row r="191" spans="1:3" ht="31.5" customHeight="1">
      <c r="A191" s="32"/>
      <c r="B191" s="304" t="s">
        <v>45</v>
      </c>
      <c r="C191" s="21"/>
    </row>
    <row r="192" spans="1:3" ht="25.5">
      <c r="A192" s="32"/>
      <c r="B192" s="304" t="s">
        <v>44</v>
      </c>
      <c r="C192" s="21"/>
    </row>
    <row r="193" spans="1:3" ht="15.75" customHeight="1">
      <c r="A193" s="20"/>
      <c r="B193" s="309"/>
      <c r="C193" s="21"/>
    </row>
    <row r="194" spans="1:3" ht="29.1" customHeight="1">
      <c r="A194" s="32"/>
      <c r="B194" s="321" t="s">
        <v>43</v>
      </c>
      <c r="C194" s="21"/>
    </row>
    <row r="195" spans="1:3" ht="74.45" customHeight="1">
      <c r="A195" s="20"/>
      <c r="B195" s="304" t="s">
        <v>42</v>
      </c>
      <c r="C195" s="21"/>
    </row>
    <row r="196" spans="1:3" ht="51">
      <c r="B196" s="304" t="s">
        <v>41</v>
      </c>
      <c r="C196" s="21"/>
    </row>
    <row r="197" spans="1:3" ht="38.25">
      <c r="A197" s="20"/>
      <c r="B197" s="304" t="s">
        <v>140</v>
      </c>
      <c r="C197" s="21"/>
    </row>
    <row r="198" spans="1:3" ht="38.25">
      <c r="A198" s="20"/>
      <c r="B198" s="304" t="s">
        <v>273</v>
      </c>
      <c r="C198" s="21"/>
    </row>
    <row r="199" spans="1:3" ht="12.75">
      <c r="A199" s="20"/>
      <c r="B199" s="304"/>
      <c r="C199" s="21"/>
    </row>
    <row r="200" spans="1:3" ht="12.75">
      <c r="A200" s="20"/>
      <c r="B200" s="303" t="s">
        <v>448</v>
      </c>
      <c r="C200" s="21"/>
    </row>
    <row r="201" spans="1:3" ht="12.75">
      <c r="A201" s="20"/>
      <c r="B201" s="303" t="s">
        <v>644</v>
      </c>
      <c r="C201" s="21"/>
    </row>
    <row r="202" spans="1:3" ht="12.75">
      <c r="A202" s="20"/>
      <c r="B202" s="322"/>
      <c r="C202" s="21"/>
    </row>
    <row r="203" spans="1:3" ht="38.25">
      <c r="A203" s="20"/>
      <c r="B203" s="303" t="s">
        <v>449</v>
      </c>
      <c r="C203" s="21"/>
    </row>
    <row r="204" spans="1:3" ht="25.5">
      <c r="A204" s="20"/>
      <c r="B204" s="303" t="s">
        <v>450</v>
      </c>
      <c r="C204" s="21"/>
    </row>
    <row r="205" spans="1:3" ht="12.75">
      <c r="A205" s="20"/>
      <c r="B205" s="304"/>
      <c r="C205" s="21"/>
    </row>
    <row r="206" spans="1:3" ht="12.75">
      <c r="B206" s="314"/>
      <c r="C206" s="27"/>
    </row>
    <row r="207" spans="1:3" ht="16.5" customHeight="1">
      <c r="B207" s="312" t="s">
        <v>40</v>
      </c>
      <c r="C207" s="33"/>
    </row>
    <row r="208" spans="1:3" ht="12.75">
      <c r="B208" s="303" t="s">
        <v>645</v>
      </c>
      <c r="C208" s="33"/>
    </row>
    <row r="209" spans="2:3" ht="38.25">
      <c r="B209" s="314" t="s">
        <v>39</v>
      </c>
      <c r="C209" s="33"/>
    </row>
    <row r="210" spans="2:3" ht="43.5" customHeight="1">
      <c r="B210" s="314" t="s">
        <v>38</v>
      </c>
      <c r="C210" s="33"/>
    </row>
    <row r="211" spans="2:3" ht="12.75">
      <c r="B211" s="314" t="s">
        <v>37</v>
      </c>
      <c r="C211" s="27"/>
    </row>
    <row r="212" spans="2:3" ht="63.75">
      <c r="B212" s="314" t="s">
        <v>36</v>
      </c>
      <c r="C212" s="27"/>
    </row>
    <row r="213" spans="2:3" ht="15.75" customHeight="1">
      <c r="B213" s="314" t="s">
        <v>35</v>
      </c>
      <c r="C213" s="27"/>
    </row>
    <row r="214" spans="2:3" ht="33" customHeight="1">
      <c r="B214" s="314" t="s">
        <v>34</v>
      </c>
      <c r="C214" s="27"/>
    </row>
    <row r="215" spans="2:3" ht="15.75" customHeight="1">
      <c r="B215" s="314" t="s">
        <v>33</v>
      </c>
      <c r="C215" s="27"/>
    </row>
    <row r="216" spans="2:3" ht="25.5">
      <c r="B216" s="303" t="s">
        <v>275</v>
      </c>
      <c r="C216" s="27"/>
    </row>
    <row r="217" spans="2:3" ht="38.25">
      <c r="B217" s="314" t="s">
        <v>32</v>
      </c>
      <c r="C217" s="27"/>
    </row>
    <row r="218" spans="2:3" ht="25.5">
      <c r="B218" s="314" t="s">
        <v>31</v>
      </c>
      <c r="C218" s="27"/>
    </row>
    <row r="219" spans="2:3" ht="12.75">
      <c r="B219" s="303" t="s">
        <v>646</v>
      </c>
      <c r="C219" s="27"/>
    </row>
    <row r="220" spans="2:3" ht="12.75">
      <c r="B220" s="303"/>
      <c r="C220" s="27"/>
    </row>
    <row r="221" spans="2:3" ht="12.75">
      <c r="B221" s="361" t="s">
        <v>30</v>
      </c>
      <c r="C221" s="27"/>
    </row>
    <row r="222" spans="2:3" ht="114.75">
      <c r="B222" s="314" t="s">
        <v>29</v>
      </c>
      <c r="C222" s="27"/>
    </row>
    <row r="223" spans="2:3" ht="76.5">
      <c r="B223" s="314" t="s">
        <v>28</v>
      </c>
      <c r="C223" s="27"/>
    </row>
    <row r="224" spans="2:3" ht="18.75" customHeight="1">
      <c r="B224" s="317"/>
      <c r="C224" s="27"/>
    </row>
    <row r="225" spans="2:3" ht="12.75">
      <c r="B225" s="322"/>
      <c r="C225" s="27"/>
    </row>
    <row r="226" spans="2:3" ht="12.75">
      <c r="B226" s="323" t="s">
        <v>27</v>
      </c>
      <c r="C226" s="27"/>
    </row>
    <row r="227" spans="2:3" ht="30.6" customHeight="1">
      <c r="B227" s="324" t="s">
        <v>451</v>
      </c>
      <c r="C227" s="27"/>
    </row>
    <row r="228" spans="2:3" ht="26.25" customHeight="1">
      <c r="B228" s="324" t="s">
        <v>26</v>
      </c>
      <c r="C228" s="26"/>
    </row>
    <row r="229" spans="2:3" ht="25.5">
      <c r="B229" s="324" t="s">
        <v>25</v>
      </c>
      <c r="C229" s="25"/>
    </row>
    <row r="230" spans="2:3" ht="25.5">
      <c r="B230" s="324" t="s">
        <v>452</v>
      </c>
      <c r="C230" s="21"/>
    </row>
    <row r="231" spans="2:3" ht="51">
      <c r="B231" s="324" t="s">
        <v>24</v>
      </c>
      <c r="C231" s="21"/>
    </row>
    <row r="232" spans="2:3" ht="13.5" customHeight="1">
      <c r="B232" s="324" t="s">
        <v>23</v>
      </c>
      <c r="C232" s="27"/>
    </row>
    <row r="233" spans="2:3" ht="25.5">
      <c r="B233" s="324" t="s">
        <v>22</v>
      </c>
      <c r="C233" s="21"/>
    </row>
    <row r="234" spans="2:3" ht="38.25">
      <c r="B234" s="325" t="s">
        <v>21</v>
      </c>
      <c r="C234" s="21"/>
    </row>
    <row r="235" spans="2:3" ht="12.75">
      <c r="B235" s="326" t="s">
        <v>20</v>
      </c>
      <c r="C235" s="21"/>
    </row>
    <row r="236" spans="2:3" ht="25.5">
      <c r="B236" s="326" t="s">
        <v>19</v>
      </c>
      <c r="C236" s="21"/>
    </row>
    <row r="237" spans="2:3" ht="25.5">
      <c r="B237" s="326" t="s">
        <v>18</v>
      </c>
      <c r="C237" s="21"/>
    </row>
    <row r="238" spans="2:3" ht="25.5">
      <c r="B238" s="326" t="s">
        <v>17</v>
      </c>
      <c r="C238" s="21"/>
    </row>
    <row r="239" spans="2:3" ht="25.5">
      <c r="B239" s="326" t="s">
        <v>16</v>
      </c>
      <c r="C239" s="21"/>
    </row>
    <row r="240" spans="2:3" ht="12.75">
      <c r="B240" s="326" t="s">
        <v>15</v>
      </c>
      <c r="C240" s="21"/>
    </row>
    <row r="241" spans="1:3" ht="38.25">
      <c r="B241" s="319" t="s">
        <v>276</v>
      </c>
      <c r="C241" s="21"/>
    </row>
    <row r="242" spans="1:3" ht="12.75">
      <c r="B242" s="319" t="s">
        <v>453</v>
      </c>
      <c r="C242" s="21"/>
    </row>
    <row r="243" spans="1:3" ht="25.5">
      <c r="B243" s="319" t="s">
        <v>277</v>
      </c>
      <c r="C243" s="21"/>
    </row>
    <row r="244" spans="1:3" ht="12.75">
      <c r="B244" s="319" t="s">
        <v>278</v>
      </c>
      <c r="C244" s="21"/>
    </row>
    <row r="245" spans="1:3" ht="25.5">
      <c r="B245" s="319" t="s">
        <v>279</v>
      </c>
      <c r="C245" s="21"/>
    </row>
    <row r="246" spans="1:3" ht="16.5" customHeight="1">
      <c r="B246" s="319" t="s">
        <v>647</v>
      </c>
      <c r="C246" s="21"/>
    </row>
    <row r="247" spans="1:3" ht="38.25">
      <c r="B247" s="319" t="s">
        <v>280</v>
      </c>
      <c r="C247" s="21"/>
    </row>
    <row r="248" spans="1:3" ht="12.75">
      <c r="B248" s="327"/>
      <c r="C248" s="21"/>
    </row>
    <row r="249" spans="1:3" ht="26.1" customHeight="1">
      <c r="B249" s="312" t="s">
        <v>14</v>
      </c>
      <c r="C249" s="21"/>
    </row>
    <row r="250" spans="1:3" ht="38.25">
      <c r="B250" s="314" t="s">
        <v>141</v>
      </c>
      <c r="C250" s="21"/>
    </row>
    <row r="251" spans="1:3" ht="25.5">
      <c r="A251" s="28"/>
      <c r="B251" s="314" t="s">
        <v>13</v>
      </c>
      <c r="C251" s="34"/>
    </row>
    <row r="252" spans="1:3" ht="23.1" customHeight="1">
      <c r="A252" s="28"/>
      <c r="B252" s="314" t="s">
        <v>12</v>
      </c>
      <c r="C252" s="34"/>
    </row>
    <row r="253" spans="1:3" ht="25.5">
      <c r="A253" s="28"/>
      <c r="B253" s="303" t="s">
        <v>648</v>
      </c>
      <c r="C253" s="27"/>
    </row>
    <row r="254" spans="1:3" ht="38.25">
      <c r="A254" s="28"/>
      <c r="B254" s="303" t="s">
        <v>281</v>
      </c>
      <c r="C254" s="27"/>
    </row>
    <row r="255" spans="1:3" ht="48" customHeight="1">
      <c r="A255" s="28"/>
      <c r="B255" s="303" t="s">
        <v>274</v>
      </c>
      <c r="C255" s="27"/>
    </row>
    <row r="256" spans="1:3" ht="38.25">
      <c r="A256" s="28"/>
      <c r="B256" s="303" t="s">
        <v>282</v>
      </c>
      <c r="C256" s="27"/>
    </row>
    <row r="257" spans="1:3" ht="30.95" customHeight="1">
      <c r="A257" s="28"/>
      <c r="B257" s="303" t="s">
        <v>283</v>
      </c>
      <c r="C257" s="27"/>
    </row>
    <row r="258" spans="1:3" ht="38.25">
      <c r="A258" s="28"/>
      <c r="B258" s="303" t="s">
        <v>284</v>
      </c>
      <c r="C258" s="27"/>
    </row>
    <row r="259" spans="1:3" ht="12.75">
      <c r="A259" s="28"/>
      <c r="B259" s="303"/>
      <c r="C259" s="27"/>
    </row>
    <row r="260" spans="1:3" ht="12.75">
      <c r="A260" s="28"/>
      <c r="B260" s="303" t="s">
        <v>285</v>
      </c>
      <c r="C260" s="27"/>
    </row>
    <row r="261" spans="1:3" ht="25.5">
      <c r="A261" s="28"/>
      <c r="B261" s="303" t="s">
        <v>649</v>
      </c>
      <c r="C261" s="27"/>
    </row>
    <row r="262" spans="1:3" ht="38.25">
      <c r="A262" s="28"/>
      <c r="B262" s="303" t="s">
        <v>286</v>
      </c>
      <c r="C262" s="27"/>
    </row>
    <row r="263" spans="1:3" ht="35.1" customHeight="1">
      <c r="A263" s="28"/>
      <c r="B263" s="328" t="s">
        <v>573</v>
      </c>
      <c r="C263" s="27"/>
    </row>
    <row r="264" spans="1:3" ht="76.5">
      <c r="A264" s="28"/>
      <c r="B264" s="303" t="s">
        <v>287</v>
      </c>
      <c r="C264" s="27"/>
    </row>
    <row r="265" spans="1:3" ht="51">
      <c r="A265" s="28"/>
      <c r="B265" s="303" t="s">
        <v>650</v>
      </c>
      <c r="C265" s="27"/>
    </row>
    <row r="266" spans="1:3" ht="12.75">
      <c r="A266" s="28"/>
      <c r="B266" s="303"/>
      <c r="C266" s="27"/>
    </row>
    <row r="267" spans="1:3" ht="25.5">
      <c r="A267" s="28"/>
      <c r="B267" s="303" t="s">
        <v>288</v>
      </c>
      <c r="C267" s="27"/>
    </row>
    <row r="268" spans="1:3" ht="38.25">
      <c r="A268" s="28"/>
      <c r="B268" s="303" t="s">
        <v>289</v>
      </c>
      <c r="C268" s="27"/>
    </row>
    <row r="269" spans="1:3" ht="25.5">
      <c r="A269" s="28"/>
      <c r="B269" s="303" t="s">
        <v>290</v>
      </c>
      <c r="C269" s="27"/>
    </row>
    <row r="270" spans="1:3" ht="12.75">
      <c r="A270" s="28"/>
      <c r="B270" s="322"/>
      <c r="C270" s="27"/>
    </row>
    <row r="271" spans="1:3" ht="25.5">
      <c r="A271" s="28"/>
      <c r="B271" s="303" t="s">
        <v>291</v>
      </c>
      <c r="C271" s="27"/>
    </row>
    <row r="272" spans="1:3" ht="25.5">
      <c r="A272" s="28"/>
      <c r="B272" s="303" t="s">
        <v>292</v>
      </c>
      <c r="C272" s="25"/>
    </row>
    <row r="273" spans="1:3" ht="25.5">
      <c r="A273" s="28"/>
      <c r="B273" s="303" t="s">
        <v>293</v>
      </c>
      <c r="C273" s="25"/>
    </row>
    <row r="274" spans="1:3" ht="38.25">
      <c r="A274" s="28"/>
      <c r="B274" s="303" t="s">
        <v>294</v>
      </c>
      <c r="C274" s="28"/>
    </row>
    <row r="275" spans="1:3" ht="38.25">
      <c r="A275" s="28"/>
      <c r="B275" s="303" t="s">
        <v>295</v>
      </c>
      <c r="C275" s="28"/>
    </row>
    <row r="276" spans="1:3" ht="25.5">
      <c r="A276" s="28"/>
      <c r="B276" s="303" t="s">
        <v>296</v>
      </c>
      <c r="C276" s="28"/>
    </row>
    <row r="277" spans="1:3" ht="25.5">
      <c r="A277" s="28"/>
      <c r="B277" s="303" t="s">
        <v>297</v>
      </c>
      <c r="C277" s="28"/>
    </row>
    <row r="278" spans="1:3" ht="51">
      <c r="A278" s="28"/>
      <c r="B278" s="303" t="s">
        <v>298</v>
      </c>
      <c r="C278" s="28"/>
    </row>
    <row r="279" spans="1:3" ht="12.75">
      <c r="A279" s="28"/>
      <c r="B279" s="303"/>
      <c r="C279" s="28"/>
    </row>
    <row r="280" spans="1:3" ht="20.100000000000001" customHeight="1">
      <c r="A280" s="28"/>
      <c r="B280" s="329" t="s">
        <v>574</v>
      </c>
      <c r="C280" s="28"/>
    </row>
    <row r="281" spans="1:3" ht="25.5">
      <c r="A281" s="28"/>
      <c r="B281" s="330" t="s">
        <v>299</v>
      </c>
      <c r="C281" s="28"/>
    </row>
    <row r="282" spans="1:3" ht="25.5">
      <c r="A282" s="28"/>
      <c r="B282" s="330" t="s">
        <v>300</v>
      </c>
      <c r="C282" s="28"/>
    </row>
    <row r="283" spans="1:3" ht="26.1" customHeight="1">
      <c r="A283" s="28"/>
      <c r="B283" s="330" t="s">
        <v>301</v>
      </c>
      <c r="C283" s="28"/>
    </row>
    <row r="284" spans="1:3" ht="38.25">
      <c r="A284" s="28"/>
      <c r="B284" s="330" t="s">
        <v>302</v>
      </c>
      <c r="C284" s="28"/>
    </row>
    <row r="285" spans="1:3" ht="25.5">
      <c r="A285" s="28"/>
      <c r="B285" s="330" t="s">
        <v>303</v>
      </c>
      <c r="C285" s="28"/>
    </row>
    <row r="286" spans="1:3" ht="38.25">
      <c r="A286" s="28"/>
      <c r="B286" s="330" t="s">
        <v>304</v>
      </c>
      <c r="C286" s="28"/>
    </row>
    <row r="287" spans="1:3" ht="25.5">
      <c r="A287" s="28"/>
      <c r="B287" s="330" t="s">
        <v>305</v>
      </c>
      <c r="C287" s="28"/>
    </row>
    <row r="288" spans="1:3" ht="51">
      <c r="A288" s="28"/>
      <c r="B288" s="331" t="s">
        <v>306</v>
      </c>
      <c r="C288" s="28"/>
    </row>
    <row r="289" spans="2:2" ht="20.100000000000001" customHeight="1">
      <c r="B289" s="362" t="s">
        <v>307</v>
      </c>
    </row>
    <row r="290" spans="2:2" ht="63.75">
      <c r="B290" s="331" t="s">
        <v>308</v>
      </c>
    </row>
    <row r="291" spans="2:2" ht="6.95" customHeight="1">
      <c r="B291" s="332"/>
    </row>
    <row r="292" spans="2:2" ht="25.5">
      <c r="B292" s="330" t="s">
        <v>309</v>
      </c>
    </row>
    <row r="293" spans="2:2" ht="20.100000000000001" customHeight="1">
      <c r="B293" s="330" t="s">
        <v>310</v>
      </c>
    </row>
    <row r="294" spans="2:2" ht="20.100000000000001" customHeight="1">
      <c r="B294" s="330" t="s">
        <v>311</v>
      </c>
    </row>
    <row r="295" spans="2:2" ht="9" customHeight="1">
      <c r="B295" s="332"/>
    </row>
    <row r="296" spans="2:2" ht="51">
      <c r="B296" s="330" t="s">
        <v>312</v>
      </c>
    </row>
    <row r="297" spans="2:2" ht="32.1" customHeight="1">
      <c r="B297" s="330" t="s">
        <v>651</v>
      </c>
    </row>
    <row r="298" spans="2:2" ht="12.75">
      <c r="B298" s="330" t="s">
        <v>313</v>
      </c>
    </row>
    <row r="299" spans="2:2" ht="12.75">
      <c r="B299" s="330" t="s">
        <v>652</v>
      </c>
    </row>
    <row r="300" spans="2:2" ht="25.5">
      <c r="B300" s="330" t="s">
        <v>314</v>
      </c>
    </row>
    <row r="301" spans="2:2" ht="20.100000000000001" customHeight="1">
      <c r="B301" s="331" t="s">
        <v>315</v>
      </c>
    </row>
    <row r="302" spans="2:2" ht="25.5">
      <c r="B302" s="330" t="s">
        <v>316</v>
      </c>
    </row>
    <row r="303" spans="2:2" ht="12.75">
      <c r="B303" s="362" t="s">
        <v>317</v>
      </c>
    </row>
    <row r="304" spans="2:2" ht="42.95" customHeight="1">
      <c r="B304" s="331" t="s">
        <v>318</v>
      </c>
    </row>
    <row r="305" spans="2:2" ht="63.75">
      <c r="B305" s="330" t="s">
        <v>319</v>
      </c>
    </row>
    <row r="306" spans="2:2" ht="25.5">
      <c r="B306" s="330" t="s">
        <v>320</v>
      </c>
    </row>
    <row r="307" spans="2:2" ht="38.25">
      <c r="B307" s="330" t="s">
        <v>321</v>
      </c>
    </row>
    <row r="308" spans="2:2" ht="20.100000000000001" customHeight="1">
      <c r="B308" s="332"/>
    </row>
    <row r="309" spans="2:2" ht="20.100000000000001" customHeight="1">
      <c r="B309" s="362" t="s">
        <v>322</v>
      </c>
    </row>
    <row r="310" spans="2:2" ht="20.100000000000001" customHeight="1">
      <c r="B310" s="330" t="s">
        <v>323</v>
      </c>
    </row>
    <row r="311" spans="2:2" ht="20.100000000000001" customHeight="1">
      <c r="B311" s="330" t="s">
        <v>324</v>
      </c>
    </row>
    <row r="312" spans="2:2" ht="20.100000000000001" customHeight="1">
      <c r="B312" s="330" t="s">
        <v>325</v>
      </c>
    </row>
    <row r="313" spans="2:2" ht="20.100000000000001" customHeight="1">
      <c r="B313" s="330" t="s">
        <v>326</v>
      </c>
    </row>
    <row r="314" spans="2:2" ht="12.75">
      <c r="B314" s="330" t="s">
        <v>327</v>
      </c>
    </row>
    <row r="315" spans="2:2" ht="25.5">
      <c r="B315" s="330" t="s">
        <v>328</v>
      </c>
    </row>
    <row r="316" spans="2:2" ht="20.100000000000001" customHeight="1">
      <c r="B316" s="330" t="s">
        <v>329</v>
      </c>
    </row>
    <row r="317" spans="2:2" ht="12.75">
      <c r="B317" s="330" t="s">
        <v>330</v>
      </c>
    </row>
    <row r="318" spans="2:2" ht="25.5">
      <c r="B318" s="330" t="s">
        <v>331</v>
      </c>
    </row>
    <row r="319" spans="2:2" ht="20.100000000000001" customHeight="1">
      <c r="B319" s="330" t="s">
        <v>332</v>
      </c>
    </row>
    <row r="320" spans="2:2" ht="20.100000000000001" customHeight="1">
      <c r="B320" s="330" t="s">
        <v>333</v>
      </c>
    </row>
    <row r="321" spans="2:2" ht="20.100000000000001" customHeight="1">
      <c r="B321" s="330" t="s">
        <v>334</v>
      </c>
    </row>
    <row r="322" spans="2:2" ht="20.100000000000001" customHeight="1">
      <c r="B322" s="330" t="s">
        <v>335</v>
      </c>
    </row>
    <row r="323" spans="2:2" ht="20.100000000000001" customHeight="1">
      <c r="B323" s="330" t="s">
        <v>336</v>
      </c>
    </row>
    <row r="324" spans="2:2" ht="20.100000000000001" customHeight="1">
      <c r="B324" s="333"/>
    </row>
    <row r="325" spans="2:2" ht="20.100000000000001" customHeight="1">
      <c r="B325" s="329" t="s">
        <v>213</v>
      </c>
    </row>
    <row r="326" spans="2:2" ht="25.5">
      <c r="B326" s="334" t="s">
        <v>337</v>
      </c>
    </row>
    <row r="327" spans="2:2" ht="20.100000000000001" customHeight="1">
      <c r="B327" s="334" t="s">
        <v>338</v>
      </c>
    </row>
    <row r="328" spans="2:2" ht="38.25">
      <c r="B328" s="334" t="s">
        <v>339</v>
      </c>
    </row>
    <row r="329" spans="2:2" ht="20.100000000000001" customHeight="1">
      <c r="B329" s="334" t="s">
        <v>340</v>
      </c>
    </row>
  </sheetData>
  <pageMargins left="0.98425196850393704" right="0.35433070866141736" top="0.78740157480314965" bottom="0.78740157480314965" header="0.51181102362204722" footer="0.51181102362204722"/>
  <pageSetup paperSize="9" scale="98" fitToHeight="0" orientation="portrait" r:id="rId1"/>
  <headerFooter alignWithMargins="0">
    <oddHeader xml:space="preserve">&amp;R&amp;"Arial Narrow,Uobičajeno"   </oddHeader>
  </headerFooter>
  <rowBreaks count="19" manualBreakCount="19">
    <brk id="14" max="2" man="1"/>
    <brk id="29" max="2" man="1"/>
    <brk id="45" max="2" man="1"/>
    <brk id="63" max="2" man="1"/>
    <brk id="76" max="2" man="1"/>
    <brk id="85" max="2" man="1"/>
    <brk id="99" max="2" man="1"/>
    <brk id="110" max="2" man="1"/>
    <brk id="120" max="2" man="1"/>
    <brk id="133" max="2" man="1"/>
    <brk id="155" max="2" man="1"/>
    <brk id="174" max="2" man="1"/>
    <brk id="193" max="2" man="1"/>
    <brk id="206" max="2" man="1"/>
    <brk id="224" max="2" man="1"/>
    <brk id="248" max="2" man="1"/>
    <brk id="270" max="2" man="1"/>
    <brk id="288" max="2" man="1"/>
    <brk id="308"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9" tint="0.59999389629810485"/>
    <pageSetUpPr fitToPage="1"/>
  </sheetPr>
  <dimension ref="A1:R519"/>
  <sheetViews>
    <sheetView showGridLines="0" tabSelected="1" view="pageBreakPreview" topLeftCell="A220" zoomScale="115" zoomScaleNormal="115" zoomScaleSheetLayoutView="115" zoomScalePageLayoutView="80" workbookViewId="0">
      <selection activeCell="C91" sqref="C91"/>
    </sheetView>
  </sheetViews>
  <sheetFormatPr defaultColWidth="9.140625" defaultRowHeight="20.100000000000001" customHeight="1"/>
  <cols>
    <col min="1" max="1" width="9.140625" style="60" customWidth="1"/>
    <col min="2" max="2" width="59.28515625" style="35" customWidth="1"/>
    <col min="3" max="3" width="8.85546875" style="36" customWidth="1"/>
    <col min="4" max="4" width="10.28515625" style="133" customWidth="1"/>
    <col min="5" max="5" width="15.140625" style="134" customWidth="1"/>
    <col min="6" max="6" width="19" style="167" customWidth="1"/>
    <col min="7" max="7" width="19.140625" style="124" customWidth="1"/>
    <col min="8" max="8" width="8.140625" style="124" customWidth="1"/>
    <col min="9" max="9" width="30.7109375" style="124" customWidth="1"/>
    <col min="10" max="10" width="4.7109375" style="124" customWidth="1"/>
    <col min="11" max="14" width="9.140625" style="124" customWidth="1"/>
    <col min="15" max="15" width="42.140625" style="124" bestFit="1" customWidth="1"/>
    <col min="16" max="18" width="9.140625" style="124"/>
    <col min="19" max="16384" width="9.140625" style="35"/>
  </cols>
  <sheetData>
    <row r="1" spans="1:18" ht="14.25" customHeight="1">
      <c r="F1" s="155"/>
    </row>
    <row r="2" spans="1:18" ht="32.25" customHeight="1" thickBot="1">
      <c r="A2" s="247" t="s">
        <v>9</v>
      </c>
      <c r="B2" s="248" t="s">
        <v>149</v>
      </c>
      <c r="C2" s="248" t="s">
        <v>150</v>
      </c>
      <c r="D2" s="249" t="s">
        <v>2</v>
      </c>
      <c r="E2" s="250" t="s">
        <v>8</v>
      </c>
      <c r="F2" s="251" t="s">
        <v>7</v>
      </c>
    </row>
    <row r="3" spans="1:18" ht="9.9499999999999993" customHeight="1" thickTop="1">
      <c r="B3" s="38"/>
      <c r="C3" s="39"/>
      <c r="D3" s="135"/>
      <c r="F3" s="156"/>
    </row>
    <row r="4" spans="1:18" s="37" customFormat="1" ht="15">
      <c r="A4" s="274" t="s">
        <v>3</v>
      </c>
      <c r="B4" s="377" t="s">
        <v>473</v>
      </c>
      <c r="C4" s="377"/>
      <c r="D4" s="378"/>
      <c r="E4" s="275"/>
      <c r="F4" s="276"/>
      <c r="G4" s="190"/>
      <c r="H4" s="190"/>
      <c r="I4" s="190"/>
      <c r="J4" s="190"/>
      <c r="K4" s="190"/>
      <c r="L4" s="190"/>
      <c r="M4" s="190"/>
      <c r="N4" s="190"/>
      <c r="O4" s="190"/>
      <c r="P4" s="190"/>
      <c r="Q4" s="190"/>
      <c r="R4" s="190"/>
    </row>
    <row r="5" spans="1:18" ht="15">
      <c r="B5" s="38"/>
      <c r="C5" s="39"/>
      <c r="D5" s="135"/>
      <c r="F5" s="156"/>
    </row>
    <row r="6" spans="1:18" s="37" customFormat="1" ht="58.5" customHeight="1">
      <c r="A6" s="177"/>
      <c r="B6" s="113" t="s">
        <v>224</v>
      </c>
      <c r="C6" s="51"/>
      <c r="D6" s="137"/>
      <c r="E6" s="134"/>
      <c r="F6" s="158"/>
      <c r="G6" s="190"/>
      <c r="H6" s="190"/>
      <c r="I6" s="190"/>
      <c r="J6" s="190"/>
      <c r="K6" s="190"/>
      <c r="L6" s="190"/>
      <c r="M6" s="190"/>
      <c r="N6" s="190"/>
      <c r="O6" s="190"/>
      <c r="P6" s="190"/>
      <c r="Q6" s="190"/>
      <c r="R6" s="190"/>
    </row>
    <row r="7" spans="1:18" s="37" customFormat="1" ht="120.6" customHeight="1">
      <c r="A7" s="47" t="s">
        <v>142</v>
      </c>
      <c r="B7" s="50" t="s">
        <v>559</v>
      </c>
      <c r="C7" s="51"/>
      <c r="D7" s="137"/>
      <c r="E7" s="134"/>
      <c r="F7" s="158"/>
      <c r="G7" s="190"/>
      <c r="H7" s="190"/>
      <c r="I7" s="190"/>
      <c r="J7" s="190"/>
      <c r="K7" s="190"/>
      <c r="L7" s="190"/>
      <c r="M7" s="190"/>
      <c r="N7" s="190"/>
      <c r="O7" s="190"/>
      <c r="P7" s="190"/>
      <c r="Q7" s="190"/>
      <c r="R7" s="190"/>
    </row>
    <row r="8" spans="1:18" s="37" customFormat="1" ht="62.1" customHeight="1">
      <c r="A8" s="47"/>
      <c r="B8" s="50" t="s">
        <v>458</v>
      </c>
      <c r="C8" s="52"/>
      <c r="D8" s="137"/>
      <c r="E8" s="134"/>
      <c r="F8" s="158"/>
      <c r="G8" s="190"/>
      <c r="H8" s="190"/>
      <c r="I8" s="190"/>
      <c r="J8" s="190"/>
      <c r="K8" s="190"/>
      <c r="L8" s="190"/>
      <c r="M8" s="190"/>
      <c r="N8" s="190"/>
      <c r="O8" s="190"/>
      <c r="P8" s="190"/>
      <c r="Q8" s="190"/>
      <c r="R8" s="190"/>
    </row>
    <row r="9" spans="1:18" s="37" customFormat="1" ht="78.599999999999994" customHeight="1">
      <c r="A9" s="47"/>
      <c r="B9" s="50" t="s">
        <v>459</v>
      </c>
      <c r="C9" s="52"/>
      <c r="D9" s="137"/>
      <c r="E9" s="134"/>
      <c r="F9" s="158"/>
      <c r="G9" s="190"/>
      <c r="H9" s="190"/>
      <c r="I9" s="190"/>
      <c r="J9" s="190"/>
      <c r="K9" s="190"/>
      <c r="L9" s="190"/>
      <c r="M9" s="190"/>
      <c r="N9" s="190"/>
      <c r="O9" s="190"/>
      <c r="P9" s="190"/>
      <c r="Q9" s="190"/>
      <c r="R9" s="190"/>
    </row>
    <row r="10" spans="1:18" s="37" customFormat="1" ht="93.75" customHeight="1">
      <c r="A10" s="47"/>
      <c r="B10" s="50" t="s">
        <v>341</v>
      </c>
      <c r="C10" s="52"/>
      <c r="D10" s="137"/>
      <c r="E10" s="134"/>
      <c r="F10" s="158"/>
      <c r="G10" s="190"/>
      <c r="H10" s="190"/>
      <c r="I10" s="190"/>
      <c r="J10" s="190"/>
      <c r="K10" s="190"/>
      <c r="L10" s="190"/>
      <c r="M10" s="190"/>
      <c r="N10" s="190"/>
      <c r="O10" s="190"/>
      <c r="P10" s="190"/>
      <c r="Q10" s="190"/>
      <c r="R10" s="190"/>
    </row>
    <row r="11" spans="1:18" s="37" customFormat="1" ht="16.5" customHeight="1">
      <c r="A11" s="47"/>
      <c r="B11" s="50"/>
      <c r="C11" s="52" t="s">
        <v>560</v>
      </c>
      <c r="D11" s="289">
        <v>1</v>
      </c>
      <c r="E11" s="134"/>
      <c r="F11" s="158">
        <f>D11*E11</f>
        <v>0</v>
      </c>
      <c r="G11" s="190"/>
      <c r="H11" s="190"/>
      <c r="I11" s="190"/>
      <c r="J11" s="190"/>
      <c r="K11" s="190"/>
      <c r="L11" s="190"/>
      <c r="M11" s="190"/>
      <c r="N11" s="190"/>
      <c r="O11" s="190"/>
      <c r="P11" s="190"/>
      <c r="Q11" s="190"/>
      <c r="R11" s="190"/>
    </row>
    <row r="12" spans="1:18" s="37" customFormat="1" ht="16.5" customHeight="1">
      <c r="A12" s="47"/>
      <c r="B12" s="50"/>
      <c r="C12" s="52"/>
      <c r="D12" s="138"/>
      <c r="E12" s="134"/>
      <c r="F12" s="158"/>
      <c r="G12" s="190"/>
      <c r="H12" s="190"/>
      <c r="I12" s="190"/>
      <c r="J12" s="190"/>
      <c r="K12" s="190"/>
      <c r="L12" s="190"/>
      <c r="M12" s="190"/>
      <c r="N12" s="190"/>
      <c r="O12" s="190"/>
      <c r="P12" s="190"/>
      <c r="Q12" s="190"/>
      <c r="R12" s="190"/>
    </row>
    <row r="13" spans="1:18" s="37" customFormat="1" ht="102.95" customHeight="1">
      <c r="A13" s="47" t="s">
        <v>143</v>
      </c>
      <c r="B13" s="50" t="s">
        <v>660</v>
      </c>
      <c r="C13" s="52"/>
      <c r="D13" s="137"/>
      <c r="E13" s="290"/>
      <c r="F13" s="158"/>
      <c r="G13" s="190"/>
      <c r="H13" s="190"/>
      <c r="I13" s="190"/>
      <c r="J13" s="190"/>
      <c r="K13" s="190"/>
      <c r="L13" s="190"/>
      <c r="M13" s="190"/>
      <c r="N13" s="190"/>
      <c r="O13" s="190"/>
      <c r="P13" s="190"/>
      <c r="Q13" s="190"/>
      <c r="R13" s="190"/>
    </row>
    <row r="14" spans="1:18" s="37" customFormat="1" ht="15.95" customHeight="1">
      <c r="A14" s="47"/>
      <c r="B14" s="50"/>
      <c r="C14" s="52" t="s">
        <v>11</v>
      </c>
      <c r="D14" s="137">
        <v>1</v>
      </c>
      <c r="E14" s="290"/>
      <c r="F14" s="158">
        <f>D14*E14</f>
        <v>0</v>
      </c>
      <c r="G14" s="190"/>
      <c r="H14" s="190"/>
      <c r="I14" s="190"/>
      <c r="J14" s="190"/>
      <c r="K14" s="190"/>
      <c r="L14" s="190"/>
      <c r="M14" s="190"/>
      <c r="N14" s="190"/>
      <c r="O14" s="190"/>
      <c r="P14" s="190"/>
      <c r="Q14" s="190"/>
      <c r="R14" s="190"/>
    </row>
    <row r="15" spans="1:18" s="37" customFormat="1" ht="15.95" customHeight="1">
      <c r="A15" s="47"/>
      <c r="B15" s="50"/>
      <c r="C15" s="52"/>
      <c r="D15" s="137"/>
      <c r="E15" s="290"/>
      <c r="F15" s="158"/>
      <c r="G15" s="190"/>
      <c r="H15" s="190"/>
      <c r="I15" s="190"/>
      <c r="J15" s="190"/>
      <c r="K15" s="190"/>
      <c r="L15" s="190"/>
      <c r="M15" s="190"/>
      <c r="N15" s="190"/>
      <c r="O15" s="190"/>
      <c r="P15" s="190"/>
      <c r="Q15" s="190"/>
      <c r="R15" s="190"/>
    </row>
    <row r="16" spans="1:18" s="37" customFormat="1" ht="150">
      <c r="A16" s="47" t="s">
        <v>144</v>
      </c>
      <c r="B16" s="252" t="s">
        <v>465</v>
      </c>
      <c r="C16" s="129"/>
      <c r="D16" s="139"/>
      <c r="E16" s="140"/>
      <c r="F16" s="159"/>
      <c r="G16" s="190"/>
      <c r="H16" s="190"/>
      <c r="I16" s="190"/>
      <c r="J16" s="190"/>
      <c r="K16" s="190"/>
      <c r="L16" s="190"/>
      <c r="M16" s="190"/>
      <c r="N16" s="190"/>
      <c r="O16" s="190"/>
      <c r="P16" s="190"/>
      <c r="Q16" s="190"/>
      <c r="R16" s="190"/>
    </row>
    <row r="17" spans="1:18" s="37" customFormat="1" ht="15">
      <c r="A17" s="47"/>
      <c r="B17" s="63" t="s">
        <v>460</v>
      </c>
      <c r="C17" s="53" t="s">
        <v>1</v>
      </c>
      <c r="D17" s="169">
        <v>1</v>
      </c>
      <c r="E17" s="253"/>
      <c r="F17" s="254">
        <f t="shared" ref="F17:F19" si="0">E17*D17</f>
        <v>0</v>
      </c>
    </row>
    <row r="18" spans="1:18" s="37" customFormat="1" ht="15">
      <c r="A18" s="47"/>
      <c r="B18" s="63" t="s">
        <v>461</v>
      </c>
      <c r="C18" s="53" t="s">
        <v>1</v>
      </c>
      <c r="D18" s="169">
        <v>1</v>
      </c>
      <c r="E18" s="253"/>
      <c r="F18" s="254">
        <f t="shared" si="0"/>
        <v>0</v>
      </c>
    </row>
    <row r="19" spans="1:18" s="37" customFormat="1" ht="16.5" customHeight="1">
      <c r="A19" s="47"/>
      <c r="B19" s="63" t="s">
        <v>462</v>
      </c>
      <c r="C19" s="53" t="s">
        <v>1</v>
      </c>
      <c r="D19" s="169">
        <v>1</v>
      </c>
      <c r="E19" s="253"/>
      <c r="F19" s="254">
        <f t="shared" si="0"/>
        <v>0</v>
      </c>
    </row>
    <row r="20" spans="1:18" s="37" customFormat="1" ht="16.5" customHeight="1">
      <c r="A20" s="47"/>
      <c r="B20" s="63" t="s">
        <v>463</v>
      </c>
      <c r="C20" s="53" t="s">
        <v>1</v>
      </c>
      <c r="D20" s="169">
        <v>1</v>
      </c>
      <c r="E20" s="253"/>
      <c r="F20" s="254">
        <f t="shared" ref="F20" si="1">E20*D20</f>
        <v>0</v>
      </c>
    </row>
    <row r="21" spans="1:18" s="37" customFormat="1" ht="16.5" customHeight="1">
      <c r="A21" s="47"/>
      <c r="B21" s="63" t="s">
        <v>464</v>
      </c>
      <c r="C21" s="53" t="s">
        <v>1</v>
      </c>
      <c r="D21" s="169">
        <v>1</v>
      </c>
      <c r="E21" s="253"/>
      <c r="F21" s="254">
        <f t="shared" ref="F21" si="2">E21*D21</f>
        <v>0</v>
      </c>
    </row>
    <row r="22" spans="1:18" s="37" customFormat="1" ht="16.5" customHeight="1">
      <c r="A22" s="47"/>
      <c r="B22" s="130"/>
      <c r="C22" s="115"/>
      <c r="D22" s="153"/>
      <c r="E22" s="140"/>
      <c r="F22" s="159"/>
      <c r="G22" s="190"/>
      <c r="H22" s="190"/>
      <c r="I22" s="190"/>
      <c r="J22" s="190"/>
      <c r="K22" s="190"/>
      <c r="L22" s="190"/>
      <c r="M22" s="190"/>
      <c r="N22" s="190"/>
      <c r="O22" s="190"/>
      <c r="P22" s="190"/>
      <c r="Q22" s="190"/>
      <c r="R22" s="190"/>
    </row>
    <row r="23" spans="1:18" s="37" customFormat="1" ht="134.1" customHeight="1">
      <c r="A23" s="47" t="s">
        <v>145</v>
      </c>
      <c r="B23" s="50" t="s">
        <v>471</v>
      </c>
      <c r="C23" s="115"/>
      <c r="D23" s="141"/>
      <c r="E23" s="142"/>
      <c r="F23" s="160"/>
      <c r="G23" s="382"/>
      <c r="H23" s="382"/>
      <c r="I23" s="382"/>
      <c r="J23" s="382"/>
      <c r="K23" s="382"/>
      <c r="L23" s="382"/>
      <c r="M23" s="190"/>
      <c r="N23" s="190"/>
      <c r="O23" s="190"/>
      <c r="P23" s="190"/>
      <c r="Q23" s="190"/>
      <c r="R23" s="190"/>
    </row>
    <row r="24" spans="1:18" s="37" customFormat="1" ht="16.5" customHeight="1">
      <c r="A24" s="47"/>
      <c r="B24" s="50"/>
      <c r="C24" s="52" t="s">
        <v>1</v>
      </c>
      <c r="D24" s="137">
        <v>1</v>
      </c>
      <c r="E24" s="134"/>
      <c r="F24" s="158">
        <f>D24*E24</f>
        <v>0</v>
      </c>
      <c r="G24" s="203"/>
      <c r="H24" s="190"/>
      <c r="I24" s="190"/>
      <c r="J24" s="190"/>
      <c r="K24" s="190"/>
      <c r="L24" s="190"/>
      <c r="M24" s="190"/>
      <c r="N24" s="190"/>
      <c r="O24" s="190"/>
      <c r="P24" s="190"/>
      <c r="Q24" s="190"/>
      <c r="R24" s="190"/>
    </row>
    <row r="25" spans="1:18" s="37" customFormat="1" ht="16.5" customHeight="1">
      <c r="A25" s="47"/>
      <c r="B25" s="50"/>
      <c r="C25" s="52"/>
      <c r="D25" s="137"/>
      <c r="E25" s="134"/>
      <c r="F25" s="158"/>
      <c r="G25" s="203"/>
      <c r="H25" s="190"/>
      <c r="I25" s="190"/>
      <c r="J25" s="190"/>
      <c r="K25" s="190"/>
      <c r="L25" s="190"/>
      <c r="M25" s="190"/>
      <c r="N25" s="190"/>
      <c r="O25" s="190"/>
      <c r="P25" s="190"/>
      <c r="Q25" s="190"/>
      <c r="R25" s="190"/>
    </row>
    <row r="26" spans="1:18" s="37" customFormat="1" ht="120">
      <c r="A26" s="47" t="s">
        <v>147</v>
      </c>
      <c r="B26" s="252" t="s">
        <v>472</v>
      </c>
      <c r="C26" s="129"/>
      <c r="D26" s="139"/>
      <c r="E26" s="140"/>
      <c r="F26" s="159"/>
      <c r="G26" s="190"/>
      <c r="H26" s="190"/>
      <c r="I26" s="190"/>
      <c r="J26" s="190"/>
      <c r="K26" s="190"/>
      <c r="L26" s="190"/>
      <c r="M26" s="190"/>
      <c r="N26" s="190"/>
      <c r="O26" s="190"/>
      <c r="P26" s="190"/>
      <c r="Q26" s="190"/>
      <c r="R26" s="190"/>
    </row>
    <row r="27" spans="1:18" s="37" customFormat="1" ht="16.5" customHeight="1">
      <c r="A27" s="47"/>
      <c r="B27" s="63" t="s">
        <v>466</v>
      </c>
      <c r="C27" s="53" t="s">
        <v>1</v>
      </c>
      <c r="D27" s="169">
        <v>4</v>
      </c>
      <c r="E27" s="253"/>
      <c r="F27" s="254">
        <f>E27*D27</f>
        <v>0</v>
      </c>
      <c r="G27" s="384"/>
      <c r="H27" s="190"/>
      <c r="I27" s="190"/>
      <c r="J27" s="190"/>
      <c r="K27" s="190"/>
      <c r="L27" s="190"/>
      <c r="M27" s="190"/>
      <c r="N27" s="190"/>
      <c r="O27" s="190"/>
      <c r="P27" s="190"/>
      <c r="Q27" s="190"/>
      <c r="R27" s="190"/>
    </row>
    <row r="28" spans="1:18" s="37" customFormat="1" ht="16.5" customHeight="1">
      <c r="A28" s="47"/>
      <c r="B28" s="63" t="s">
        <v>467</v>
      </c>
      <c r="C28" s="53" t="s">
        <v>1</v>
      </c>
      <c r="D28" s="169">
        <v>4</v>
      </c>
      <c r="E28" s="253"/>
      <c r="F28" s="254">
        <f t="shared" ref="F28" si="3">E28*D28</f>
        <v>0</v>
      </c>
      <c r="G28" s="384"/>
      <c r="H28" s="190"/>
      <c r="I28" s="190"/>
      <c r="J28" s="190"/>
      <c r="K28" s="190"/>
      <c r="L28" s="190"/>
      <c r="M28" s="190"/>
      <c r="N28" s="190"/>
      <c r="O28" s="190"/>
      <c r="P28" s="190"/>
      <c r="Q28" s="190"/>
      <c r="R28" s="190"/>
    </row>
    <row r="29" spans="1:18" s="37" customFormat="1" ht="15.6" customHeight="1">
      <c r="A29" s="47"/>
      <c r="B29" s="130"/>
      <c r="C29" s="131"/>
      <c r="D29" s="153"/>
      <c r="E29" s="140"/>
      <c r="F29" s="159"/>
      <c r="G29" s="115"/>
      <c r="H29" s="190"/>
      <c r="I29" s="190"/>
      <c r="J29" s="190"/>
      <c r="K29" s="190"/>
      <c r="L29" s="190"/>
      <c r="M29" s="190"/>
      <c r="N29" s="190"/>
      <c r="O29" s="190"/>
      <c r="P29" s="190"/>
      <c r="Q29" s="190"/>
      <c r="R29" s="190"/>
    </row>
    <row r="30" spans="1:18" s="37" customFormat="1" ht="39" customHeight="1">
      <c r="A30" s="47" t="s">
        <v>148</v>
      </c>
      <c r="B30" s="63" t="s">
        <v>482</v>
      </c>
      <c r="C30" s="131"/>
      <c r="D30" s="153"/>
      <c r="E30" s="140"/>
      <c r="F30" s="159"/>
      <c r="G30" s="207"/>
      <c r="H30" s="190"/>
      <c r="I30" s="190"/>
      <c r="J30" s="190"/>
      <c r="K30" s="190"/>
      <c r="L30" s="190"/>
      <c r="M30" s="190"/>
      <c r="N30" s="190"/>
      <c r="O30" s="190"/>
      <c r="P30" s="190"/>
      <c r="Q30" s="190"/>
      <c r="R30" s="190"/>
    </row>
    <row r="31" spans="1:18" s="37" customFormat="1" ht="15.6" customHeight="1">
      <c r="A31" s="47"/>
      <c r="B31" s="63"/>
      <c r="C31" s="53" t="s">
        <v>1</v>
      </c>
      <c r="D31" s="169">
        <v>2</v>
      </c>
      <c r="E31" s="253"/>
      <c r="F31" s="254">
        <f>D31*E31</f>
        <v>0</v>
      </c>
      <c r="G31" s="52"/>
    </row>
    <row r="32" spans="1:18" s="37" customFormat="1" ht="15.6" customHeight="1">
      <c r="A32" s="47"/>
      <c r="B32" s="130"/>
      <c r="C32" s="131"/>
      <c r="D32" s="153"/>
      <c r="E32" s="140"/>
      <c r="F32" s="159"/>
      <c r="G32" s="207"/>
      <c r="H32" s="190"/>
      <c r="I32" s="190"/>
      <c r="J32" s="190"/>
      <c r="K32" s="190"/>
      <c r="L32" s="190"/>
      <c r="M32" s="190"/>
      <c r="N32" s="190"/>
      <c r="O32" s="190"/>
      <c r="P32" s="190"/>
      <c r="Q32" s="190"/>
      <c r="R32" s="190"/>
    </row>
    <row r="33" spans="1:18" s="37" customFormat="1" ht="51" customHeight="1">
      <c r="A33" s="73" t="s">
        <v>152</v>
      </c>
      <c r="B33" s="50" t="s">
        <v>468</v>
      </c>
      <c r="C33" s="52"/>
      <c r="D33" s="137"/>
      <c r="E33" s="134"/>
      <c r="F33" s="158"/>
      <c r="G33" s="382"/>
      <c r="H33" s="382"/>
      <c r="I33" s="382"/>
      <c r="J33" s="382"/>
      <c r="K33" s="382"/>
      <c r="L33" s="382"/>
      <c r="M33" s="190"/>
      <c r="N33" s="190"/>
      <c r="O33" s="190"/>
      <c r="P33" s="190"/>
      <c r="Q33" s="190"/>
      <c r="R33" s="190"/>
    </row>
    <row r="34" spans="1:18" s="37" customFormat="1" ht="16.5" customHeight="1">
      <c r="A34" s="47"/>
      <c r="B34" s="114"/>
      <c r="C34" s="52" t="s">
        <v>206</v>
      </c>
      <c r="D34" s="137">
        <v>16</v>
      </c>
      <c r="E34" s="134"/>
      <c r="F34" s="158">
        <f>D34*E34</f>
        <v>0</v>
      </c>
      <c r="G34" s="383"/>
      <c r="H34" s="383"/>
      <c r="I34" s="383"/>
      <c r="J34" s="383"/>
      <c r="K34" s="383"/>
      <c r="L34" s="383"/>
      <c r="M34" s="190"/>
      <c r="N34" s="190"/>
      <c r="O34" s="190"/>
      <c r="P34" s="190"/>
      <c r="Q34" s="190"/>
      <c r="R34" s="190"/>
    </row>
    <row r="35" spans="1:18" s="37" customFormat="1" ht="16.5" customHeight="1">
      <c r="A35" s="47"/>
      <c r="B35" s="50"/>
      <c r="C35" s="52"/>
      <c r="D35" s="137"/>
      <c r="E35" s="134"/>
      <c r="F35" s="158"/>
      <c r="G35" s="383"/>
      <c r="H35" s="383"/>
      <c r="I35" s="383"/>
      <c r="J35" s="383"/>
      <c r="K35" s="383"/>
      <c r="L35" s="383"/>
      <c r="M35" s="190"/>
      <c r="N35" s="190"/>
      <c r="O35" s="190"/>
      <c r="P35" s="190"/>
      <c r="Q35" s="190"/>
      <c r="R35" s="190"/>
    </row>
    <row r="36" spans="1:18" s="37" customFormat="1" ht="135.75" customHeight="1">
      <c r="A36" s="47" t="s">
        <v>153</v>
      </c>
      <c r="B36" s="50" t="s">
        <v>470</v>
      </c>
      <c r="C36" s="54"/>
      <c r="D36" s="143"/>
      <c r="E36" s="134"/>
      <c r="F36" s="158"/>
      <c r="G36" s="190"/>
      <c r="H36" s="190"/>
      <c r="I36" s="190"/>
      <c r="J36" s="190"/>
      <c r="K36" s="190"/>
      <c r="L36" s="190"/>
      <c r="M36" s="190"/>
      <c r="N36" s="190"/>
      <c r="O36" s="190"/>
      <c r="P36" s="190"/>
      <c r="Q36" s="190"/>
      <c r="R36" s="190"/>
    </row>
    <row r="37" spans="1:18" s="37" customFormat="1" ht="16.5" customHeight="1">
      <c r="A37" s="47"/>
      <c r="B37" s="84"/>
      <c r="C37" s="54" t="s">
        <v>146</v>
      </c>
      <c r="D37" s="143">
        <v>100</v>
      </c>
      <c r="E37" s="134"/>
      <c r="F37" s="158">
        <f>D37*E37</f>
        <v>0</v>
      </c>
      <c r="G37" s="190"/>
      <c r="H37" s="190"/>
      <c r="I37" s="190"/>
      <c r="J37" s="190"/>
      <c r="K37" s="190"/>
      <c r="L37" s="190"/>
      <c r="M37" s="190"/>
      <c r="N37" s="190"/>
      <c r="O37" s="190"/>
      <c r="P37" s="190"/>
      <c r="Q37" s="190"/>
      <c r="R37" s="190"/>
    </row>
    <row r="38" spans="1:18" s="37" customFormat="1" ht="16.5" customHeight="1">
      <c r="A38" s="47"/>
      <c r="B38" s="84"/>
      <c r="C38" s="52"/>
      <c r="D38" s="138"/>
      <c r="E38" s="134"/>
      <c r="F38" s="158"/>
      <c r="G38" s="190"/>
      <c r="H38" s="190"/>
      <c r="I38" s="190"/>
      <c r="J38" s="190"/>
      <c r="K38" s="190"/>
      <c r="L38" s="190"/>
      <c r="M38" s="190"/>
      <c r="N38" s="190"/>
      <c r="O38" s="190"/>
      <c r="P38" s="190"/>
      <c r="Q38" s="190"/>
      <c r="R38" s="190"/>
    </row>
    <row r="39" spans="1:18" s="37" customFormat="1" ht="117" customHeight="1">
      <c r="A39" s="47" t="s">
        <v>342</v>
      </c>
      <c r="B39" s="50" t="s">
        <v>469</v>
      </c>
      <c r="C39" s="54"/>
      <c r="D39" s="143"/>
      <c r="E39" s="134"/>
      <c r="F39" s="158"/>
      <c r="G39" s="190"/>
      <c r="H39" s="190"/>
      <c r="I39" s="190"/>
      <c r="J39" s="190"/>
      <c r="K39" s="190"/>
      <c r="L39" s="190"/>
      <c r="M39" s="190"/>
      <c r="N39" s="190"/>
      <c r="O39" s="190"/>
      <c r="P39" s="190"/>
      <c r="Q39" s="190"/>
      <c r="R39" s="190"/>
    </row>
    <row r="40" spans="1:18" s="37" customFormat="1" ht="16.5" customHeight="1">
      <c r="A40" s="47"/>
      <c r="B40" s="50"/>
      <c r="C40" s="54" t="s">
        <v>1</v>
      </c>
      <c r="D40" s="143">
        <v>1</v>
      </c>
      <c r="E40" s="134"/>
      <c r="F40" s="158">
        <f>D40*E40</f>
        <v>0</v>
      </c>
      <c r="G40" s="190"/>
      <c r="H40" s="190"/>
      <c r="I40" s="190"/>
      <c r="J40" s="190"/>
      <c r="K40" s="190"/>
      <c r="L40" s="190"/>
      <c r="M40" s="190"/>
      <c r="N40" s="190"/>
      <c r="O40" s="190"/>
      <c r="P40" s="190"/>
      <c r="Q40" s="190"/>
      <c r="R40" s="190"/>
    </row>
    <row r="41" spans="1:18" s="37" customFormat="1" ht="16.5" customHeight="1">
      <c r="A41" s="47"/>
      <c r="B41" s="50"/>
      <c r="C41" s="52"/>
      <c r="D41" s="138"/>
      <c r="E41" s="134"/>
      <c r="F41" s="158"/>
      <c r="G41" s="190"/>
      <c r="H41" s="190"/>
      <c r="I41" s="190"/>
      <c r="J41" s="190"/>
      <c r="K41" s="190"/>
      <c r="L41" s="190"/>
      <c r="M41" s="190"/>
      <c r="N41" s="190"/>
      <c r="O41" s="190"/>
      <c r="P41" s="190"/>
      <c r="Q41" s="190"/>
      <c r="R41" s="190"/>
    </row>
    <row r="42" spans="1:18" s="37" customFormat="1" ht="120">
      <c r="A42" s="73" t="s">
        <v>561</v>
      </c>
      <c r="B42" s="50" t="s">
        <v>535</v>
      </c>
      <c r="C42" s="52"/>
      <c r="D42" s="138"/>
      <c r="E42" s="134"/>
      <c r="F42" s="158"/>
      <c r="G42" s="190"/>
      <c r="H42" s="190"/>
      <c r="I42" s="190"/>
      <c r="J42" s="190"/>
      <c r="K42" s="190"/>
      <c r="L42" s="190"/>
      <c r="M42" s="190"/>
      <c r="N42" s="190"/>
      <c r="O42" s="190"/>
      <c r="P42" s="190"/>
      <c r="Q42" s="190"/>
      <c r="R42" s="190"/>
    </row>
    <row r="43" spans="1:18" s="37" customFormat="1" ht="16.5" customHeight="1">
      <c r="A43" s="73"/>
      <c r="B43" s="50"/>
      <c r="C43" s="52" t="s">
        <v>154</v>
      </c>
      <c r="D43" s="137">
        <v>6</v>
      </c>
      <c r="E43" s="134"/>
      <c r="F43" s="158">
        <f>D43*E43</f>
        <v>0</v>
      </c>
      <c r="G43" s="190"/>
      <c r="H43" s="190"/>
      <c r="I43" s="190"/>
      <c r="J43" s="190"/>
      <c r="K43" s="190"/>
      <c r="L43" s="190"/>
      <c r="M43" s="190"/>
      <c r="N43" s="190"/>
      <c r="O43" s="190"/>
      <c r="P43" s="190"/>
      <c r="Q43" s="190"/>
      <c r="R43" s="190"/>
    </row>
    <row r="44" spans="1:18" s="37" customFormat="1" ht="16.5" customHeight="1">
      <c r="A44" s="73"/>
      <c r="B44" s="50"/>
      <c r="C44" s="52"/>
      <c r="D44" s="137"/>
      <c r="E44" s="142"/>
      <c r="F44" s="158"/>
      <c r="G44" s="190"/>
      <c r="H44" s="190"/>
      <c r="I44" s="190"/>
      <c r="J44" s="190"/>
      <c r="K44" s="190"/>
      <c r="L44" s="190"/>
      <c r="M44" s="190"/>
      <c r="N44" s="190"/>
      <c r="O44" s="190"/>
      <c r="P44" s="190"/>
      <c r="Q44" s="190"/>
      <c r="R44" s="190"/>
    </row>
    <row r="45" spans="1:18" ht="90">
      <c r="A45" s="47" t="s">
        <v>342</v>
      </c>
      <c r="B45" s="50" t="s">
        <v>562</v>
      </c>
      <c r="C45" s="52"/>
      <c r="D45" s="137"/>
      <c r="F45" s="158"/>
      <c r="G45" s="35"/>
      <c r="H45" s="35"/>
      <c r="I45" s="35"/>
      <c r="J45" s="35"/>
      <c r="K45" s="35"/>
      <c r="L45" s="35"/>
      <c r="M45" s="35"/>
      <c r="N45" s="35"/>
      <c r="O45" s="35"/>
      <c r="P45" s="35"/>
      <c r="Q45" s="35"/>
      <c r="R45" s="35"/>
    </row>
    <row r="46" spans="1:18" ht="20.25" customHeight="1">
      <c r="A46" s="132"/>
      <c r="B46" s="114"/>
      <c r="C46" s="52" t="s">
        <v>219</v>
      </c>
      <c r="D46" s="137">
        <v>2.4</v>
      </c>
      <c r="F46" s="158">
        <f>D46*E46</f>
        <v>0</v>
      </c>
    </row>
    <row r="47" spans="1:18" ht="20.25" customHeight="1">
      <c r="A47" s="132"/>
      <c r="B47" s="114"/>
      <c r="C47" s="52"/>
      <c r="D47" s="137"/>
      <c r="F47" s="158"/>
    </row>
    <row r="48" spans="1:18" ht="59.1" customHeight="1">
      <c r="A48" s="47" t="s">
        <v>561</v>
      </c>
      <c r="B48" s="50" t="s">
        <v>566</v>
      </c>
      <c r="C48" s="52"/>
      <c r="D48" s="137"/>
      <c r="F48" s="158"/>
    </row>
    <row r="49" spans="1:18" ht="20.25" customHeight="1">
      <c r="A49" s="132"/>
      <c r="B49" s="292" t="s">
        <v>565</v>
      </c>
      <c r="C49" s="52" t="s">
        <v>206</v>
      </c>
      <c r="D49" s="137">
        <v>42</v>
      </c>
      <c r="F49" s="158">
        <f>D49*E49</f>
        <v>0</v>
      </c>
    </row>
    <row r="50" spans="1:18" ht="20.25" customHeight="1">
      <c r="A50" s="132"/>
      <c r="B50" s="292"/>
      <c r="C50" s="52"/>
      <c r="D50" s="137"/>
      <c r="F50" s="158"/>
    </row>
    <row r="51" spans="1:18" ht="81" customHeight="1">
      <c r="A51" s="293" t="s">
        <v>567</v>
      </c>
      <c r="B51" s="297" t="s">
        <v>569</v>
      </c>
      <c r="C51" s="235"/>
      <c r="D51" s="294"/>
      <c r="E51" s="295"/>
      <c r="F51" s="296"/>
    </row>
    <row r="52" spans="1:18" ht="20.25" customHeight="1">
      <c r="A52" s="132"/>
      <c r="B52" s="292"/>
      <c r="C52" s="52" t="s">
        <v>568</v>
      </c>
      <c r="D52" s="137">
        <v>1</v>
      </c>
      <c r="F52" s="158">
        <f>D52*E52</f>
        <v>0</v>
      </c>
    </row>
    <row r="53" spans="1:18" ht="20.25" customHeight="1" thickBot="1">
      <c r="A53" s="132"/>
      <c r="B53" s="114"/>
      <c r="C53" s="52"/>
      <c r="D53" s="137"/>
      <c r="F53" s="158"/>
    </row>
    <row r="54" spans="1:18" s="37" customFormat="1" ht="15.75" customHeight="1" thickBot="1">
      <c r="A54" s="255"/>
      <c r="B54" s="374" t="s">
        <v>474</v>
      </c>
      <c r="C54" s="375"/>
      <c r="D54" s="375"/>
      <c r="E54" s="256"/>
      <c r="F54" s="257">
        <f>SUM(F11:F52)</f>
        <v>0</v>
      </c>
      <c r="G54" s="190"/>
      <c r="H54" s="190"/>
      <c r="I54" s="190"/>
      <c r="J54" s="190"/>
      <c r="K54" s="190"/>
      <c r="L54" s="190"/>
      <c r="M54" s="190"/>
      <c r="N54" s="190"/>
      <c r="O54" s="190"/>
      <c r="P54" s="190"/>
      <c r="Q54" s="190"/>
      <c r="R54" s="190"/>
    </row>
    <row r="55" spans="1:18" ht="15">
      <c r="B55" s="42"/>
      <c r="C55" s="42"/>
      <c r="F55" s="161"/>
    </row>
    <row r="56" spans="1:18" s="37" customFormat="1" ht="15">
      <c r="A56" s="72" t="s">
        <v>4</v>
      </c>
      <c r="B56" s="379" t="s">
        <v>155</v>
      </c>
      <c r="C56" s="379"/>
      <c r="D56" s="380"/>
      <c r="E56" s="136"/>
      <c r="F56" s="157"/>
      <c r="G56" s="190"/>
      <c r="H56" s="190"/>
      <c r="I56" s="190"/>
      <c r="J56" s="190"/>
      <c r="K56" s="190"/>
      <c r="L56" s="190"/>
      <c r="M56" s="190"/>
      <c r="N56" s="190"/>
      <c r="O56" s="190"/>
      <c r="P56" s="190"/>
      <c r="Q56" s="190"/>
      <c r="R56" s="190"/>
    </row>
    <row r="57" spans="1:18" ht="12.75" customHeight="1">
      <c r="B57" s="43"/>
      <c r="C57" s="44"/>
      <c r="D57" s="144"/>
      <c r="E57" s="145"/>
      <c r="F57" s="161"/>
    </row>
    <row r="58" spans="1:18" ht="8.25" customHeight="1">
      <c r="B58" s="45"/>
      <c r="C58" s="41"/>
      <c r="F58" s="161"/>
    </row>
    <row r="59" spans="1:18" ht="93.6" customHeight="1">
      <c r="A59" s="60" t="s">
        <v>156</v>
      </c>
      <c r="B59" s="258" t="s">
        <v>475</v>
      </c>
      <c r="C59" s="53"/>
      <c r="D59" s="146"/>
      <c r="E59" s="67"/>
      <c r="F59" s="168"/>
    </row>
    <row r="60" spans="1:18" ht="19.5" customHeight="1">
      <c r="B60" s="59"/>
      <c r="C60" s="53" t="s">
        <v>151</v>
      </c>
      <c r="D60" s="146">
        <v>34</v>
      </c>
      <c r="E60" s="67"/>
      <c r="F60" s="168">
        <f>D60*E60</f>
        <v>0</v>
      </c>
    </row>
    <row r="61" spans="1:18" ht="19.5" customHeight="1">
      <c r="B61" s="59"/>
      <c r="C61" s="53"/>
      <c r="D61" s="146"/>
      <c r="E61" s="67"/>
      <c r="F61" s="162"/>
    </row>
    <row r="62" spans="1:18" ht="103.5" customHeight="1">
      <c r="A62" s="62" t="s">
        <v>158</v>
      </c>
      <c r="B62" s="258" t="s">
        <v>476</v>
      </c>
      <c r="C62" s="58"/>
      <c r="D62" s="146"/>
      <c r="E62" s="67"/>
      <c r="F62" s="162"/>
    </row>
    <row r="63" spans="1:18" ht="19.5" customHeight="1">
      <c r="B63" s="91"/>
      <c r="C63" s="58" t="s">
        <v>157</v>
      </c>
      <c r="D63" s="146">
        <v>1.4</v>
      </c>
      <c r="E63" s="282"/>
      <c r="F63" s="158">
        <f>D63*E63</f>
        <v>0</v>
      </c>
    </row>
    <row r="64" spans="1:18" ht="19.5" customHeight="1">
      <c r="B64" s="59"/>
      <c r="C64" s="53"/>
      <c r="D64" s="146"/>
      <c r="E64" s="67"/>
      <c r="F64" s="162"/>
    </row>
    <row r="65" spans="1:6" ht="127.5" customHeight="1">
      <c r="A65" s="62" t="s">
        <v>159</v>
      </c>
      <c r="B65" s="258" t="s">
        <v>478</v>
      </c>
      <c r="C65" s="58"/>
      <c r="D65" s="146"/>
      <c r="E65" s="67"/>
      <c r="F65" s="162"/>
    </row>
    <row r="66" spans="1:6" ht="17.25">
      <c r="B66" s="91"/>
      <c r="C66" s="58" t="s">
        <v>157</v>
      </c>
      <c r="D66" s="146">
        <v>8</v>
      </c>
      <c r="F66" s="158">
        <f>D66*E66</f>
        <v>0</v>
      </c>
    </row>
    <row r="67" spans="1:6" ht="15">
      <c r="B67" s="45"/>
      <c r="C67" s="41"/>
      <c r="F67" s="161"/>
    </row>
    <row r="68" spans="1:6" ht="75">
      <c r="A68" s="62" t="s">
        <v>160</v>
      </c>
      <c r="B68" s="258" t="s">
        <v>487</v>
      </c>
      <c r="C68" s="58"/>
      <c r="D68" s="146"/>
      <c r="E68" s="67"/>
      <c r="F68" s="162"/>
    </row>
    <row r="69" spans="1:6" ht="17.25">
      <c r="B69" s="91"/>
      <c r="C69" s="58" t="s">
        <v>157</v>
      </c>
      <c r="D69" s="146">
        <v>11</v>
      </c>
      <c r="F69" s="158">
        <f>D69*E69</f>
        <v>0</v>
      </c>
    </row>
    <row r="70" spans="1:6" ht="15">
      <c r="B70" s="91"/>
      <c r="C70" s="58"/>
      <c r="D70" s="146"/>
      <c r="F70" s="158"/>
    </row>
    <row r="71" spans="1:6" ht="105.95" customHeight="1">
      <c r="A71" s="82" t="s">
        <v>483</v>
      </c>
      <c r="B71" s="258" t="s">
        <v>477</v>
      </c>
      <c r="C71" s="58"/>
      <c r="D71" s="146"/>
      <c r="E71" s="67"/>
      <c r="F71" s="162"/>
    </row>
    <row r="72" spans="1:6" ht="18" customHeight="1">
      <c r="B72" s="85"/>
      <c r="C72" s="58" t="s">
        <v>157</v>
      </c>
      <c r="D72" s="137">
        <v>24</v>
      </c>
      <c r="F72" s="158">
        <f>D72*E72</f>
        <v>0</v>
      </c>
    </row>
    <row r="73" spans="1:6" ht="19.5" customHeight="1">
      <c r="B73" s="45"/>
      <c r="C73" s="41"/>
      <c r="F73" s="161"/>
    </row>
    <row r="74" spans="1:6" ht="163.5" customHeight="1">
      <c r="A74" s="60" t="s">
        <v>161</v>
      </c>
      <c r="B74" s="49" t="s">
        <v>488</v>
      </c>
      <c r="C74" s="41"/>
      <c r="F74" s="161"/>
    </row>
    <row r="75" spans="1:6" ht="19.5" customHeight="1">
      <c r="B75" s="89" t="s">
        <v>485</v>
      </c>
      <c r="C75" s="41" t="s">
        <v>219</v>
      </c>
      <c r="D75" s="137">
        <v>5</v>
      </c>
      <c r="F75" s="158">
        <f>D75*E75</f>
        <v>0</v>
      </c>
    </row>
    <row r="76" spans="1:6" ht="19.5" customHeight="1">
      <c r="B76" s="89" t="s">
        <v>486</v>
      </c>
      <c r="C76" s="41" t="s">
        <v>206</v>
      </c>
      <c r="D76" s="137">
        <v>28</v>
      </c>
      <c r="F76" s="158">
        <f>D76*E76</f>
        <v>0</v>
      </c>
    </row>
    <row r="77" spans="1:6" ht="19.5" customHeight="1">
      <c r="B77" s="89" t="s">
        <v>489</v>
      </c>
      <c r="C77" s="41" t="s">
        <v>206</v>
      </c>
      <c r="D77" s="137">
        <v>28</v>
      </c>
      <c r="F77" s="158">
        <f>D77*E77</f>
        <v>0</v>
      </c>
    </row>
    <row r="78" spans="1:6" ht="19.5" customHeight="1">
      <c r="B78" s="45"/>
      <c r="C78" s="41"/>
      <c r="F78" s="161"/>
    </row>
    <row r="79" spans="1:6" ht="67.5" customHeight="1">
      <c r="A79" s="62" t="s">
        <v>162</v>
      </c>
      <c r="B79" s="258" t="s">
        <v>479</v>
      </c>
      <c r="C79" s="53" t="s">
        <v>151</v>
      </c>
      <c r="D79" s="146">
        <v>1.85</v>
      </c>
      <c r="F79" s="168">
        <f>D79*E79</f>
        <v>0</v>
      </c>
    </row>
    <row r="80" spans="1:6" ht="15" customHeight="1">
      <c r="A80" s="62"/>
      <c r="B80" s="90"/>
      <c r="C80" s="53"/>
      <c r="D80" s="146"/>
      <c r="F80" s="162"/>
    </row>
    <row r="81" spans="1:18" ht="77.25">
      <c r="A81" s="62" t="s">
        <v>484</v>
      </c>
      <c r="B81" s="49" t="s">
        <v>480</v>
      </c>
      <c r="C81" s="53"/>
      <c r="D81" s="137"/>
      <c r="F81" s="162"/>
    </row>
    <row r="82" spans="1:18" ht="17.25">
      <c r="A82" s="62"/>
      <c r="B82" s="49"/>
      <c r="C82" s="53" t="s">
        <v>151</v>
      </c>
      <c r="D82" s="137">
        <v>30.4</v>
      </c>
      <c r="F82" s="162">
        <f>D82*E82</f>
        <v>0</v>
      </c>
    </row>
    <row r="83" spans="1:18" ht="15">
      <c r="A83" s="62" t="s">
        <v>511</v>
      </c>
      <c r="B83" s="49" t="s">
        <v>512</v>
      </c>
      <c r="C83" s="53"/>
      <c r="D83" s="137"/>
      <c r="F83" s="162"/>
    </row>
    <row r="84" spans="1:18" ht="15">
      <c r="A84" s="62"/>
      <c r="B84" s="49"/>
      <c r="C84" s="53" t="s">
        <v>513</v>
      </c>
      <c r="D84" s="137">
        <v>1</v>
      </c>
      <c r="F84" s="162">
        <f>D84*E84</f>
        <v>0</v>
      </c>
    </row>
    <row r="85" spans="1:18" ht="15">
      <c r="A85" s="62"/>
      <c r="B85" s="49"/>
      <c r="C85" s="53"/>
      <c r="D85" s="137"/>
      <c r="F85" s="162"/>
    </row>
    <row r="86" spans="1:18" ht="15.75" thickBot="1">
      <c r="B86" s="46"/>
      <c r="D86" s="147"/>
      <c r="F86" s="161"/>
      <c r="G86" s="191"/>
      <c r="H86" s="191"/>
    </row>
    <row r="87" spans="1:18" s="37" customFormat="1" ht="18" customHeight="1" thickBot="1">
      <c r="A87" s="259"/>
      <c r="B87" s="374" t="s">
        <v>10</v>
      </c>
      <c r="C87" s="375"/>
      <c r="D87" s="376"/>
      <c r="E87" s="256"/>
      <c r="F87" s="257">
        <f>SUM(F59:F84)</f>
        <v>0</v>
      </c>
      <c r="G87" s="190"/>
      <c r="H87" s="190"/>
      <c r="I87" s="190"/>
      <c r="J87" s="190"/>
      <c r="K87" s="190"/>
      <c r="L87" s="190"/>
      <c r="M87" s="190"/>
      <c r="N87" s="190"/>
      <c r="O87" s="190"/>
      <c r="P87" s="190"/>
      <c r="Q87" s="190"/>
      <c r="R87" s="190"/>
    </row>
    <row r="88" spans="1:18" ht="15">
      <c r="F88" s="161"/>
    </row>
    <row r="89" spans="1:18" ht="15">
      <c r="A89" s="72" t="s">
        <v>5</v>
      </c>
      <c r="B89" s="379" t="s">
        <v>168</v>
      </c>
      <c r="C89" s="379"/>
      <c r="D89" s="380"/>
      <c r="E89" s="136"/>
      <c r="F89" s="157"/>
    </row>
    <row r="90" spans="1:18" ht="18.75">
      <c r="A90" s="71"/>
      <c r="B90" s="64"/>
      <c r="C90" s="65"/>
      <c r="D90" s="148"/>
      <c r="E90" s="68"/>
      <c r="F90" s="161"/>
    </row>
    <row r="91" spans="1:18" ht="213" customHeight="1">
      <c r="A91" s="71"/>
      <c r="B91" s="263" t="s">
        <v>654</v>
      </c>
      <c r="C91" s="65"/>
      <c r="D91" s="148"/>
      <c r="E91" s="68"/>
      <c r="F91" s="161"/>
    </row>
    <row r="92" spans="1:18" ht="18.75">
      <c r="A92" s="71"/>
      <c r="B92" s="64"/>
      <c r="C92" s="65"/>
      <c r="D92" s="148"/>
      <c r="E92" s="68"/>
      <c r="F92" s="161"/>
    </row>
    <row r="93" spans="1:18" ht="60.95" customHeight="1">
      <c r="A93" s="62" t="s">
        <v>164</v>
      </c>
      <c r="B93" s="49" t="s">
        <v>481</v>
      </c>
      <c r="C93" s="53" t="s">
        <v>151</v>
      </c>
      <c r="D93" s="68">
        <v>0.65</v>
      </c>
      <c r="E93" s="68"/>
      <c r="F93" s="158">
        <f>D93*E93</f>
        <v>0</v>
      </c>
    </row>
    <row r="94" spans="1:18" ht="20.25" customHeight="1">
      <c r="B94" s="87"/>
      <c r="C94" s="53"/>
      <c r="D94" s="154"/>
      <c r="E94" s="154"/>
      <c r="F94" s="158"/>
    </row>
    <row r="95" spans="1:18" ht="77.25" customHeight="1">
      <c r="A95" s="62" t="s">
        <v>165</v>
      </c>
      <c r="B95" s="49" t="s">
        <v>520</v>
      </c>
      <c r="C95" s="53"/>
      <c r="D95" s="68"/>
      <c r="E95" s="68"/>
      <c r="F95" s="158"/>
    </row>
    <row r="96" spans="1:18" ht="17.25" customHeight="1">
      <c r="A96" s="62"/>
      <c r="B96" s="118" t="s">
        <v>521</v>
      </c>
      <c r="C96" s="53" t="s">
        <v>151</v>
      </c>
      <c r="D96" s="68">
        <v>11.2</v>
      </c>
      <c r="E96" s="68"/>
      <c r="F96" s="158">
        <f>D96*E96</f>
        <v>0</v>
      </c>
    </row>
    <row r="97" spans="1:18" ht="17.25" customHeight="1">
      <c r="A97" s="62"/>
      <c r="B97" s="118" t="s">
        <v>522</v>
      </c>
      <c r="C97" s="57" t="s">
        <v>0</v>
      </c>
      <c r="D97" s="68">
        <v>672</v>
      </c>
      <c r="E97" s="68"/>
      <c r="F97" s="158">
        <f>D97*E97</f>
        <v>0</v>
      </c>
    </row>
    <row r="98" spans="1:18" ht="17.25" customHeight="1">
      <c r="A98" s="62"/>
      <c r="B98" s="49"/>
      <c r="C98" s="57"/>
      <c r="D98" s="68"/>
      <c r="E98" s="68"/>
      <c r="F98" s="158"/>
    </row>
    <row r="99" spans="1:18" ht="105" customHeight="1">
      <c r="A99" s="62" t="s">
        <v>166</v>
      </c>
      <c r="B99" s="49" t="s">
        <v>523</v>
      </c>
      <c r="C99" s="57"/>
      <c r="D99" s="68"/>
      <c r="E99" s="68"/>
      <c r="F99" s="158"/>
      <c r="G99" s="385"/>
      <c r="H99" s="385"/>
      <c r="I99" s="35"/>
      <c r="J99" s="35"/>
      <c r="K99" s="35"/>
      <c r="L99" s="35"/>
      <c r="M99" s="35"/>
      <c r="N99" s="35"/>
      <c r="O99" s="35"/>
      <c r="P99" s="35"/>
      <c r="Q99" s="35"/>
      <c r="R99" s="35"/>
    </row>
    <row r="100" spans="1:18" ht="15.75" customHeight="1">
      <c r="A100" s="62"/>
      <c r="B100" s="91" t="s">
        <v>524</v>
      </c>
      <c r="C100" s="57" t="s">
        <v>151</v>
      </c>
      <c r="D100" s="68">
        <v>2.5</v>
      </c>
      <c r="E100" s="68"/>
      <c r="F100" s="158">
        <f>D100*E100</f>
        <v>0</v>
      </c>
      <c r="G100" s="35"/>
      <c r="H100" s="35"/>
      <c r="I100" s="35"/>
      <c r="J100" s="35"/>
      <c r="K100" s="35"/>
      <c r="L100" s="35"/>
      <c r="M100" s="35"/>
      <c r="N100" s="35"/>
      <c r="O100" s="35"/>
      <c r="P100" s="35"/>
      <c r="Q100" s="35"/>
      <c r="R100" s="35"/>
    </row>
    <row r="101" spans="1:18" ht="15.75" customHeight="1">
      <c r="A101" s="62"/>
      <c r="B101" s="91" t="s">
        <v>522</v>
      </c>
      <c r="C101" s="57" t="s">
        <v>0</v>
      </c>
      <c r="D101" s="68">
        <v>150</v>
      </c>
      <c r="E101" s="68"/>
      <c r="F101" s="158">
        <f>D101*E101</f>
        <v>0</v>
      </c>
      <c r="G101" s="35"/>
      <c r="H101" s="35"/>
      <c r="I101" s="35"/>
      <c r="J101" s="35"/>
      <c r="K101" s="35"/>
      <c r="L101" s="35"/>
      <c r="M101" s="35"/>
      <c r="N101" s="35"/>
      <c r="O101" s="35"/>
      <c r="P101" s="35"/>
      <c r="Q101" s="35"/>
      <c r="R101" s="35"/>
    </row>
    <row r="102" spans="1:18" ht="15.75" customHeight="1">
      <c r="A102" s="182"/>
      <c r="B102" s="179"/>
      <c r="C102" s="180"/>
      <c r="D102" s="181"/>
      <c r="E102" s="181"/>
      <c r="F102" s="160"/>
    </row>
    <row r="103" spans="1:18" ht="105">
      <c r="A103" s="62" t="s">
        <v>167</v>
      </c>
      <c r="B103" s="49" t="s">
        <v>525</v>
      </c>
      <c r="C103" s="57"/>
      <c r="D103" s="68"/>
      <c r="E103" s="68"/>
      <c r="F103" s="158"/>
      <c r="G103" s="35"/>
      <c r="H103" s="35"/>
      <c r="I103" s="35"/>
      <c r="J103" s="35"/>
      <c r="K103" s="35"/>
      <c r="L103" s="35"/>
      <c r="M103" s="35"/>
      <c r="N103" s="35"/>
      <c r="O103" s="35"/>
      <c r="P103" s="35"/>
      <c r="Q103" s="35"/>
      <c r="R103" s="35"/>
    </row>
    <row r="104" spans="1:18" ht="17.25" customHeight="1">
      <c r="A104" s="62"/>
      <c r="B104" s="91" t="s">
        <v>526</v>
      </c>
      <c r="C104" s="57" t="s">
        <v>151</v>
      </c>
      <c r="D104" s="68">
        <v>3.4</v>
      </c>
      <c r="E104" s="68"/>
      <c r="F104" s="158">
        <f>D104*E104</f>
        <v>0</v>
      </c>
      <c r="G104" s="35"/>
      <c r="H104" s="35"/>
      <c r="I104" s="35"/>
      <c r="J104" s="35"/>
      <c r="K104" s="35"/>
      <c r="L104" s="35"/>
      <c r="M104" s="35"/>
      <c r="N104" s="35"/>
      <c r="O104" s="35"/>
      <c r="P104" s="35"/>
      <c r="Q104" s="35"/>
      <c r="R104" s="35"/>
    </row>
    <row r="105" spans="1:18" ht="17.25" customHeight="1">
      <c r="A105" s="62"/>
      <c r="B105" s="91" t="s">
        <v>522</v>
      </c>
      <c r="C105" s="57" t="s">
        <v>0</v>
      </c>
      <c r="D105" s="68">
        <v>204</v>
      </c>
      <c r="E105" s="68"/>
      <c r="F105" s="158">
        <f>D105*E105</f>
        <v>0</v>
      </c>
      <c r="G105" s="35"/>
      <c r="H105" s="35"/>
      <c r="I105" s="35"/>
      <c r="J105" s="35"/>
      <c r="K105" s="35"/>
      <c r="L105" s="35"/>
      <c r="M105" s="35"/>
      <c r="N105" s="35"/>
      <c r="O105" s="35"/>
      <c r="P105" s="35"/>
      <c r="Q105" s="35"/>
      <c r="R105" s="35"/>
    </row>
    <row r="106" spans="1:18" ht="17.25" customHeight="1">
      <c r="A106" s="62"/>
      <c r="B106" s="91"/>
      <c r="C106" s="57"/>
      <c r="D106" s="68"/>
      <c r="E106" s="68"/>
      <c r="F106" s="158"/>
      <c r="G106" s="35"/>
      <c r="H106" s="35"/>
      <c r="I106" s="35"/>
      <c r="J106" s="35"/>
      <c r="K106" s="35"/>
      <c r="L106" s="35"/>
      <c r="M106" s="35"/>
      <c r="N106" s="35"/>
      <c r="O106" s="35"/>
      <c r="P106" s="35"/>
      <c r="Q106" s="35"/>
      <c r="R106" s="35"/>
    </row>
    <row r="107" spans="1:18" s="268" customFormat="1" ht="96.6" customHeight="1">
      <c r="A107" s="269" t="s">
        <v>490</v>
      </c>
      <c r="B107" s="264" t="s">
        <v>491</v>
      </c>
      <c r="C107" s="265"/>
      <c r="D107" s="266"/>
      <c r="E107" s="266"/>
      <c r="F107" s="267"/>
    </row>
    <row r="108" spans="1:18" ht="17.25" customHeight="1">
      <c r="A108" s="62"/>
      <c r="B108" s="91"/>
      <c r="C108" s="57" t="s">
        <v>154</v>
      </c>
      <c r="D108" s="68">
        <v>12</v>
      </c>
      <c r="E108" s="68"/>
      <c r="F108" s="158">
        <f>D108*E108</f>
        <v>0</v>
      </c>
      <c r="G108" s="35"/>
      <c r="H108" s="35"/>
      <c r="I108" s="35"/>
      <c r="J108" s="35"/>
      <c r="K108" s="35"/>
      <c r="L108" s="35"/>
      <c r="M108" s="35"/>
      <c r="N108" s="35"/>
      <c r="O108" s="35"/>
      <c r="P108" s="35"/>
      <c r="Q108" s="35"/>
      <c r="R108" s="35"/>
    </row>
    <row r="109" spans="1:18" ht="17.25" customHeight="1">
      <c r="A109" s="62"/>
      <c r="B109" s="91"/>
      <c r="C109" s="57"/>
      <c r="D109" s="68"/>
      <c r="E109" s="68"/>
      <c r="F109" s="158"/>
      <c r="G109" s="35"/>
      <c r="H109" s="35"/>
      <c r="I109" s="35"/>
      <c r="J109" s="35"/>
      <c r="K109" s="35"/>
      <c r="L109" s="35"/>
      <c r="M109" s="35"/>
      <c r="N109" s="35"/>
      <c r="O109" s="35"/>
      <c r="P109" s="35"/>
      <c r="Q109" s="35"/>
      <c r="R109" s="35"/>
    </row>
    <row r="110" spans="1:18" ht="77.25" customHeight="1">
      <c r="A110" s="62" t="s">
        <v>492</v>
      </c>
      <c r="B110" s="270" t="s">
        <v>563</v>
      </c>
      <c r="C110" s="57"/>
      <c r="D110" s="68"/>
      <c r="E110" s="68"/>
      <c r="F110" s="158"/>
      <c r="G110" s="35"/>
      <c r="H110" s="35"/>
      <c r="I110" s="35"/>
      <c r="J110" s="35"/>
      <c r="K110" s="35"/>
      <c r="L110" s="35"/>
      <c r="M110" s="35"/>
      <c r="N110" s="35"/>
      <c r="O110" s="35"/>
      <c r="P110" s="35"/>
      <c r="Q110" s="35"/>
      <c r="R110" s="35"/>
    </row>
    <row r="111" spans="1:18" ht="17.25" customHeight="1">
      <c r="A111" s="62"/>
      <c r="B111" s="91"/>
      <c r="C111" s="57" t="s">
        <v>206</v>
      </c>
      <c r="D111" s="68">
        <v>28</v>
      </c>
      <c r="E111" s="68"/>
      <c r="F111" s="158">
        <f>D111*E111</f>
        <v>0</v>
      </c>
      <c r="G111" s="35"/>
      <c r="H111" s="35"/>
      <c r="I111" s="35"/>
      <c r="J111" s="35"/>
      <c r="K111" s="35"/>
      <c r="L111" s="35"/>
      <c r="M111" s="35"/>
      <c r="N111" s="35"/>
      <c r="O111" s="35"/>
      <c r="P111" s="35"/>
      <c r="Q111" s="35"/>
      <c r="R111" s="35"/>
    </row>
    <row r="112" spans="1:18" ht="17.25" customHeight="1" thickBot="1">
      <c r="A112" s="62"/>
      <c r="B112" s="91"/>
      <c r="C112" s="57"/>
      <c r="D112" s="68"/>
      <c r="E112" s="68"/>
      <c r="F112" s="158"/>
      <c r="G112" s="35"/>
      <c r="H112" s="35"/>
      <c r="I112" s="35"/>
      <c r="J112" s="35"/>
      <c r="K112" s="35"/>
      <c r="L112" s="35"/>
      <c r="M112" s="35"/>
      <c r="N112" s="35"/>
      <c r="O112" s="35"/>
      <c r="P112" s="35"/>
      <c r="Q112" s="35"/>
      <c r="R112" s="35"/>
    </row>
    <row r="113" spans="1:7" ht="15.75" thickBot="1">
      <c r="A113" s="260"/>
      <c r="B113" s="374" t="s">
        <v>169</v>
      </c>
      <c r="C113" s="375"/>
      <c r="D113" s="376"/>
      <c r="E113" s="256"/>
      <c r="F113" s="257">
        <f>SUM(F93:F112)</f>
        <v>0</v>
      </c>
    </row>
    <row r="114" spans="1:7" ht="15">
      <c r="A114" s="62"/>
      <c r="F114" s="161"/>
    </row>
    <row r="115" spans="1:7" s="124" customFormat="1" ht="15">
      <c r="A115" s="92" t="s">
        <v>170</v>
      </c>
      <c r="B115" s="379" t="s">
        <v>171</v>
      </c>
      <c r="C115" s="379"/>
      <c r="D115" s="380"/>
      <c r="E115" s="261"/>
      <c r="F115" s="262"/>
    </row>
    <row r="116" spans="1:7" ht="17.25" customHeight="1">
      <c r="A116" s="62"/>
      <c r="F116" s="161"/>
    </row>
    <row r="117" spans="1:7" ht="96.6" customHeight="1">
      <c r="A117" s="62" t="s">
        <v>172</v>
      </c>
      <c r="B117" s="77" t="s">
        <v>493</v>
      </c>
      <c r="C117" s="53"/>
      <c r="F117" s="161"/>
    </row>
    <row r="118" spans="1:7" ht="17.25" customHeight="1">
      <c r="A118" s="62"/>
      <c r="B118" s="66"/>
      <c r="C118" s="53" t="s">
        <v>151</v>
      </c>
      <c r="D118" s="137">
        <v>3.6</v>
      </c>
      <c r="F118" s="158">
        <f>D118*E118</f>
        <v>0</v>
      </c>
    </row>
    <row r="119" spans="1:7" ht="15.75" customHeight="1">
      <c r="A119" s="62"/>
      <c r="B119" s="66"/>
      <c r="C119" s="53"/>
      <c r="D119" s="137"/>
      <c r="F119" s="158"/>
    </row>
    <row r="120" spans="1:7" ht="65.099999999999994" customHeight="1">
      <c r="A120" s="62" t="s">
        <v>173</v>
      </c>
      <c r="B120" s="77" t="s">
        <v>501</v>
      </c>
      <c r="C120" s="53"/>
      <c r="D120" s="138"/>
      <c r="F120" s="158"/>
      <c r="G120" s="193"/>
    </row>
    <row r="121" spans="1:7" ht="20.25" customHeight="1">
      <c r="A121" s="62"/>
      <c r="B121" s="88" t="s">
        <v>494</v>
      </c>
      <c r="C121" s="53" t="s">
        <v>1</v>
      </c>
      <c r="D121" s="169">
        <v>3</v>
      </c>
      <c r="F121" s="158">
        <f t="shared" ref="F121:F122" si="4">D121*E121</f>
        <v>0</v>
      </c>
    </row>
    <row r="122" spans="1:7" ht="20.25" customHeight="1">
      <c r="A122" s="62"/>
      <c r="B122" s="88" t="s">
        <v>495</v>
      </c>
      <c r="C122" s="53" t="s">
        <v>1</v>
      </c>
      <c r="D122" s="169">
        <v>1</v>
      </c>
      <c r="F122" s="158">
        <f t="shared" si="4"/>
        <v>0</v>
      </c>
    </row>
    <row r="123" spans="1:7" ht="16.5" customHeight="1">
      <c r="A123" s="62"/>
      <c r="B123" s="66"/>
      <c r="C123" s="53"/>
      <c r="F123" s="161"/>
    </row>
    <row r="124" spans="1:7" ht="105.75" customHeight="1">
      <c r="A124" s="62" t="s">
        <v>174</v>
      </c>
      <c r="B124" s="77" t="s">
        <v>496</v>
      </c>
      <c r="C124" s="53"/>
      <c r="F124" s="161"/>
    </row>
    <row r="125" spans="1:7" ht="17.25">
      <c r="A125" s="62"/>
      <c r="B125" s="116"/>
      <c r="C125" s="54" t="s">
        <v>146</v>
      </c>
      <c r="D125" s="137">
        <v>12</v>
      </c>
      <c r="F125" s="158">
        <f t="shared" ref="F125" si="5">D125*E125</f>
        <v>0</v>
      </c>
    </row>
    <row r="126" spans="1:7" ht="13.5" customHeight="1">
      <c r="A126" s="62"/>
      <c r="B126" s="116"/>
      <c r="C126" s="53"/>
      <c r="D126" s="137"/>
      <c r="F126" s="158"/>
    </row>
    <row r="127" spans="1:7" ht="78" customHeight="1">
      <c r="A127" s="271" t="s">
        <v>175</v>
      </c>
      <c r="B127" s="77" t="s">
        <v>497</v>
      </c>
      <c r="C127" s="131"/>
      <c r="D127" s="183"/>
      <c r="E127" s="142"/>
      <c r="F127" s="184"/>
      <c r="G127" s="192"/>
    </row>
    <row r="128" spans="1:7" ht="15">
      <c r="A128" s="182"/>
      <c r="B128" s="185"/>
      <c r="C128" s="54" t="s">
        <v>154</v>
      </c>
      <c r="D128" s="137">
        <v>26.2</v>
      </c>
      <c r="F128" s="158">
        <f t="shared" ref="F128" si="6">D128*E128</f>
        <v>0</v>
      </c>
    </row>
    <row r="129" spans="1:18" s="176" customFormat="1" ht="15">
      <c r="A129" s="170"/>
      <c r="B129" s="171"/>
      <c r="C129" s="172"/>
      <c r="D129" s="173"/>
      <c r="E129" s="174"/>
      <c r="F129" s="175"/>
      <c r="G129" s="194"/>
      <c r="H129" s="194"/>
      <c r="I129" s="194"/>
      <c r="J129" s="194"/>
      <c r="K129" s="194"/>
      <c r="L129" s="194"/>
      <c r="M129" s="194"/>
      <c r="N129" s="194"/>
      <c r="O129" s="194"/>
      <c r="P129" s="194"/>
      <c r="Q129" s="194"/>
      <c r="R129" s="194"/>
    </row>
    <row r="130" spans="1:18" ht="75">
      <c r="A130" s="62" t="s">
        <v>197</v>
      </c>
      <c r="B130" s="66" t="s">
        <v>499</v>
      </c>
      <c r="C130" s="35"/>
      <c r="E130" s="133"/>
      <c r="F130" s="161"/>
    </row>
    <row r="131" spans="1:18" ht="15">
      <c r="A131" s="62"/>
      <c r="B131" s="66" t="s">
        <v>498</v>
      </c>
      <c r="C131" s="54" t="s">
        <v>154</v>
      </c>
      <c r="D131" s="137">
        <v>5.75</v>
      </c>
      <c r="F131" s="158">
        <f>D131*E131</f>
        <v>0</v>
      </c>
    </row>
    <row r="132" spans="1:18" ht="15">
      <c r="A132" s="62"/>
      <c r="B132" s="272" t="s">
        <v>500</v>
      </c>
      <c r="C132" s="54" t="s">
        <v>154</v>
      </c>
      <c r="D132" s="137">
        <v>6.85</v>
      </c>
      <c r="F132" s="158">
        <f>D132*E132</f>
        <v>0</v>
      </c>
    </row>
    <row r="133" spans="1:18" ht="15.75" thickBot="1">
      <c r="A133" s="62"/>
      <c r="B133" s="116"/>
      <c r="C133" s="54"/>
      <c r="D133" s="137"/>
      <c r="F133" s="158"/>
    </row>
    <row r="134" spans="1:18" ht="15.75" thickBot="1">
      <c r="A134" s="260"/>
      <c r="B134" s="374" t="s">
        <v>176</v>
      </c>
      <c r="C134" s="375"/>
      <c r="D134" s="376"/>
      <c r="E134" s="256"/>
      <c r="F134" s="257">
        <f>SUM(F117:F133)</f>
        <v>0</v>
      </c>
    </row>
    <row r="135" spans="1:18" ht="15">
      <c r="A135" s="62"/>
      <c r="B135" s="66"/>
      <c r="C135" s="53"/>
      <c r="F135" s="161"/>
    </row>
    <row r="136" spans="1:18" ht="15">
      <c r="A136" s="72" t="s">
        <v>6</v>
      </c>
      <c r="B136" s="379" t="s">
        <v>177</v>
      </c>
      <c r="C136" s="379"/>
      <c r="D136" s="380"/>
      <c r="E136" s="136"/>
      <c r="F136" s="157"/>
    </row>
    <row r="137" spans="1:18" ht="15">
      <c r="A137" s="62"/>
      <c r="B137" s="66"/>
      <c r="C137" s="53"/>
      <c r="F137" s="161"/>
    </row>
    <row r="138" spans="1:18" ht="210">
      <c r="A138" s="62"/>
      <c r="B138" s="273" t="s">
        <v>343</v>
      </c>
      <c r="C138" s="186"/>
      <c r="D138" s="187"/>
      <c r="E138" s="188"/>
      <c r="F138" s="189"/>
    </row>
    <row r="139" spans="1:18" ht="15">
      <c r="A139" s="62"/>
      <c r="B139" s="273"/>
      <c r="C139" s="186"/>
      <c r="D139" s="187"/>
      <c r="E139" s="188"/>
      <c r="F139" s="189"/>
    </row>
    <row r="140" spans="1:18" ht="48.75" customHeight="1">
      <c r="A140" s="62" t="s">
        <v>178</v>
      </c>
      <c r="B140" s="77" t="s">
        <v>502</v>
      </c>
      <c r="C140" s="54"/>
      <c r="F140" s="158"/>
    </row>
    <row r="141" spans="1:18" ht="15.75" customHeight="1">
      <c r="A141" s="62"/>
      <c r="B141" s="116"/>
      <c r="C141" s="54" t="s">
        <v>146</v>
      </c>
      <c r="D141" s="137">
        <v>2.15</v>
      </c>
      <c r="F141" s="158">
        <f>D141*E141</f>
        <v>0</v>
      </c>
    </row>
    <row r="142" spans="1:18" ht="15.75" customHeight="1">
      <c r="A142" s="62"/>
      <c r="B142" s="116"/>
      <c r="C142" s="54"/>
      <c r="D142" s="137"/>
      <c r="F142" s="158"/>
    </row>
    <row r="143" spans="1:18" ht="45">
      <c r="A143" s="62" t="s">
        <v>179</v>
      </c>
      <c r="B143" s="77" t="s">
        <v>503</v>
      </c>
      <c r="C143" s="178"/>
      <c r="D143" s="183"/>
      <c r="E143" s="142"/>
      <c r="F143" s="160"/>
    </row>
    <row r="144" spans="1:18" ht="17.25">
      <c r="A144" s="62"/>
      <c r="B144" s="185"/>
      <c r="C144" s="54" t="s">
        <v>146</v>
      </c>
      <c r="D144" s="137">
        <v>6.4</v>
      </c>
      <c r="F144" s="158">
        <f>D144*E144</f>
        <v>0</v>
      </c>
    </row>
    <row r="145" spans="1:6" ht="11.25" customHeight="1">
      <c r="A145" s="62"/>
      <c r="B145" s="116"/>
      <c r="C145" s="54"/>
      <c r="D145" s="137"/>
      <c r="F145" s="158"/>
    </row>
    <row r="146" spans="1:6" ht="62.45" customHeight="1">
      <c r="A146" s="62" t="s">
        <v>180</v>
      </c>
      <c r="B146" s="66" t="s">
        <v>504</v>
      </c>
      <c r="C146" s="54"/>
      <c r="F146" s="161"/>
    </row>
    <row r="147" spans="1:6" ht="16.5" customHeight="1">
      <c r="A147" s="62"/>
      <c r="B147" s="116"/>
      <c r="C147" s="54" t="s">
        <v>146</v>
      </c>
      <c r="D147" s="137">
        <v>25.75</v>
      </c>
      <c r="F147" s="158">
        <f t="shared" ref="F147" si="7">D147*E147</f>
        <v>0</v>
      </c>
    </row>
    <row r="148" spans="1:6" ht="15.75" thickBot="1">
      <c r="B148" s="86"/>
      <c r="C148" s="54"/>
      <c r="D148" s="137"/>
      <c r="F148" s="161"/>
    </row>
    <row r="149" spans="1:6" ht="15.75" thickBot="1">
      <c r="A149" s="255"/>
      <c r="B149" s="374" t="s">
        <v>198</v>
      </c>
      <c r="C149" s="375"/>
      <c r="D149" s="376"/>
      <c r="E149" s="256"/>
      <c r="F149" s="257">
        <f>SUM(F141:F148)</f>
        <v>0</v>
      </c>
    </row>
    <row r="150" spans="1:6" ht="19.5" customHeight="1">
      <c r="F150" s="161"/>
    </row>
    <row r="151" spans="1:6" ht="15">
      <c r="A151" s="274" t="s">
        <v>181</v>
      </c>
      <c r="B151" s="379" t="s">
        <v>182</v>
      </c>
      <c r="C151" s="379"/>
      <c r="D151" s="380"/>
      <c r="E151" s="136"/>
      <c r="F151" s="157"/>
    </row>
    <row r="152" spans="1:6" ht="15">
      <c r="F152" s="161"/>
    </row>
    <row r="153" spans="1:6" ht="176.45" customHeight="1">
      <c r="A153" s="62" t="s">
        <v>183</v>
      </c>
      <c r="B153" s="77" t="s">
        <v>505</v>
      </c>
      <c r="C153" s="54"/>
      <c r="D153" s="138"/>
      <c r="F153" s="158"/>
    </row>
    <row r="154" spans="1:6" ht="15.75" customHeight="1">
      <c r="A154" s="62"/>
      <c r="B154" s="88"/>
      <c r="C154" s="54" t="s">
        <v>146</v>
      </c>
      <c r="D154" s="137">
        <v>6.2</v>
      </c>
      <c r="F154" s="158">
        <f>D154*E154</f>
        <v>0</v>
      </c>
    </row>
    <row r="155" spans="1:6" ht="15.75" customHeight="1">
      <c r="A155" s="62"/>
      <c r="B155" s="66"/>
      <c r="C155" s="54"/>
      <c r="D155" s="138"/>
      <c r="F155" s="161"/>
    </row>
    <row r="156" spans="1:6" ht="222.6" customHeight="1">
      <c r="A156" s="62" t="s">
        <v>184</v>
      </c>
      <c r="B156" s="77" t="s">
        <v>506</v>
      </c>
      <c r="C156" s="54"/>
      <c r="F156" s="158"/>
    </row>
    <row r="157" spans="1:6" ht="18" customHeight="1">
      <c r="A157" s="62"/>
      <c r="B157" s="116"/>
      <c r="C157" s="54" t="s">
        <v>146</v>
      </c>
      <c r="D157" s="137">
        <v>16.899999999999999</v>
      </c>
      <c r="F157" s="158">
        <f>D157*E157</f>
        <v>0</v>
      </c>
    </row>
    <row r="158" spans="1:6" ht="17.25" customHeight="1" thickBot="1">
      <c r="B158" s="66"/>
      <c r="C158" s="54"/>
      <c r="F158" s="161"/>
    </row>
    <row r="159" spans="1:6" ht="15.75" thickBot="1">
      <c r="A159" s="255"/>
      <c r="B159" s="374" t="s">
        <v>199</v>
      </c>
      <c r="C159" s="375"/>
      <c r="D159" s="376"/>
      <c r="E159" s="256"/>
      <c r="F159" s="257">
        <f>SUM(F153:F157)</f>
        <v>0</v>
      </c>
    </row>
    <row r="160" spans="1:6" ht="18.75" customHeight="1">
      <c r="F160" s="161"/>
    </row>
    <row r="161" spans="1:7" ht="18" customHeight="1">
      <c r="A161" s="74" t="s">
        <v>514</v>
      </c>
      <c r="B161" s="373" t="s">
        <v>187</v>
      </c>
      <c r="C161" s="373"/>
      <c r="D161" s="373"/>
      <c r="E161" s="149"/>
      <c r="F161" s="163"/>
    </row>
    <row r="162" spans="1:7" ht="18.75">
      <c r="A162" s="69"/>
      <c r="B162" s="70"/>
      <c r="F162" s="161"/>
    </row>
    <row r="163" spans="1:7" ht="30">
      <c r="A163" s="291" t="s">
        <v>515</v>
      </c>
      <c r="B163" s="66" t="s">
        <v>570</v>
      </c>
      <c r="F163" s="161"/>
    </row>
    <row r="164" spans="1:7" ht="18.75">
      <c r="A164" s="69"/>
      <c r="B164" s="70"/>
      <c r="C164" s="52" t="s">
        <v>185</v>
      </c>
      <c r="D164" s="137">
        <v>22</v>
      </c>
      <c r="F164" s="158">
        <f>E164*D164</f>
        <v>0</v>
      </c>
    </row>
    <row r="165" spans="1:7" ht="18.75">
      <c r="A165" s="69"/>
      <c r="B165" s="70"/>
      <c r="F165" s="161"/>
    </row>
    <row r="166" spans="1:7" ht="75">
      <c r="A166" s="60" t="s">
        <v>516</v>
      </c>
      <c r="B166" s="206" t="s">
        <v>508</v>
      </c>
      <c r="D166" s="138"/>
      <c r="F166" s="158"/>
    </row>
    <row r="167" spans="1:7" ht="17.25">
      <c r="B167" s="117" t="s">
        <v>509</v>
      </c>
      <c r="C167" s="52" t="s">
        <v>185</v>
      </c>
      <c r="D167" s="137">
        <v>140</v>
      </c>
      <c r="F167" s="158">
        <f>E167*D167</f>
        <v>0</v>
      </c>
      <c r="G167" s="204"/>
    </row>
    <row r="168" spans="1:7" ht="15">
      <c r="B168" s="36"/>
      <c r="D168" s="138"/>
      <c r="F168" s="158"/>
    </row>
    <row r="169" spans="1:7" ht="94.5" customHeight="1">
      <c r="A169" s="60" t="s">
        <v>517</v>
      </c>
      <c r="B169" s="49" t="s">
        <v>507</v>
      </c>
      <c r="D169" s="138"/>
      <c r="F169" s="158"/>
    </row>
    <row r="170" spans="1:7" ht="17.25">
      <c r="B170" s="118" t="s">
        <v>200</v>
      </c>
      <c r="C170" s="52" t="s">
        <v>185</v>
      </c>
      <c r="D170" s="137">
        <v>250</v>
      </c>
      <c r="F170" s="158">
        <f>E170*D170</f>
        <v>0</v>
      </c>
      <c r="G170" s="204"/>
    </row>
    <row r="171" spans="1:7" ht="15">
      <c r="B171" s="87"/>
      <c r="C171" s="52"/>
      <c r="D171" s="138"/>
      <c r="F171" s="161"/>
    </row>
    <row r="172" spans="1:7" ht="68.45" customHeight="1">
      <c r="A172" s="60" t="s">
        <v>564</v>
      </c>
      <c r="B172" s="49" t="s">
        <v>510</v>
      </c>
      <c r="C172" s="52"/>
      <c r="D172" s="138"/>
      <c r="F172" s="158"/>
    </row>
    <row r="173" spans="1:7" ht="14.25" customHeight="1">
      <c r="B173" s="118"/>
      <c r="C173" s="52" t="s">
        <v>185</v>
      </c>
      <c r="D173" s="137">
        <v>13.5</v>
      </c>
      <c r="F173" s="158">
        <f>D173*E173</f>
        <v>0</v>
      </c>
      <c r="G173" s="204"/>
    </row>
    <row r="174" spans="1:7" ht="12" customHeight="1" thickBot="1">
      <c r="B174" s="87"/>
      <c r="C174" s="52"/>
      <c r="F174" s="161"/>
    </row>
    <row r="175" spans="1:7" ht="15.75" thickBot="1">
      <c r="A175" s="255"/>
      <c r="B175" s="374" t="s">
        <v>192</v>
      </c>
      <c r="C175" s="375"/>
      <c r="D175" s="376"/>
      <c r="E175" s="256"/>
      <c r="F175" s="257">
        <f>SUM(F163:F174)</f>
        <v>0</v>
      </c>
    </row>
    <row r="176" spans="1:7" ht="15">
      <c r="B176" s="63"/>
      <c r="C176" s="63"/>
      <c r="F176" s="161"/>
    </row>
    <row r="177" spans="1:18" ht="15">
      <c r="A177" s="74" t="s">
        <v>186</v>
      </c>
      <c r="B177" s="373" t="s">
        <v>195</v>
      </c>
      <c r="C177" s="373"/>
      <c r="D177" s="373"/>
      <c r="E177" s="149"/>
      <c r="F177" s="163"/>
    </row>
    <row r="178" spans="1:18" ht="15">
      <c r="B178" s="63"/>
      <c r="C178" s="63"/>
      <c r="F178" s="161"/>
    </row>
    <row r="179" spans="1:18" ht="90">
      <c r="B179" s="119" t="s">
        <v>534</v>
      </c>
      <c r="C179" s="63"/>
      <c r="F179" s="161"/>
    </row>
    <row r="180" spans="1:18" ht="15">
      <c r="B180" s="63"/>
      <c r="C180" s="63"/>
      <c r="F180" s="161"/>
    </row>
    <row r="181" spans="1:18" ht="121.5" customHeight="1">
      <c r="A181" s="60" t="s">
        <v>188</v>
      </c>
      <c r="B181" s="49" t="s">
        <v>533</v>
      </c>
      <c r="C181" s="52" t="s">
        <v>0</v>
      </c>
      <c r="D181" s="137">
        <v>3400</v>
      </c>
      <c r="F181" s="158">
        <f>D181*E181</f>
        <v>0</v>
      </c>
    </row>
    <row r="182" spans="1:18" ht="18.75" customHeight="1">
      <c r="B182" s="86"/>
      <c r="C182" s="52"/>
      <c r="F182" s="161"/>
      <c r="G182" s="201"/>
    </row>
    <row r="183" spans="1:18" ht="144" customHeight="1">
      <c r="A183" s="60" t="s">
        <v>189</v>
      </c>
      <c r="B183" s="49" t="s">
        <v>518</v>
      </c>
      <c r="C183" s="52"/>
      <c r="D183" s="137"/>
      <c r="F183" s="158"/>
    </row>
    <row r="184" spans="1:18" ht="15" customHeight="1">
      <c r="B184" s="63"/>
      <c r="C184" s="52" t="s">
        <v>185</v>
      </c>
      <c r="D184" s="137">
        <v>6.3</v>
      </c>
      <c r="F184" s="158">
        <f>D184*E184</f>
        <v>0</v>
      </c>
    </row>
    <row r="185" spans="1:18" ht="15" customHeight="1">
      <c r="B185" s="63"/>
      <c r="C185" s="52"/>
      <c r="F185" s="161"/>
    </row>
    <row r="186" spans="1:18" s="48" customFormat="1" ht="103.5" customHeight="1">
      <c r="A186" s="47" t="s">
        <v>190</v>
      </c>
      <c r="B186" s="49" t="s">
        <v>519</v>
      </c>
      <c r="C186" s="52"/>
      <c r="D186" s="150"/>
      <c r="E186" s="134"/>
      <c r="F186" s="161"/>
      <c r="G186" s="192"/>
      <c r="H186" s="192"/>
      <c r="I186" s="192"/>
      <c r="J186" s="192"/>
      <c r="K186" s="192"/>
      <c r="L186" s="192"/>
      <c r="M186" s="192"/>
      <c r="N186" s="192"/>
      <c r="O186" s="192"/>
      <c r="P186" s="192"/>
      <c r="Q186" s="192"/>
      <c r="R186" s="192"/>
    </row>
    <row r="187" spans="1:18" s="48" customFormat="1" ht="14.25" customHeight="1">
      <c r="A187" s="47"/>
      <c r="B187" s="86"/>
      <c r="C187" s="52" t="s">
        <v>1</v>
      </c>
      <c r="D187" s="151">
        <v>1</v>
      </c>
      <c r="E187" s="134"/>
      <c r="F187" s="158">
        <f>D187*E187</f>
        <v>0</v>
      </c>
      <c r="G187" s="192"/>
      <c r="H187" s="192"/>
      <c r="I187" s="192"/>
      <c r="J187" s="192"/>
      <c r="K187" s="192"/>
      <c r="L187" s="192"/>
      <c r="M187" s="192"/>
      <c r="N187" s="192"/>
      <c r="O187" s="192"/>
      <c r="P187" s="192"/>
      <c r="Q187" s="192"/>
      <c r="R187" s="192"/>
    </row>
    <row r="188" spans="1:18" ht="15.75" customHeight="1">
      <c r="A188" s="61"/>
      <c r="B188" s="86"/>
      <c r="C188" s="75"/>
      <c r="D188" s="151"/>
      <c r="E188" s="76"/>
      <c r="F188" s="164"/>
      <c r="O188" s="198"/>
      <c r="P188" s="199"/>
      <c r="Q188" s="200">
        <v>2.2000000000000002</v>
      </c>
    </row>
    <row r="189" spans="1:18" ht="86.1" customHeight="1">
      <c r="A189" s="61" t="s">
        <v>191</v>
      </c>
      <c r="B189" s="206" t="s">
        <v>528</v>
      </c>
      <c r="C189" s="75"/>
      <c r="D189" s="151"/>
      <c r="E189" s="76"/>
      <c r="F189" s="164"/>
    </row>
    <row r="190" spans="1:18" ht="15.75" customHeight="1">
      <c r="A190" s="61"/>
      <c r="B190" s="205"/>
      <c r="C190" s="75" t="s">
        <v>154</v>
      </c>
      <c r="D190" s="151">
        <v>4.3</v>
      </c>
      <c r="E190" s="76"/>
      <c r="F190" s="164">
        <f>D190*E190</f>
        <v>0</v>
      </c>
    </row>
    <row r="191" spans="1:18" ht="15.75" customHeight="1">
      <c r="A191" s="61"/>
      <c r="B191" s="120"/>
      <c r="C191" s="75"/>
      <c r="D191" s="151"/>
      <c r="E191" s="76"/>
      <c r="F191" s="164"/>
    </row>
    <row r="192" spans="1:18" ht="74.45" customHeight="1">
      <c r="A192" s="61" t="s">
        <v>529</v>
      </c>
      <c r="B192" s="206" t="s">
        <v>527</v>
      </c>
      <c r="C192" s="75"/>
      <c r="D192" s="151"/>
      <c r="E192" s="76"/>
      <c r="F192" s="164"/>
    </row>
    <row r="193" spans="1:11" ht="15.75" customHeight="1">
      <c r="A193" s="61"/>
      <c r="B193" s="205"/>
      <c r="C193" s="75" t="s">
        <v>154</v>
      </c>
      <c r="D193" s="151">
        <v>5.2</v>
      </c>
      <c r="E193" s="76"/>
      <c r="F193" s="164">
        <f>D193*E193</f>
        <v>0</v>
      </c>
      <c r="G193" s="204"/>
    </row>
    <row r="194" spans="1:11" ht="15.75" customHeight="1">
      <c r="A194" s="61"/>
      <c r="B194" s="202"/>
      <c r="C194" s="75"/>
      <c r="D194" s="151"/>
      <c r="E194" s="76"/>
      <c r="F194" s="164"/>
    </row>
    <row r="195" spans="1:11" ht="52.5" customHeight="1">
      <c r="A195" s="61" t="s">
        <v>530</v>
      </c>
      <c r="B195" s="206" t="s">
        <v>344</v>
      </c>
      <c r="C195" s="75"/>
      <c r="D195" s="151"/>
      <c r="E195" s="76"/>
      <c r="F195" s="164"/>
    </row>
    <row r="196" spans="1:11" ht="15.75" customHeight="1">
      <c r="A196" s="61"/>
      <c r="B196" s="86"/>
      <c r="C196" s="75" t="s">
        <v>1</v>
      </c>
      <c r="D196" s="151">
        <v>4</v>
      </c>
      <c r="E196" s="76"/>
      <c r="F196" s="164">
        <f>D196*E196</f>
        <v>0</v>
      </c>
    </row>
    <row r="197" spans="1:11" ht="15.75" customHeight="1">
      <c r="A197" s="61"/>
      <c r="B197" s="86"/>
      <c r="C197" s="75"/>
      <c r="D197" s="151"/>
      <c r="E197" s="76"/>
      <c r="F197" s="164"/>
      <c r="G197" s="204"/>
    </row>
    <row r="198" spans="1:11" ht="15.75" customHeight="1" thickBot="1">
      <c r="A198" s="61"/>
      <c r="B198" s="63"/>
      <c r="C198" s="63"/>
      <c r="D198" s="150"/>
      <c r="E198" s="76"/>
      <c r="F198" s="165"/>
    </row>
    <row r="199" spans="1:11" ht="15.75" customHeight="1" thickBot="1">
      <c r="A199" s="277"/>
      <c r="B199" s="374" t="s">
        <v>196</v>
      </c>
      <c r="C199" s="375"/>
      <c r="D199" s="376"/>
      <c r="E199" s="256"/>
      <c r="F199" s="257">
        <f>SUM(F181:F197)</f>
        <v>0</v>
      </c>
    </row>
    <row r="200" spans="1:11" ht="15.75" customHeight="1">
      <c r="A200" s="61"/>
      <c r="B200" s="63"/>
      <c r="C200" s="63"/>
      <c r="D200" s="150"/>
      <c r="E200" s="76"/>
      <c r="F200" s="165"/>
    </row>
    <row r="201" spans="1:11" ht="15.75" customHeight="1">
      <c r="A201" s="74" t="s">
        <v>531</v>
      </c>
      <c r="B201" s="373" t="s">
        <v>532</v>
      </c>
      <c r="C201" s="373"/>
      <c r="D201" s="373"/>
      <c r="E201" s="149"/>
      <c r="F201" s="163"/>
    </row>
    <row r="202" spans="1:11" ht="15.75" customHeight="1">
      <c r="A202" s="61"/>
      <c r="B202" s="130"/>
      <c r="C202" s="63"/>
      <c r="D202" s="150"/>
      <c r="E202" s="76"/>
      <c r="F202" s="165"/>
    </row>
    <row r="203" spans="1:11" ht="112.5" customHeight="1">
      <c r="A203" s="61" t="s">
        <v>193</v>
      </c>
      <c r="B203" s="278" t="s">
        <v>536</v>
      </c>
      <c r="C203" s="63"/>
      <c r="D203" s="150"/>
      <c r="E203" s="76"/>
      <c r="F203" s="165"/>
    </row>
    <row r="204" spans="1:11" ht="15.95" customHeight="1">
      <c r="A204" s="61"/>
      <c r="B204" s="93"/>
      <c r="C204" s="83" t="s">
        <v>206</v>
      </c>
      <c r="D204" s="151">
        <v>50</v>
      </c>
      <c r="E204" s="76"/>
      <c r="F204" s="164">
        <f>D204*E204</f>
        <v>0</v>
      </c>
    </row>
    <row r="205" spans="1:11" ht="15.95" customHeight="1">
      <c r="A205" s="61"/>
      <c r="B205" s="93"/>
      <c r="C205" s="63"/>
      <c r="D205" s="150"/>
      <c r="E205" s="76"/>
      <c r="F205" s="165"/>
    </row>
    <row r="206" spans="1:11" ht="141.6" customHeight="1">
      <c r="A206" s="61" t="s">
        <v>194</v>
      </c>
      <c r="B206" s="278" t="s">
        <v>572</v>
      </c>
      <c r="C206" s="63"/>
      <c r="D206" s="150"/>
      <c r="E206" s="76"/>
      <c r="F206" s="165"/>
      <c r="G206" s="381"/>
      <c r="H206" s="381"/>
      <c r="I206" s="381"/>
      <c r="J206" s="381"/>
      <c r="K206" s="381"/>
    </row>
    <row r="207" spans="1:11" ht="15.95" customHeight="1">
      <c r="A207" s="61"/>
      <c r="B207" s="279" t="s">
        <v>539</v>
      </c>
      <c r="C207" s="83" t="s">
        <v>206</v>
      </c>
      <c r="D207" s="151">
        <v>32</v>
      </c>
      <c r="E207" s="76"/>
      <c r="F207" s="164">
        <f>D207*E207</f>
        <v>0</v>
      </c>
    </row>
    <row r="208" spans="1:11" ht="15.95" customHeight="1">
      <c r="A208" s="61"/>
      <c r="B208" s="279" t="s">
        <v>540</v>
      </c>
      <c r="C208" s="83" t="s">
        <v>206</v>
      </c>
      <c r="D208" s="151">
        <v>96</v>
      </c>
      <c r="E208" s="76"/>
      <c r="F208" s="164">
        <f>D208*E208</f>
        <v>0</v>
      </c>
    </row>
    <row r="209" spans="1:18" ht="15.95" customHeight="1">
      <c r="A209" s="61"/>
      <c r="B209" s="279" t="s">
        <v>538</v>
      </c>
      <c r="C209" s="83" t="s">
        <v>206</v>
      </c>
      <c r="D209" s="151">
        <v>4.5</v>
      </c>
      <c r="E209" s="76"/>
      <c r="F209" s="164">
        <f>D209*E209</f>
        <v>0</v>
      </c>
    </row>
    <row r="210" spans="1:18" ht="15.95" customHeight="1">
      <c r="A210" s="61"/>
      <c r="B210" s="280"/>
      <c r="C210" s="63"/>
      <c r="D210" s="151"/>
      <c r="E210" s="76"/>
      <c r="F210" s="165"/>
    </row>
    <row r="211" spans="1:18" ht="13.5" customHeight="1" thickBot="1">
      <c r="A211" s="94"/>
      <c r="B211" s="96"/>
      <c r="C211" s="95"/>
      <c r="D211" s="152"/>
      <c r="E211" s="152"/>
      <c r="F211" s="166"/>
    </row>
    <row r="212" spans="1:18" ht="15.75" customHeight="1" thickBot="1">
      <c r="A212" s="277"/>
      <c r="B212" s="374" t="s">
        <v>537</v>
      </c>
      <c r="C212" s="375"/>
      <c r="D212" s="376"/>
      <c r="E212" s="256"/>
      <c r="F212" s="257">
        <f>SUM(F203:F210)</f>
        <v>0</v>
      </c>
    </row>
    <row r="213" spans="1:18" ht="15.75" customHeight="1">
      <c r="A213" s="61"/>
      <c r="B213" s="63"/>
      <c r="C213" s="63"/>
      <c r="D213" s="150"/>
      <c r="E213" s="76"/>
      <c r="F213" s="165"/>
    </row>
    <row r="214" spans="1:18" ht="15.75" customHeight="1">
      <c r="A214" s="74"/>
      <c r="B214" s="373" t="s">
        <v>541</v>
      </c>
      <c r="C214" s="373"/>
      <c r="D214" s="373"/>
      <c r="E214" s="149"/>
      <c r="F214" s="163"/>
    </row>
    <row r="216" spans="1:18" ht="20.100000000000001" customHeight="1">
      <c r="A216" s="284" t="s">
        <v>218</v>
      </c>
      <c r="B216" s="372" t="s">
        <v>542</v>
      </c>
      <c r="C216" s="372"/>
      <c r="D216" s="285"/>
      <c r="E216" s="283"/>
      <c r="F216" s="281">
        <f>F54</f>
        <v>0</v>
      </c>
    </row>
    <row r="217" spans="1:18" ht="20.100000000000001" customHeight="1">
      <c r="A217" s="284" t="s">
        <v>543</v>
      </c>
      <c r="B217" s="372" t="s">
        <v>544</v>
      </c>
      <c r="C217" s="372"/>
      <c r="D217" s="285"/>
      <c r="E217" s="283"/>
      <c r="F217" s="281">
        <f>F87</f>
        <v>0</v>
      </c>
    </row>
    <row r="218" spans="1:18" ht="20.100000000000001" customHeight="1">
      <c r="A218" s="284" t="s">
        <v>545</v>
      </c>
      <c r="B218" s="372" t="s">
        <v>547</v>
      </c>
      <c r="C218" s="372"/>
      <c r="D218" s="285"/>
      <c r="E218" s="283"/>
      <c r="F218" s="281">
        <f>F113</f>
        <v>0</v>
      </c>
    </row>
    <row r="219" spans="1:18" s="4" customFormat="1" ht="19.5" customHeight="1">
      <c r="A219" s="284" t="s">
        <v>546</v>
      </c>
      <c r="B219" s="372" t="s">
        <v>548</v>
      </c>
      <c r="C219" s="372"/>
      <c r="D219" s="285"/>
      <c r="E219" s="283"/>
      <c r="F219" s="281">
        <f>F134</f>
        <v>0</v>
      </c>
      <c r="G219" s="195"/>
      <c r="H219" s="196"/>
      <c r="I219" s="195"/>
      <c r="J219" s="195"/>
      <c r="K219" s="195"/>
      <c r="L219" s="195"/>
      <c r="M219" s="195"/>
      <c r="N219" s="195"/>
      <c r="O219" s="195"/>
      <c r="P219" s="195"/>
      <c r="Q219" s="195"/>
      <c r="R219" s="195"/>
    </row>
    <row r="220" spans="1:18" s="4" customFormat="1" ht="20.45" customHeight="1">
      <c r="A220" s="284" t="s">
        <v>550</v>
      </c>
      <c r="B220" s="372" t="s">
        <v>549</v>
      </c>
      <c r="C220" s="372"/>
      <c r="D220" s="285"/>
      <c r="E220" s="283"/>
      <c r="F220" s="281">
        <f>F149</f>
        <v>0</v>
      </c>
      <c r="G220" s="195"/>
      <c r="H220" s="197"/>
      <c r="I220" s="195"/>
      <c r="J220" s="195"/>
      <c r="K220" s="195"/>
      <c r="L220" s="195"/>
      <c r="M220" s="195"/>
      <c r="N220" s="195"/>
      <c r="O220" s="195"/>
      <c r="P220" s="195"/>
      <c r="Q220" s="195"/>
      <c r="R220" s="195"/>
    </row>
    <row r="221" spans="1:18" s="4" customFormat="1" ht="20.25" customHeight="1">
      <c r="A221" s="284" t="s">
        <v>551</v>
      </c>
      <c r="B221" s="372" t="s">
        <v>555</v>
      </c>
      <c r="C221" s="372"/>
      <c r="D221" s="285"/>
      <c r="E221" s="283"/>
      <c r="F221" s="281">
        <f>F159</f>
        <v>0</v>
      </c>
      <c r="G221" s="195"/>
      <c r="H221" s="195"/>
      <c r="I221" s="195"/>
      <c r="J221" s="195"/>
      <c r="K221" s="195"/>
      <c r="L221" s="195"/>
      <c r="M221" s="195"/>
      <c r="N221" s="195"/>
      <c r="O221" s="195"/>
      <c r="P221" s="195"/>
      <c r="Q221" s="195"/>
      <c r="R221" s="195"/>
    </row>
    <row r="222" spans="1:18" ht="20.100000000000001" customHeight="1">
      <c r="A222" s="284" t="s">
        <v>552</v>
      </c>
      <c r="B222" s="372" t="s">
        <v>556</v>
      </c>
      <c r="C222" s="372"/>
      <c r="D222" s="285"/>
      <c r="E222" s="283"/>
      <c r="F222" s="281">
        <f>F175</f>
        <v>0</v>
      </c>
    </row>
    <row r="223" spans="1:18" ht="20.100000000000001" customHeight="1">
      <c r="A223" s="284" t="s">
        <v>553</v>
      </c>
      <c r="B223" s="372" t="s">
        <v>557</v>
      </c>
      <c r="C223" s="372"/>
      <c r="D223" s="285"/>
      <c r="E223" s="283"/>
      <c r="F223" s="281">
        <f>F199</f>
        <v>0</v>
      </c>
    </row>
    <row r="224" spans="1:18" ht="20.100000000000001" customHeight="1">
      <c r="A224" s="284" t="s">
        <v>554</v>
      </c>
      <c r="B224" s="372" t="s">
        <v>532</v>
      </c>
      <c r="C224" s="372"/>
      <c r="D224" s="285"/>
      <c r="E224" s="283"/>
      <c r="F224" s="281">
        <f>F212</f>
        <v>0</v>
      </c>
    </row>
    <row r="225" spans="1:9" ht="20.100000000000001" customHeight="1" thickBot="1">
      <c r="A225" s="47"/>
      <c r="B225" s="40"/>
      <c r="C225" s="40"/>
      <c r="D225" s="40"/>
      <c r="E225" s="158"/>
    </row>
    <row r="226" spans="1:9" ht="20.100000000000001" customHeight="1" thickBot="1">
      <c r="A226" s="286"/>
      <c r="B226" s="369" t="s">
        <v>558</v>
      </c>
      <c r="C226" s="370"/>
      <c r="D226" s="371"/>
      <c r="E226" s="287"/>
      <c r="F226" s="288">
        <f>SUM(F216:F224)</f>
        <v>0</v>
      </c>
      <c r="G226" s="302"/>
      <c r="I226" s="302"/>
    </row>
    <row r="400" spans="6:6" ht="20.100000000000001" customHeight="1">
      <c r="F400" s="161"/>
    </row>
    <row r="401" spans="6:6" ht="20.100000000000001" customHeight="1">
      <c r="F401" s="161"/>
    </row>
    <row r="402" spans="6:6" ht="20.100000000000001" customHeight="1">
      <c r="F402" s="161"/>
    </row>
    <row r="403" spans="6:6" ht="20.100000000000001" customHeight="1">
      <c r="F403" s="161"/>
    </row>
    <row r="404" spans="6:6" ht="20.100000000000001" customHeight="1">
      <c r="F404" s="161"/>
    </row>
    <row r="405" spans="6:6" ht="20.100000000000001" customHeight="1">
      <c r="F405" s="161"/>
    </row>
    <row r="406" spans="6:6" ht="20.100000000000001" customHeight="1">
      <c r="F406" s="161"/>
    </row>
    <row r="407" spans="6:6" ht="20.100000000000001" customHeight="1">
      <c r="F407" s="161"/>
    </row>
    <row r="408" spans="6:6" ht="20.100000000000001" customHeight="1">
      <c r="F408" s="161"/>
    </row>
    <row r="409" spans="6:6" ht="20.100000000000001" customHeight="1">
      <c r="F409" s="161"/>
    </row>
    <row r="410" spans="6:6" ht="20.100000000000001" customHeight="1">
      <c r="F410" s="161"/>
    </row>
    <row r="411" spans="6:6" ht="20.100000000000001" customHeight="1">
      <c r="F411" s="161"/>
    </row>
    <row r="412" spans="6:6" ht="20.100000000000001" customHeight="1">
      <c r="F412" s="161"/>
    </row>
    <row r="413" spans="6:6" ht="20.100000000000001" customHeight="1">
      <c r="F413" s="161"/>
    </row>
    <row r="414" spans="6:6" ht="20.100000000000001" customHeight="1">
      <c r="F414" s="161"/>
    </row>
    <row r="415" spans="6:6" ht="20.100000000000001" customHeight="1">
      <c r="F415" s="161"/>
    </row>
    <row r="416" spans="6:6" ht="20.100000000000001" customHeight="1">
      <c r="F416" s="161"/>
    </row>
    <row r="417" spans="6:6" ht="20.100000000000001" customHeight="1">
      <c r="F417" s="161"/>
    </row>
    <row r="418" spans="6:6" ht="20.100000000000001" customHeight="1">
      <c r="F418" s="161"/>
    </row>
    <row r="419" spans="6:6" ht="20.100000000000001" customHeight="1">
      <c r="F419" s="161"/>
    </row>
    <row r="420" spans="6:6" ht="20.100000000000001" customHeight="1">
      <c r="F420" s="161"/>
    </row>
    <row r="421" spans="6:6" ht="20.100000000000001" customHeight="1">
      <c r="F421" s="161"/>
    </row>
    <row r="422" spans="6:6" ht="20.100000000000001" customHeight="1">
      <c r="F422" s="161"/>
    </row>
    <row r="423" spans="6:6" ht="20.100000000000001" customHeight="1">
      <c r="F423" s="161"/>
    </row>
    <row r="424" spans="6:6" ht="20.100000000000001" customHeight="1">
      <c r="F424" s="161"/>
    </row>
    <row r="425" spans="6:6" ht="20.100000000000001" customHeight="1">
      <c r="F425" s="161"/>
    </row>
    <row r="426" spans="6:6" ht="20.100000000000001" customHeight="1">
      <c r="F426" s="161"/>
    </row>
    <row r="427" spans="6:6" ht="20.100000000000001" customHeight="1">
      <c r="F427" s="161"/>
    </row>
    <row r="428" spans="6:6" ht="20.100000000000001" customHeight="1">
      <c r="F428" s="161"/>
    </row>
    <row r="429" spans="6:6" ht="20.100000000000001" customHeight="1">
      <c r="F429" s="161"/>
    </row>
    <row r="430" spans="6:6" ht="20.100000000000001" customHeight="1">
      <c r="F430" s="161"/>
    </row>
    <row r="431" spans="6:6" ht="20.100000000000001" customHeight="1">
      <c r="F431" s="161"/>
    </row>
    <row r="432" spans="6:6" ht="20.100000000000001" customHeight="1">
      <c r="F432" s="161"/>
    </row>
    <row r="433" spans="6:6" ht="20.100000000000001" customHeight="1">
      <c r="F433" s="161"/>
    </row>
    <row r="434" spans="6:6" ht="20.100000000000001" customHeight="1">
      <c r="F434" s="161"/>
    </row>
    <row r="435" spans="6:6" ht="20.100000000000001" customHeight="1">
      <c r="F435" s="161"/>
    </row>
    <row r="436" spans="6:6" ht="20.100000000000001" customHeight="1">
      <c r="F436" s="161"/>
    </row>
    <row r="437" spans="6:6" ht="20.100000000000001" customHeight="1">
      <c r="F437" s="161"/>
    </row>
    <row r="438" spans="6:6" ht="20.100000000000001" customHeight="1">
      <c r="F438" s="161"/>
    </row>
    <row r="439" spans="6:6" ht="20.100000000000001" customHeight="1">
      <c r="F439" s="161"/>
    </row>
    <row r="440" spans="6:6" ht="20.100000000000001" customHeight="1">
      <c r="F440" s="161"/>
    </row>
    <row r="441" spans="6:6" ht="20.100000000000001" customHeight="1">
      <c r="F441" s="161"/>
    </row>
    <row r="442" spans="6:6" ht="20.100000000000001" customHeight="1">
      <c r="F442" s="161"/>
    </row>
    <row r="443" spans="6:6" ht="20.100000000000001" customHeight="1">
      <c r="F443" s="161"/>
    </row>
    <row r="444" spans="6:6" ht="20.100000000000001" customHeight="1">
      <c r="F444" s="161"/>
    </row>
    <row r="445" spans="6:6" ht="20.100000000000001" customHeight="1">
      <c r="F445" s="161"/>
    </row>
    <row r="446" spans="6:6" ht="20.100000000000001" customHeight="1">
      <c r="F446" s="161"/>
    </row>
    <row r="447" spans="6:6" ht="20.100000000000001" customHeight="1">
      <c r="F447" s="161"/>
    </row>
    <row r="448" spans="6:6" ht="20.100000000000001" customHeight="1">
      <c r="F448" s="161"/>
    </row>
    <row r="449" spans="6:6" ht="20.100000000000001" customHeight="1">
      <c r="F449" s="161"/>
    </row>
    <row r="450" spans="6:6" ht="20.100000000000001" customHeight="1">
      <c r="F450" s="161"/>
    </row>
    <row r="451" spans="6:6" ht="20.100000000000001" customHeight="1">
      <c r="F451" s="161"/>
    </row>
    <row r="452" spans="6:6" ht="20.100000000000001" customHeight="1">
      <c r="F452" s="161"/>
    </row>
    <row r="453" spans="6:6" ht="20.100000000000001" customHeight="1">
      <c r="F453" s="161"/>
    </row>
    <row r="454" spans="6:6" ht="20.100000000000001" customHeight="1">
      <c r="F454" s="161"/>
    </row>
    <row r="455" spans="6:6" ht="20.100000000000001" customHeight="1">
      <c r="F455" s="161"/>
    </row>
    <row r="456" spans="6:6" ht="20.100000000000001" customHeight="1">
      <c r="F456" s="161"/>
    </row>
    <row r="457" spans="6:6" ht="20.100000000000001" customHeight="1">
      <c r="F457" s="161"/>
    </row>
    <row r="458" spans="6:6" ht="20.100000000000001" customHeight="1">
      <c r="F458" s="161"/>
    </row>
    <row r="459" spans="6:6" ht="20.100000000000001" customHeight="1">
      <c r="F459" s="161"/>
    </row>
    <row r="460" spans="6:6" ht="20.100000000000001" customHeight="1">
      <c r="F460" s="161"/>
    </row>
    <row r="461" spans="6:6" ht="20.100000000000001" customHeight="1">
      <c r="F461" s="161"/>
    </row>
    <row r="462" spans="6:6" ht="20.100000000000001" customHeight="1">
      <c r="F462" s="161"/>
    </row>
    <row r="463" spans="6:6" ht="20.100000000000001" customHeight="1">
      <c r="F463" s="161"/>
    </row>
    <row r="464" spans="6:6" ht="20.100000000000001" customHeight="1">
      <c r="F464" s="161"/>
    </row>
    <row r="465" spans="6:6" ht="20.100000000000001" customHeight="1">
      <c r="F465" s="161"/>
    </row>
    <row r="466" spans="6:6" ht="20.100000000000001" customHeight="1">
      <c r="F466" s="161"/>
    </row>
    <row r="467" spans="6:6" ht="20.100000000000001" customHeight="1">
      <c r="F467" s="161"/>
    </row>
    <row r="468" spans="6:6" ht="20.100000000000001" customHeight="1">
      <c r="F468" s="161"/>
    </row>
    <row r="469" spans="6:6" ht="20.100000000000001" customHeight="1">
      <c r="F469" s="161"/>
    </row>
    <row r="470" spans="6:6" ht="20.100000000000001" customHeight="1">
      <c r="F470" s="161"/>
    </row>
    <row r="471" spans="6:6" ht="20.100000000000001" customHeight="1">
      <c r="F471" s="161"/>
    </row>
    <row r="472" spans="6:6" ht="20.100000000000001" customHeight="1">
      <c r="F472" s="161"/>
    </row>
    <row r="473" spans="6:6" ht="20.100000000000001" customHeight="1">
      <c r="F473" s="161"/>
    </row>
    <row r="474" spans="6:6" ht="20.100000000000001" customHeight="1">
      <c r="F474" s="161"/>
    </row>
    <row r="475" spans="6:6" ht="20.100000000000001" customHeight="1">
      <c r="F475" s="161"/>
    </row>
    <row r="476" spans="6:6" ht="20.100000000000001" customHeight="1">
      <c r="F476" s="161"/>
    </row>
    <row r="477" spans="6:6" ht="20.100000000000001" customHeight="1">
      <c r="F477" s="161"/>
    </row>
    <row r="478" spans="6:6" ht="20.100000000000001" customHeight="1">
      <c r="F478" s="161"/>
    </row>
    <row r="479" spans="6:6" ht="20.100000000000001" customHeight="1">
      <c r="F479" s="161"/>
    </row>
    <row r="480" spans="6:6" ht="20.100000000000001" customHeight="1">
      <c r="F480" s="161"/>
    </row>
    <row r="481" spans="6:6" ht="20.100000000000001" customHeight="1">
      <c r="F481" s="161"/>
    </row>
    <row r="482" spans="6:6" ht="20.100000000000001" customHeight="1">
      <c r="F482" s="161"/>
    </row>
    <row r="483" spans="6:6" ht="20.100000000000001" customHeight="1">
      <c r="F483" s="161"/>
    </row>
    <row r="484" spans="6:6" ht="20.100000000000001" customHeight="1">
      <c r="F484" s="161"/>
    </row>
    <row r="485" spans="6:6" ht="20.100000000000001" customHeight="1">
      <c r="F485" s="161"/>
    </row>
    <row r="486" spans="6:6" ht="20.100000000000001" customHeight="1">
      <c r="F486" s="161"/>
    </row>
    <row r="487" spans="6:6" ht="20.100000000000001" customHeight="1">
      <c r="F487" s="161"/>
    </row>
    <row r="488" spans="6:6" ht="20.100000000000001" customHeight="1">
      <c r="F488" s="161"/>
    </row>
    <row r="489" spans="6:6" ht="20.100000000000001" customHeight="1">
      <c r="F489" s="161"/>
    </row>
    <row r="490" spans="6:6" ht="20.100000000000001" customHeight="1">
      <c r="F490" s="161"/>
    </row>
    <row r="491" spans="6:6" ht="20.100000000000001" customHeight="1">
      <c r="F491" s="161"/>
    </row>
    <row r="492" spans="6:6" ht="20.100000000000001" customHeight="1">
      <c r="F492" s="161"/>
    </row>
    <row r="493" spans="6:6" ht="20.100000000000001" customHeight="1">
      <c r="F493" s="161"/>
    </row>
    <row r="494" spans="6:6" ht="20.100000000000001" customHeight="1">
      <c r="F494" s="161"/>
    </row>
    <row r="495" spans="6:6" ht="20.100000000000001" customHeight="1">
      <c r="F495" s="161"/>
    </row>
    <row r="496" spans="6:6" ht="20.100000000000001" customHeight="1">
      <c r="F496" s="161"/>
    </row>
    <row r="497" spans="6:6" ht="20.100000000000001" customHeight="1">
      <c r="F497" s="161"/>
    </row>
    <row r="498" spans="6:6" ht="20.100000000000001" customHeight="1">
      <c r="F498" s="161"/>
    </row>
    <row r="499" spans="6:6" ht="20.100000000000001" customHeight="1">
      <c r="F499" s="161"/>
    </row>
    <row r="500" spans="6:6" ht="20.100000000000001" customHeight="1">
      <c r="F500" s="161"/>
    </row>
    <row r="501" spans="6:6" ht="20.100000000000001" customHeight="1">
      <c r="F501" s="161"/>
    </row>
    <row r="502" spans="6:6" ht="20.100000000000001" customHeight="1">
      <c r="F502" s="161"/>
    </row>
    <row r="503" spans="6:6" ht="20.100000000000001" customHeight="1">
      <c r="F503" s="161"/>
    </row>
    <row r="504" spans="6:6" ht="20.100000000000001" customHeight="1">
      <c r="F504" s="161"/>
    </row>
    <row r="505" spans="6:6" ht="20.100000000000001" customHeight="1">
      <c r="F505" s="161"/>
    </row>
    <row r="506" spans="6:6" ht="20.100000000000001" customHeight="1">
      <c r="F506" s="161"/>
    </row>
    <row r="507" spans="6:6" ht="20.100000000000001" customHeight="1">
      <c r="F507" s="161"/>
    </row>
    <row r="508" spans="6:6" ht="20.100000000000001" customHeight="1">
      <c r="F508" s="161"/>
    </row>
    <row r="509" spans="6:6" ht="20.100000000000001" customHeight="1">
      <c r="F509" s="161"/>
    </row>
    <row r="510" spans="6:6" ht="20.100000000000001" customHeight="1">
      <c r="F510" s="161"/>
    </row>
    <row r="511" spans="6:6" ht="20.100000000000001" customHeight="1">
      <c r="F511" s="161"/>
    </row>
    <row r="512" spans="6:6" ht="20.100000000000001" customHeight="1">
      <c r="F512" s="161"/>
    </row>
    <row r="513" spans="6:6" ht="20.100000000000001" customHeight="1">
      <c r="F513" s="161"/>
    </row>
    <row r="514" spans="6:6" ht="20.100000000000001" customHeight="1">
      <c r="F514" s="161"/>
    </row>
    <row r="515" spans="6:6" ht="20.100000000000001" customHeight="1">
      <c r="F515" s="161"/>
    </row>
    <row r="516" spans="6:6" ht="20.100000000000001" customHeight="1">
      <c r="F516" s="161"/>
    </row>
    <row r="517" spans="6:6" ht="20.100000000000001" customHeight="1">
      <c r="F517" s="161"/>
    </row>
    <row r="518" spans="6:6" ht="20.100000000000001" customHeight="1">
      <c r="F518" s="161"/>
    </row>
    <row r="519" spans="6:6" ht="20.100000000000001" customHeight="1">
      <c r="F519" s="161"/>
    </row>
  </sheetData>
  <mergeCells count="35">
    <mergeCell ref="G206:K206"/>
    <mergeCell ref="G23:L23"/>
    <mergeCell ref="G34:L35"/>
    <mergeCell ref="B149:D149"/>
    <mergeCell ref="B151:D151"/>
    <mergeCell ref="B159:D159"/>
    <mergeCell ref="G33:L33"/>
    <mergeCell ref="G27:G28"/>
    <mergeCell ref="G99:H99"/>
    <mergeCell ref="B212:D212"/>
    <mergeCell ref="B199:D199"/>
    <mergeCell ref="B201:D201"/>
    <mergeCell ref="B4:D4"/>
    <mergeCell ref="B56:D56"/>
    <mergeCell ref="B54:D54"/>
    <mergeCell ref="B87:D87"/>
    <mergeCell ref="B175:D175"/>
    <mergeCell ref="B177:D177"/>
    <mergeCell ref="B89:D89"/>
    <mergeCell ref="B113:D113"/>
    <mergeCell ref="B115:D115"/>
    <mergeCell ref="B134:D134"/>
    <mergeCell ref="B136:D136"/>
    <mergeCell ref="B161:D161"/>
    <mergeCell ref="B214:D214"/>
    <mergeCell ref="B216:C216"/>
    <mergeCell ref="B217:C217"/>
    <mergeCell ref="B218:C218"/>
    <mergeCell ref="B219:C219"/>
    <mergeCell ref="B226:D226"/>
    <mergeCell ref="B220:C220"/>
    <mergeCell ref="B221:C221"/>
    <mergeCell ref="B222:C222"/>
    <mergeCell ref="B223:C223"/>
    <mergeCell ref="B224:C224"/>
  </mergeCells>
  <phoneticPr fontId="4" type="noConversion"/>
  <pageMargins left="0.70866141732283472" right="0.70866141732283472" top="0.74803149606299213" bottom="0.74803149606299213" header="0.31496062992125984" footer="0.31496062992125984"/>
  <pageSetup paperSize="9" scale="73" fitToHeight="0" orientation="portrait" r:id="rId1"/>
  <headerFooter alignWithMargins="0">
    <oddHeader xml:space="preserve">&amp;R&amp;"Arial Narrow,Uobičajeno"    </oddHeader>
  </headerFooter>
  <rowBreaks count="13" manualBreakCount="13">
    <brk id="22" max="5" man="1"/>
    <brk id="40" max="5" man="1"/>
    <brk id="55" max="5" man="1"/>
    <brk id="73" max="5" man="1"/>
    <brk id="87" max="5" man="1"/>
    <brk id="102" max="5" man="1"/>
    <brk id="113" max="5" man="1"/>
    <brk id="135" max="5" man="1"/>
    <brk id="150" max="5" man="1"/>
    <brk id="160" max="5" man="1"/>
    <brk id="176" max="5" man="1"/>
    <brk id="200" max="5" man="1"/>
    <brk id="21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pageSetUpPr fitToPage="1"/>
  </sheetPr>
  <dimension ref="A1:J88"/>
  <sheetViews>
    <sheetView view="pageBreakPreview" topLeftCell="A64" zoomScale="120" zoomScaleNormal="120" zoomScaleSheetLayoutView="120" workbookViewId="0">
      <selection activeCell="B41" sqref="B41"/>
    </sheetView>
  </sheetViews>
  <sheetFormatPr defaultRowHeight="12.75"/>
  <cols>
    <col min="2" max="2" width="44.85546875" customWidth="1"/>
    <col min="5" max="5" width="12.5703125" customWidth="1"/>
    <col min="6" max="6" width="18.28515625" customWidth="1"/>
  </cols>
  <sheetData>
    <row r="1" spans="1:6" ht="26.25" customHeight="1">
      <c r="A1" s="99" t="s">
        <v>201</v>
      </c>
      <c r="B1" s="100" t="s">
        <v>202</v>
      </c>
      <c r="C1" s="100" t="s">
        <v>203</v>
      </c>
      <c r="D1" s="100" t="s">
        <v>2</v>
      </c>
      <c r="E1" s="101" t="s">
        <v>204</v>
      </c>
      <c r="F1" s="102" t="s">
        <v>205</v>
      </c>
    </row>
    <row r="2" spans="1:6" ht="15.75">
      <c r="A2" s="386" t="s">
        <v>575</v>
      </c>
      <c r="B2" s="387"/>
      <c r="C2" s="387"/>
      <c r="D2" s="387"/>
      <c r="E2" s="387"/>
      <c r="F2" s="388"/>
    </row>
    <row r="4" spans="1:6" ht="207.6" customHeight="1">
      <c r="B4" s="335" t="s">
        <v>655</v>
      </c>
    </row>
    <row r="6" spans="1:6" ht="235.5" customHeight="1">
      <c r="B6" s="336"/>
    </row>
    <row r="8" spans="1:6" ht="16.5" customHeight="1">
      <c r="A8" s="337"/>
      <c r="B8" s="389" t="s">
        <v>576</v>
      </c>
      <c r="C8" s="389"/>
      <c r="D8" s="389"/>
      <c r="E8" s="389"/>
      <c r="F8" s="390"/>
    </row>
    <row r="10" spans="1:6" ht="45">
      <c r="A10" s="293" t="s">
        <v>207</v>
      </c>
      <c r="B10" s="206" t="s">
        <v>577</v>
      </c>
      <c r="C10" s="231"/>
      <c r="D10" s="231"/>
      <c r="E10" s="338"/>
      <c r="F10" s="339"/>
    </row>
    <row r="11" spans="1:6" ht="45">
      <c r="A11" s="233"/>
      <c r="B11" s="226" t="s">
        <v>578</v>
      </c>
      <c r="C11" s="231"/>
      <c r="D11" s="231"/>
      <c r="E11" s="338"/>
      <c r="F11" s="339"/>
    </row>
    <row r="12" spans="1:6" ht="30">
      <c r="A12" s="233"/>
      <c r="B12" s="340" t="s">
        <v>579</v>
      </c>
      <c r="C12" s="231"/>
      <c r="D12" s="231"/>
      <c r="E12" s="338"/>
      <c r="F12" s="339"/>
    </row>
    <row r="13" spans="1:6" ht="15">
      <c r="A13" s="293"/>
      <c r="B13" s="340" t="s">
        <v>580</v>
      </c>
      <c r="C13" s="341"/>
      <c r="D13" s="341"/>
      <c r="E13" s="338"/>
      <c r="F13" s="339"/>
    </row>
    <row r="14" spans="1:6" ht="15">
      <c r="A14" s="293"/>
      <c r="B14" s="340" t="s">
        <v>581</v>
      </c>
      <c r="C14" s="341"/>
      <c r="D14" s="341"/>
      <c r="E14" s="338"/>
      <c r="F14" s="339"/>
    </row>
    <row r="15" spans="1:6" ht="15">
      <c r="A15" s="293"/>
      <c r="B15" s="340" t="s">
        <v>582</v>
      </c>
      <c r="C15" s="341"/>
      <c r="D15" s="341"/>
      <c r="E15" s="338"/>
      <c r="F15" s="339"/>
    </row>
    <row r="16" spans="1:6" ht="15">
      <c r="A16" s="233"/>
      <c r="B16" s="340" t="s">
        <v>583</v>
      </c>
      <c r="C16" s="341"/>
      <c r="D16" s="341"/>
      <c r="E16" s="338"/>
      <c r="F16" s="339"/>
    </row>
    <row r="17" spans="1:10" ht="15">
      <c r="A17" s="233"/>
      <c r="B17" s="340" t="s">
        <v>584</v>
      </c>
      <c r="C17" s="341"/>
      <c r="D17" s="341"/>
      <c r="E17" s="338"/>
      <c r="F17" s="339"/>
    </row>
    <row r="18" spans="1:10" ht="30">
      <c r="A18" s="293"/>
      <c r="B18" s="206" t="s">
        <v>585</v>
      </c>
      <c r="C18" s="341" t="s">
        <v>223</v>
      </c>
      <c r="D18" s="341">
        <v>1</v>
      </c>
      <c r="E18" s="364"/>
      <c r="F18" s="365">
        <f>D18*E18</f>
        <v>0</v>
      </c>
      <c r="J18" s="363"/>
    </row>
    <row r="19" spans="1:10" ht="15">
      <c r="A19" s="293"/>
      <c r="B19" s="118"/>
      <c r="C19" s="341"/>
      <c r="D19" s="341"/>
      <c r="E19" s="338"/>
      <c r="F19" s="339"/>
    </row>
    <row r="20" spans="1:10" ht="15">
      <c r="A20" s="293"/>
      <c r="B20" s="206"/>
      <c r="C20" s="341"/>
      <c r="D20" s="341"/>
      <c r="E20" s="338"/>
      <c r="F20" s="339"/>
    </row>
    <row r="21" spans="1:10" ht="15">
      <c r="A21" s="293"/>
      <c r="B21" s="228"/>
      <c r="C21" s="231"/>
      <c r="D21" s="231"/>
      <c r="E21" s="338"/>
      <c r="F21" s="339"/>
    </row>
    <row r="22" spans="1:10" ht="60">
      <c r="A22" s="293" t="s">
        <v>208</v>
      </c>
      <c r="B22" s="228" t="s">
        <v>586</v>
      </c>
      <c r="C22" s="231"/>
      <c r="D22" s="231"/>
      <c r="E22" s="338"/>
      <c r="F22" s="339"/>
    </row>
    <row r="23" spans="1:10" ht="15">
      <c r="A23" s="293"/>
      <c r="B23" s="340" t="s">
        <v>617</v>
      </c>
      <c r="C23" s="341" t="s">
        <v>587</v>
      </c>
      <c r="D23" s="341">
        <v>60</v>
      </c>
      <c r="E23" s="338"/>
      <c r="F23" s="339">
        <f>D23*E23</f>
        <v>0</v>
      </c>
    </row>
    <row r="24" spans="1:10" ht="15">
      <c r="A24" s="293"/>
      <c r="B24" s="340" t="s">
        <v>588</v>
      </c>
      <c r="C24" s="341" t="s">
        <v>587</v>
      </c>
      <c r="D24" s="341">
        <v>60</v>
      </c>
      <c r="E24" s="338"/>
      <c r="F24" s="339">
        <f>D24*E24</f>
        <v>0</v>
      </c>
    </row>
    <row r="25" spans="1:10" ht="15">
      <c r="A25" s="293"/>
      <c r="B25" s="340" t="s">
        <v>589</v>
      </c>
      <c r="C25" s="341" t="s">
        <v>587</v>
      </c>
      <c r="D25" s="341">
        <v>50</v>
      </c>
      <c r="E25" s="338"/>
      <c r="F25" s="339">
        <f>D25*E25</f>
        <v>0</v>
      </c>
    </row>
    <row r="26" spans="1:10" ht="15">
      <c r="A26" s="293"/>
      <c r="B26" s="206"/>
      <c r="C26" s="231"/>
      <c r="D26" s="231"/>
      <c r="E26" s="231"/>
      <c r="F26" s="342"/>
    </row>
    <row r="27" spans="1:10" ht="105">
      <c r="A27" s="293" t="s">
        <v>209</v>
      </c>
      <c r="B27" s="206" t="s">
        <v>618</v>
      </c>
      <c r="C27" s="231"/>
      <c r="D27" s="231"/>
      <c r="E27" s="338"/>
      <c r="F27" s="339"/>
    </row>
    <row r="28" spans="1:10" ht="15">
      <c r="A28" s="293"/>
      <c r="B28" s="228" t="s">
        <v>590</v>
      </c>
      <c r="C28" s="231" t="s">
        <v>587</v>
      </c>
      <c r="D28" s="231">
        <v>60</v>
      </c>
      <c r="E28" s="338"/>
      <c r="F28" s="339">
        <f t="shared" ref="F28:F34" si="0">D28*E28</f>
        <v>0</v>
      </c>
    </row>
    <row r="29" spans="1:10" ht="15">
      <c r="A29" s="293"/>
      <c r="B29" s="228" t="s">
        <v>591</v>
      </c>
      <c r="C29" s="231" t="s">
        <v>587</v>
      </c>
      <c r="D29" s="231">
        <v>100</v>
      </c>
      <c r="E29" s="338"/>
      <c r="F29" s="339">
        <f t="shared" si="0"/>
        <v>0</v>
      </c>
    </row>
    <row r="30" spans="1:10" ht="15">
      <c r="A30" s="293"/>
      <c r="B30" s="228" t="s">
        <v>592</v>
      </c>
      <c r="C30" s="231" t="s">
        <v>587</v>
      </c>
      <c r="D30" s="231">
        <v>80</v>
      </c>
      <c r="E30" s="338"/>
      <c r="F30" s="339">
        <f t="shared" si="0"/>
        <v>0</v>
      </c>
    </row>
    <row r="31" spans="1:10" ht="15">
      <c r="A31" s="293"/>
      <c r="B31" s="228" t="s">
        <v>593</v>
      </c>
      <c r="C31" s="231" t="s">
        <v>587</v>
      </c>
      <c r="D31" s="231">
        <v>50</v>
      </c>
      <c r="E31" s="338"/>
      <c r="F31" s="339">
        <f t="shared" si="0"/>
        <v>0</v>
      </c>
    </row>
    <row r="32" spans="1:10" ht="17.25">
      <c r="A32" s="293"/>
      <c r="B32" s="226" t="s">
        <v>619</v>
      </c>
      <c r="C32" s="293" t="s">
        <v>587</v>
      </c>
      <c r="D32" s="343">
        <v>50</v>
      </c>
      <c r="E32" s="338"/>
      <c r="F32" s="339">
        <f t="shared" si="0"/>
        <v>0</v>
      </c>
    </row>
    <row r="33" spans="1:6" ht="17.25">
      <c r="A33" s="293"/>
      <c r="B33" s="226" t="s">
        <v>620</v>
      </c>
      <c r="C33" s="293" t="s">
        <v>587</v>
      </c>
      <c r="D33" s="343">
        <v>30</v>
      </c>
      <c r="E33" s="338"/>
      <c r="F33" s="339">
        <f t="shared" si="0"/>
        <v>0</v>
      </c>
    </row>
    <row r="34" spans="1:6" ht="17.25">
      <c r="A34" s="293"/>
      <c r="B34" s="226" t="s">
        <v>621</v>
      </c>
      <c r="C34" s="293" t="s">
        <v>587</v>
      </c>
      <c r="D34" s="343">
        <v>50</v>
      </c>
      <c r="E34" s="338"/>
      <c r="F34" s="339">
        <f t="shared" si="0"/>
        <v>0</v>
      </c>
    </row>
    <row r="35" spans="1:6" ht="15">
      <c r="A35" s="293"/>
      <c r="B35" s="206"/>
      <c r="C35" s="231"/>
      <c r="D35" s="231"/>
      <c r="E35" s="338"/>
      <c r="F35" s="339"/>
    </row>
    <row r="36" spans="1:6" ht="60">
      <c r="A36" s="293" t="s">
        <v>220</v>
      </c>
      <c r="B36" s="228" t="s">
        <v>594</v>
      </c>
      <c r="C36" s="231"/>
      <c r="D36" s="231"/>
      <c r="E36" s="338"/>
      <c r="F36" s="339"/>
    </row>
    <row r="37" spans="1:6" ht="45">
      <c r="A37" s="293"/>
      <c r="B37" s="228" t="s">
        <v>595</v>
      </c>
      <c r="C37" s="231" t="s">
        <v>1</v>
      </c>
      <c r="D37" s="231">
        <v>2</v>
      </c>
      <c r="E37" s="338"/>
      <c r="F37" s="339">
        <f>E37*D37</f>
        <v>0</v>
      </c>
    </row>
    <row r="38" spans="1:6" ht="45">
      <c r="A38" s="293"/>
      <c r="B38" s="228" t="s">
        <v>596</v>
      </c>
      <c r="C38" s="231" t="s">
        <v>1</v>
      </c>
      <c r="D38" s="231">
        <v>4</v>
      </c>
      <c r="E38" s="338"/>
      <c r="F38" s="339">
        <f>E38*D38</f>
        <v>0</v>
      </c>
    </row>
    <row r="39" spans="1:6" ht="15">
      <c r="A39" s="293"/>
      <c r="B39" s="228"/>
      <c r="C39" s="231"/>
      <c r="D39" s="231"/>
      <c r="E39" s="338"/>
      <c r="F39" s="339"/>
    </row>
    <row r="40" spans="1:6" ht="285">
      <c r="A40" s="293"/>
      <c r="B40" s="228" t="s">
        <v>656</v>
      </c>
      <c r="C40" s="231" t="s">
        <v>1</v>
      </c>
      <c r="D40" s="231">
        <v>4</v>
      </c>
      <c r="E40" s="338"/>
      <c r="F40" s="339">
        <f>E40*D40</f>
        <v>0</v>
      </c>
    </row>
    <row r="41" spans="1:6" ht="126" customHeight="1">
      <c r="A41" s="293"/>
      <c r="B41" s="206" t="s">
        <v>659</v>
      </c>
      <c r="C41" s="231" t="s">
        <v>1</v>
      </c>
      <c r="D41" s="231">
        <v>4</v>
      </c>
      <c r="E41" s="338"/>
      <c r="F41" s="339">
        <f>E41*D41</f>
        <v>0</v>
      </c>
    </row>
    <row r="42" spans="1:6" ht="15">
      <c r="A42" s="293"/>
      <c r="B42" s="206"/>
      <c r="C42" s="231"/>
      <c r="D42" s="231"/>
      <c r="E42" s="338"/>
      <c r="F42" s="339"/>
    </row>
    <row r="43" spans="1:6" ht="105">
      <c r="A43" s="293" t="s">
        <v>221</v>
      </c>
      <c r="B43" s="206" t="s">
        <v>597</v>
      </c>
      <c r="C43" s="231"/>
      <c r="D43" s="231"/>
      <c r="E43" s="231"/>
      <c r="F43" s="342"/>
    </row>
    <row r="44" spans="1:6" ht="15">
      <c r="A44" s="293"/>
      <c r="B44" s="344" t="s">
        <v>598</v>
      </c>
      <c r="C44" s="231" t="s">
        <v>587</v>
      </c>
      <c r="D44" s="231">
        <v>50</v>
      </c>
      <c r="E44" s="338"/>
      <c r="F44" s="339">
        <f>D44*E44</f>
        <v>0</v>
      </c>
    </row>
    <row r="45" spans="1:6" ht="15">
      <c r="A45" s="293"/>
      <c r="B45" s="344" t="s">
        <v>599</v>
      </c>
      <c r="C45" s="231" t="s">
        <v>1</v>
      </c>
      <c r="D45" s="231">
        <v>20</v>
      </c>
      <c r="E45" s="338"/>
      <c r="F45" s="339">
        <f>D45*E45</f>
        <v>0</v>
      </c>
    </row>
    <row r="46" spans="1:6" ht="15">
      <c r="A46" s="293"/>
      <c r="B46" s="344" t="s">
        <v>600</v>
      </c>
      <c r="C46" s="231" t="s">
        <v>1</v>
      </c>
      <c r="D46" s="231">
        <v>2</v>
      </c>
      <c r="E46" s="338"/>
      <c r="F46" s="339">
        <f>D46*E46</f>
        <v>0</v>
      </c>
    </row>
    <row r="47" spans="1:6" ht="15">
      <c r="A47" s="293"/>
      <c r="B47" s="344" t="s">
        <v>601</v>
      </c>
      <c r="C47" s="231" t="s">
        <v>1</v>
      </c>
      <c r="D47" s="231">
        <v>4</v>
      </c>
      <c r="E47" s="338"/>
      <c r="F47" s="339">
        <f>D47*E47</f>
        <v>0</v>
      </c>
    </row>
    <row r="48" spans="1:6" ht="45">
      <c r="A48" s="293"/>
      <c r="B48" s="344" t="s">
        <v>602</v>
      </c>
      <c r="C48" s="231" t="s">
        <v>603</v>
      </c>
      <c r="D48" s="231">
        <v>1</v>
      </c>
      <c r="E48" s="338"/>
      <c r="F48" s="339">
        <f>D48*E48</f>
        <v>0</v>
      </c>
    </row>
    <row r="49" spans="1:6" ht="15">
      <c r="A49" s="293"/>
      <c r="B49" s="206"/>
      <c r="C49" s="231"/>
      <c r="D49" s="231"/>
      <c r="E49" s="338"/>
      <c r="F49" s="339"/>
    </row>
    <row r="50" spans="1:6" ht="45">
      <c r="A50" s="293" t="s">
        <v>604</v>
      </c>
      <c r="B50" s="206" t="s">
        <v>605</v>
      </c>
      <c r="C50" s="231"/>
      <c r="D50" s="231"/>
      <c r="E50" s="338"/>
      <c r="F50" s="339"/>
    </row>
    <row r="51" spans="1:6" ht="15">
      <c r="A51" s="293"/>
      <c r="B51" s="344" t="s">
        <v>606</v>
      </c>
      <c r="C51" s="231" t="s">
        <v>587</v>
      </c>
      <c r="D51" s="231">
        <v>30</v>
      </c>
      <c r="E51" s="338"/>
      <c r="F51" s="339">
        <f>D51*E51</f>
        <v>0</v>
      </c>
    </row>
    <row r="52" spans="1:6" ht="15">
      <c r="A52" s="293"/>
      <c r="B52" s="344" t="s">
        <v>607</v>
      </c>
      <c r="C52" s="231" t="s">
        <v>1</v>
      </c>
      <c r="D52" s="231">
        <v>2</v>
      </c>
      <c r="E52" s="338"/>
      <c r="F52" s="339">
        <f>D52*E52</f>
        <v>0</v>
      </c>
    </row>
    <row r="53" spans="1:6" ht="15">
      <c r="A53" s="293"/>
      <c r="B53" s="344" t="s">
        <v>599</v>
      </c>
      <c r="C53" s="231" t="s">
        <v>1</v>
      </c>
      <c r="D53" s="231">
        <v>10</v>
      </c>
      <c r="E53" s="338"/>
      <c r="F53" s="339">
        <f>D53*E53</f>
        <v>0</v>
      </c>
    </row>
    <row r="54" spans="1:6" ht="15">
      <c r="A54" s="293"/>
      <c r="B54" s="344"/>
      <c r="C54" s="231"/>
      <c r="D54" s="231"/>
      <c r="E54" s="338"/>
      <c r="F54" s="339"/>
    </row>
    <row r="55" spans="1:6" ht="15">
      <c r="A55" s="345"/>
      <c r="B55" s="226"/>
      <c r="C55" s="293"/>
      <c r="D55" s="343"/>
      <c r="E55" s="338"/>
      <c r="F55" s="339"/>
    </row>
    <row r="56" spans="1:6" ht="75">
      <c r="A56" s="293" t="s">
        <v>608</v>
      </c>
      <c r="B56" s="206" t="s">
        <v>609</v>
      </c>
      <c r="C56" s="231" t="s">
        <v>1</v>
      </c>
      <c r="D56" s="343">
        <v>1</v>
      </c>
      <c r="E56" s="338"/>
      <c r="F56" s="339">
        <f>D56*E56</f>
        <v>0</v>
      </c>
    </row>
    <row r="57" spans="1:6" ht="15">
      <c r="A57" s="293"/>
      <c r="B57" s="346"/>
      <c r="C57" s="231"/>
      <c r="D57" s="343"/>
      <c r="E57" s="338"/>
      <c r="F57" s="339"/>
    </row>
    <row r="58" spans="1:6" ht="209.25" customHeight="1">
      <c r="A58" s="293" t="s">
        <v>610</v>
      </c>
      <c r="B58" s="206" t="s">
        <v>611</v>
      </c>
      <c r="C58" s="231" t="s">
        <v>1</v>
      </c>
      <c r="D58" s="343">
        <v>1</v>
      </c>
      <c r="E58" s="338"/>
      <c r="F58" s="339">
        <f>D58*E58</f>
        <v>0</v>
      </c>
    </row>
    <row r="59" spans="1:6" ht="15">
      <c r="A59" s="293"/>
      <c r="B59" s="206"/>
      <c r="C59" s="231"/>
      <c r="D59" s="343"/>
      <c r="E59" s="338"/>
      <c r="F59" s="339"/>
    </row>
    <row r="60" spans="1:6" ht="60">
      <c r="A60" s="347" t="s">
        <v>612</v>
      </c>
      <c r="B60" s="206" t="s">
        <v>613</v>
      </c>
      <c r="C60" s="231" t="s">
        <v>614</v>
      </c>
      <c r="D60" s="348">
        <v>1</v>
      </c>
      <c r="E60" s="338"/>
      <c r="F60" s="339">
        <f>D60*E60</f>
        <v>0</v>
      </c>
    </row>
    <row r="61" spans="1:6" ht="15">
      <c r="A61" s="349"/>
      <c r="B61" s="350"/>
      <c r="C61" s="351"/>
      <c r="D61" s="352"/>
      <c r="E61" s="338"/>
      <c r="F61" s="339"/>
    </row>
    <row r="62" spans="1:6" ht="30">
      <c r="A62" s="347" t="s">
        <v>615</v>
      </c>
      <c r="B62" s="206" t="s">
        <v>616</v>
      </c>
      <c r="C62" s="231" t="s">
        <v>614</v>
      </c>
      <c r="D62" s="348">
        <v>1</v>
      </c>
      <c r="E62" s="338"/>
      <c r="F62" s="339">
        <f>D62*E62</f>
        <v>0</v>
      </c>
    </row>
    <row r="63" spans="1:6" ht="15.75" thickBot="1">
      <c r="A63" s="349"/>
      <c r="B63" s="206"/>
      <c r="C63" s="231"/>
      <c r="D63" s="352"/>
      <c r="E63" s="353"/>
      <c r="F63" s="339"/>
    </row>
    <row r="64" spans="1:6" ht="15.75" thickBot="1">
      <c r="A64" s="354"/>
      <c r="B64" s="359" t="s">
        <v>622</v>
      </c>
      <c r="C64" s="355"/>
      <c r="D64" s="356"/>
      <c r="E64" s="357"/>
      <c r="F64" s="358">
        <f>SUM(F10:F62)</f>
        <v>0</v>
      </c>
    </row>
    <row r="65" spans="1:6" ht="15">
      <c r="A65" s="214"/>
      <c r="B65" s="214"/>
      <c r="C65" s="214"/>
      <c r="D65" s="214"/>
      <c r="E65" s="214"/>
      <c r="F65" s="214"/>
    </row>
    <row r="66" spans="1:6" ht="15">
      <c r="A66" s="214"/>
      <c r="B66" s="214"/>
      <c r="C66" s="214"/>
      <c r="D66" s="214"/>
      <c r="E66" s="214"/>
      <c r="F66" s="214"/>
    </row>
    <row r="67" spans="1:6" ht="15">
      <c r="A67" s="214"/>
      <c r="B67" s="214"/>
      <c r="C67" s="214"/>
      <c r="D67" s="214"/>
      <c r="E67" s="214"/>
      <c r="F67" s="214"/>
    </row>
    <row r="68" spans="1:6" ht="15">
      <c r="A68" s="214"/>
      <c r="B68" s="214"/>
      <c r="C68" s="214"/>
      <c r="D68" s="214"/>
      <c r="E68" s="214"/>
      <c r="F68" s="214"/>
    </row>
    <row r="69" spans="1:6" ht="15">
      <c r="A69" s="214"/>
      <c r="B69" s="214"/>
      <c r="C69" s="214"/>
      <c r="D69" s="214"/>
      <c r="E69" s="214"/>
      <c r="F69" s="214"/>
    </row>
    <row r="70" spans="1:6" ht="15">
      <c r="A70" s="214"/>
      <c r="B70" s="214"/>
      <c r="C70" s="214"/>
      <c r="D70" s="214"/>
      <c r="E70" s="214"/>
      <c r="F70" s="214"/>
    </row>
    <row r="71" spans="1:6" ht="15">
      <c r="A71" s="214"/>
      <c r="B71" s="214"/>
      <c r="C71" s="214"/>
      <c r="D71" s="214"/>
      <c r="E71" s="214"/>
      <c r="F71" s="214"/>
    </row>
    <row r="72" spans="1:6" ht="15">
      <c r="A72" s="214"/>
      <c r="B72" s="214"/>
      <c r="C72" s="214"/>
      <c r="D72" s="214"/>
      <c r="E72" s="214"/>
      <c r="F72" s="214"/>
    </row>
    <row r="73" spans="1:6" ht="15">
      <c r="A73" s="214"/>
      <c r="B73" s="214"/>
      <c r="C73" s="214"/>
      <c r="D73" s="214"/>
      <c r="E73" s="214"/>
      <c r="F73" s="214"/>
    </row>
    <row r="74" spans="1:6" ht="15">
      <c r="A74" s="214"/>
      <c r="B74" s="214"/>
      <c r="C74" s="214"/>
      <c r="D74" s="214"/>
      <c r="E74" s="214"/>
      <c r="F74" s="214"/>
    </row>
    <row r="88" ht="28.5" customHeight="1"/>
  </sheetData>
  <protectedRanges>
    <protectedRange password="CACF" sqref="B11" name="Range1_1_2_1_1"/>
  </protectedRanges>
  <mergeCells count="2">
    <mergeCell ref="A2:F2"/>
    <mergeCell ref="B8:F8"/>
  </mergeCells>
  <pageMargins left="0.7" right="0.7" top="0.75" bottom="0.75" header="0.3" footer="0.3"/>
  <pageSetup paperSize="9" scale="86" fitToHeight="0" orientation="portrait" r:id="rId1"/>
  <rowBreaks count="18" manualBreakCount="18">
    <brk id="6" max="5" man="1"/>
    <brk id="35" max="5" man="1"/>
    <brk id="49" max="5" man="1"/>
    <brk id="145" max="16383" man="1"/>
    <brk id="176" max="16383" man="1"/>
    <brk id="264" max="16383" man="1"/>
    <brk id="308" max="16383" man="1"/>
    <brk id="342" max="16383" man="1"/>
    <brk id="416" max="16383" man="1"/>
    <brk id="477" max="16383" man="1"/>
    <brk id="523" max="16383" man="1"/>
    <brk id="588" max="16383" man="1"/>
    <brk id="650" max="16383" man="1"/>
    <brk id="698" max="16383" man="1"/>
    <brk id="760" max="16383" man="1"/>
    <brk id="826" max="16383" man="1"/>
    <brk id="896" max="16383" man="1"/>
    <brk id="97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pageSetUpPr fitToPage="1"/>
  </sheetPr>
  <dimension ref="A1:I102"/>
  <sheetViews>
    <sheetView view="pageBreakPreview" topLeftCell="A82" zoomScale="120" zoomScaleNormal="120" zoomScaleSheetLayoutView="120" workbookViewId="0">
      <selection activeCell="C76" sqref="C76"/>
    </sheetView>
  </sheetViews>
  <sheetFormatPr defaultRowHeight="12.75"/>
  <cols>
    <col min="2" max="2" width="44.85546875" customWidth="1"/>
    <col min="3" max="3" width="8.5703125" customWidth="1"/>
    <col min="4" max="4" width="11.7109375" customWidth="1"/>
    <col min="5" max="5" width="14.42578125" customWidth="1"/>
    <col min="6" max="6" width="17.85546875" customWidth="1"/>
  </cols>
  <sheetData>
    <row r="1" spans="1:6" ht="26.25" customHeight="1">
      <c r="A1" s="208" t="s">
        <v>201</v>
      </c>
      <c r="B1" s="209" t="s">
        <v>202</v>
      </c>
      <c r="C1" s="209" t="s">
        <v>203</v>
      </c>
      <c r="D1" s="209" t="s">
        <v>2</v>
      </c>
      <c r="E1" s="210" t="s">
        <v>204</v>
      </c>
      <c r="F1" s="211" t="s">
        <v>205</v>
      </c>
    </row>
    <row r="2" spans="1:6" ht="12.75" customHeight="1">
      <c r="A2" s="391" t="s">
        <v>345</v>
      </c>
      <c r="B2" s="392"/>
      <c r="C2" s="392"/>
      <c r="D2" s="392"/>
      <c r="E2" s="392"/>
      <c r="F2" s="393"/>
    </row>
    <row r="3" spans="1:6" ht="15.75" thickBot="1">
      <c r="A3" s="214"/>
      <c r="B3" s="214"/>
      <c r="C3" s="214"/>
      <c r="D3" s="214"/>
      <c r="E3" s="214"/>
      <c r="F3" s="214"/>
    </row>
    <row r="4" spans="1:6" ht="15.75" thickBot="1">
      <c r="A4" s="212" t="s">
        <v>218</v>
      </c>
      <c r="B4" s="213" t="s">
        <v>362</v>
      </c>
      <c r="C4" s="222"/>
      <c r="D4" s="223"/>
      <c r="E4" s="224"/>
      <c r="F4" s="225"/>
    </row>
    <row r="5" spans="1:6" s="35" customFormat="1" ht="59.1" customHeight="1">
      <c r="A5" s="214"/>
      <c r="B5" s="226" t="s">
        <v>216</v>
      </c>
      <c r="C5" s="214"/>
      <c r="D5" s="215"/>
      <c r="E5" s="227"/>
      <c r="F5" s="227"/>
    </row>
    <row r="6" spans="1:6" s="35" customFormat="1" ht="74.099999999999994" customHeight="1">
      <c r="A6" s="214"/>
      <c r="B6" s="226" t="s">
        <v>346</v>
      </c>
      <c r="C6" s="214"/>
      <c r="D6" s="215"/>
      <c r="E6" s="227"/>
      <c r="F6" s="227"/>
    </row>
    <row r="7" spans="1:6" s="35" customFormat="1" ht="63" customHeight="1">
      <c r="A7" s="214"/>
      <c r="B7" s="226" t="s">
        <v>363</v>
      </c>
      <c r="C7" s="214"/>
      <c r="D7" s="215"/>
      <c r="E7" s="227"/>
      <c r="F7" s="227"/>
    </row>
    <row r="8" spans="1:6" s="35" customFormat="1" ht="74.099999999999994" customHeight="1">
      <c r="A8" s="214"/>
      <c r="B8" s="226" t="s">
        <v>347</v>
      </c>
      <c r="C8" s="214"/>
      <c r="D8" s="215"/>
      <c r="E8" s="227"/>
      <c r="F8" s="227"/>
    </row>
    <row r="9" spans="1:6" s="35" customFormat="1" ht="60" customHeight="1">
      <c r="A9" s="214"/>
      <c r="B9" s="226" t="s">
        <v>217</v>
      </c>
      <c r="C9" s="214"/>
      <c r="D9" s="215"/>
      <c r="E9" s="227"/>
      <c r="F9" s="227"/>
    </row>
    <row r="10" spans="1:6" s="35" customFormat="1" ht="48.95" customHeight="1">
      <c r="A10" s="214"/>
      <c r="B10" s="226" t="s">
        <v>348</v>
      </c>
      <c r="C10" s="214"/>
      <c r="D10" s="215"/>
      <c r="E10" s="227"/>
      <c r="F10" s="227"/>
    </row>
    <row r="11" spans="1:6" s="35" customFormat="1" ht="77.45" customHeight="1">
      <c r="A11" s="214"/>
      <c r="B11" s="226" t="s">
        <v>349</v>
      </c>
      <c r="C11" s="214"/>
      <c r="D11" s="215"/>
      <c r="E11" s="227"/>
      <c r="F11" s="227"/>
    </row>
    <row r="12" spans="1:6" s="35" customFormat="1" ht="62.1" customHeight="1">
      <c r="A12" s="214"/>
      <c r="B12" s="226" t="s">
        <v>350</v>
      </c>
      <c r="C12" s="214"/>
      <c r="D12" s="215"/>
      <c r="E12" s="227"/>
      <c r="F12" s="227"/>
    </row>
    <row r="13" spans="1:6" s="35" customFormat="1" ht="45.6" customHeight="1">
      <c r="A13" s="214"/>
      <c r="B13" s="226" t="s">
        <v>351</v>
      </c>
      <c r="C13" s="214"/>
      <c r="D13" s="215"/>
      <c r="E13" s="227"/>
      <c r="F13" s="227"/>
    </row>
    <row r="14" spans="1:6" s="35" customFormat="1" ht="178.5" customHeight="1">
      <c r="A14" s="214"/>
      <c r="B14" s="228" t="s">
        <v>352</v>
      </c>
      <c r="C14" s="214"/>
      <c r="D14" s="215"/>
      <c r="E14" s="227"/>
      <c r="F14" s="227"/>
    </row>
    <row r="15" spans="1:6" s="35" customFormat="1" ht="36" customHeight="1">
      <c r="A15" s="214"/>
      <c r="B15" s="226" t="s">
        <v>353</v>
      </c>
      <c r="C15" s="214"/>
      <c r="D15" s="215"/>
      <c r="E15" s="227"/>
      <c r="F15" s="227"/>
    </row>
    <row r="16" spans="1:6" s="35" customFormat="1" ht="51" customHeight="1">
      <c r="A16" s="214"/>
      <c r="B16" s="226" t="s">
        <v>354</v>
      </c>
      <c r="C16" s="214"/>
      <c r="D16" s="215"/>
      <c r="E16" s="227"/>
      <c r="F16" s="227"/>
    </row>
    <row r="17" spans="1:6" s="35" customFormat="1" ht="14.45" customHeight="1">
      <c r="A17" s="214"/>
      <c r="B17" s="226" t="s">
        <v>355</v>
      </c>
      <c r="C17" s="214"/>
      <c r="D17" s="215"/>
      <c r="E17" s="227"/>
      <c r="F17" s="227"/>
    </row>
    <row r="18" spans="1:6" s="35" customFormat="1" ht="120.95" customHeight="1">
      <c r="A18" s="214"/>
      <c r="B18" s="226" t="s">
        <v>356</v>
      </c>
      <c r="C18" s="214"/>
      <c r="D18" s="215"/>
      <c r="E18" s="227"/>
      <c r="F18" s="227"/>
    </row>
    <row r="19" spans="1:6" s="35" customFormat="1" ht="16.5" customHeight="1">
      <c r="A19" s="214"/>
      <c r="B19" s="226" t="s">
        <v>357</v>
      </c>
      <c r="C19" s="214"/>
      <c r="D19" s="215"/>
      <c r="E19" s="227"/>
      <c r="F19" s="227"/>
    </row>
    <row r="20" spans="1:6" s="35" customFormat="1" ht="77.099999999999994" customHeight="1">
      <c r="A20" s="214"/>
      <c r="B20" s="226" t="s">
        <v>358</v>
      </c>
      <c r="C20" s="214"/>
      <c r="D20" s="215"/>
      <c r="E20" s="227"/>
      <c r="F20" s="227"/>
    </row>
    <row r="21" spans="1:6" s="35" customFormat="1" ht="15.6" customHeight="1">
      <c r="A21" s="214"/>
      <c r="B21" s="226" t="s">
        <v>359</v>
      </c>
      <c r="C21" s="214"/>
      <c r="D21" s="215"/>
      <c r="E21" s="227"/>
      <c r="F21" s="227"/>
    </row>
    <row r="22" spans="1:6" s="35" customFormat="1" ht="108" customHeight="1">
      <c r="A22" s="214"/>
      <c r="B22" s="226" t="s">
        <v>360</v>
      </c>
      <c r="C22" s="214"/>
      <c r="D22" s="215"/>
      <c r="E22" s="227"/>
      <c r="F22" s="227"/>
    </row>
    <row r="23" spans="1:6" s="35" customFormat="1" ht="117.6" customHeight="1">
      <c r="A23" s="214"/>
      <c r="B23" s="226" t="s">
        <v>657</v>
      </c>
      <c r="C23" s="214"/>
      <c r="D23" s="215"/>
      <c r="E23" s="227"/>
      <c r="F23" s="227"/>
    </row>
    <row r="24" spans="1:6" s="35" customFormat="1" ht="62.45" customHeight="1">
      <c r="A24" s="214"/>
      <c r="B24" s="229"/>
      <c r="C24" s="214"/>
      <c r="D24" s="215"/>
      <c r="E24" s="227"/>
      <c r="F24" s="227"/>
    </row>
    <row r="25" spans="1:6" s="35" customFormat="1" ht="15">
      <c r="A25" s="214"/>
      <c r="B25" s="226"/>
      <c r="C25" s="214"/>
      <c r="D25" s="215"/>
      <c r="E25" s="227"/>
      <c r="F25" s="227"/>
    </row>
    <row r="26" spans="1:6" s="35" customFormat="1" ht="15">
      <c r="A26" s="214"/>
      <c r="B26" s="214"/>
      <c r="C26" s="214"/>
      <c r="D26" s="215"/>
      <c r="E26" s="214"/>
      <c r="F26" s="214"/>
    </row>
    <row r="27" spans="1:6" s="35" customFormat="1" ht="15.75" thickBot="1">
      <c r="A27" s="214"/>
      <c r="B27" s="214"/>
      <c r="C27" s="214"/>
      <c r="D27" s="216"/>
      <c r="E27" s="214"/>
      <c r="F27" s="214"/>
    </row>
    <row r="28" spans="1:6" ht="15.75" thickBot="1">
      <c r="A28" s="212"/>
      <c r="B28" s="213" t="s">
        <v>361</v>
      </c>
      <c r="C28" s="222"/>
      <c r="D28" s="223"/>
      <c r="E28" s="224"/>
      <c r="F28" s="225"/>
    </row>
    <row r="29" spans="1:6" ht="15">
      <c r="A29" s="230"/>
      <c r="B29" s="214"/>
      <c r="C29" s="231"/>
      <c r="D29" s="216"/>
      <c r="E29" s="232"/>
      <c r="F29" s="232"/>
    </row>
    <row r="30" spans="1:6" ht="135">
      <c r="A30" s="230" t="s">
        <v>207</v>
      </c>
      <c r="B30" s="228" t="s">
        <v>430</v>
      </c>
      <c r="C30" s="231"/>
      <c r="D30" s="216"/>
      <c r="E30" s="232"/>
      <c r="F30" s="232"/>
    </row>
    <row r="31" spans="1:6" ht="18" customHeight="1">
      <c r="A31" s="233"/>
      <c r="B31" s="245" t="s">
        <v>364</v>
      </c>
      <c r="C31" s="235"/>
      <c r="D31" s="236"/>
      <c r="E31" s="237"/>
      <c r="F31" s="238"/>
    </row>
    <row r="32" spans="1:6" ht="30">
      <c r="A32" s="233"/>
      <c r="B32" s="234" t="s">
        <v>365</v>
      </c>
      <c r="C32" s="214"/>
      <c r="D32" s="216"/>
      <c r="E32" s="239"/>
      <c r="F32" s="227"/>
    </row>
    <row r="33" spans="1:6" ht="15">
      <c r="A33" s="233"/>
      <c r="B33" s="246" t="s">
        <v>366</v>
      </c>
      <c r="C33" s="235"/>
      <c r="D33" s="236"/>
      <c r="E33" s="237"/>
      <c r="F33" s="238"/>
    </row>
    <row r="34" spans="1:6" ht="15">
      <c r="A34" s="233"/>
      <c r="B34" s="234" t="s">
        <v>367</v>
      </c>
      <c r="C34" s="214"/>
      <c r="D34" s="216"/>
      <c r="E34" s="239"/>
      <c r="F34" s="227"/>
    </row>
    <row r="35" spans="1:6" ht="15.95" customHeight="1">
      <c r="A35" s="233"/>
      <c r="B35" s="234" t="s">
        <v>368</v>
      </c>
      <c r="C35" s="235"/>
      <c r="D35" s="236"/>
      <c r="E35" s="238"/>
      <c r="F35" s="238"/>
    </row>
    <row r="36" spans="1:6" ht="15.95" customHeight="1">
      <c r="A36" s="233"/>
      <c r="B36" s="246" t="s">
        <v>369</v>
      </c>
      <c r="C36" s="235"/>
      <c r="D36" s="236"/>
      <c r="E36" s="238"/>
      <c r="F36" s="238"/>
    </row>
    <row r="37" spans="1:6" ht="15.95" customHeight="1">
      <c r="A37" s="233"/>
      <c r="B37" s="234" t="s">
        <v>370</v>
      </c>
      <c r="C37" s="235"/>
      <c r="D37" s="236"/>
      <c r="E37" s="238"/>
      <c r="F37" s="238"/>
    </row>
    <row r="38" spans="1:6" ht="15.95" customHeight="1">
      <c r="A38" s="233"/>
      <c r="B38" s="246" t="s">
        <v>373</v>
      </c>
      <c r="C38" s="235"/>
      <c r="D38" s="236"/>
      <c r="E38" s="238"/>
      <c r="F38" s="238"/>
    </row>
    <row r="39" spans="1:6" ht="15.95" customHeight="1">
      <c r="A39" s="233"/>
      <c r="B39" s="234" t="s">
        <v>371</v>
      </c>
      <c r="C39" s="235"/>
      <c r="D39" s="236"/>
      <c r="E39" s="238"/>
      <c r="F39" s="238"/>
    </row>
    <row r="40" spans="1:6" ht="15.95" customHeight="1">
      <c r="A40" s="233"/>
      <c r="B40" s="246" t="s">
        <v>374</v>
      </c>
      <c r="C40" s="235"/>
      <c r="D40" s="236"/>
      <c r="E40" s="238"/>
      <c r="F40" s="238"/>
    </row>
    <row r="41" spans="1:6" ht="15.95" customHeight="1">
      <c r="A41" s="233"/>
      <c r="B41" s="234" t="s">
        <v>372</v>
      </c>
      <c r="C41" s="235"/>
      <c r="D41" s="236"/>
      <c r="E41" s="238"/>
      <c r="F41" s="238"/>
    </row>
    <row r="42" spans="1:6" ht="15.95" customHeight="1">
      <c r="A42" s="233"/>
      <c r="B42" s="234" t="s">
        <v>380</v>
      </c>
      <c r="C42" s="235"/>
      <c r="D42" s="236"/>
      <c r="E42" s="238"/>
      <c r="F42" s="238"/>
    </row>
    <row r="43" spans="1:6" ht="15.95" customHeight="1">
      <c r="A43" s="233"/>
      <c r="B43" s="234" t="s">
        <v>381</v>
      </c>
      <c r="C43" s="235"/>
      <c r="D43" s="236"/>
      <c r="E43" s="238"/>
      <c r="F43" s="238"/>
    </row>
    <row r="44" spans="1:6" ht="15.95" customHeight="1">
      <c r="A44" s="233"/>
      <c r="B44" s="234" t="s">
        <v>382</v>
      </c>
      <c r="C44" s="235"/>
      <c r="D44" s="236"/>
      <c r="E44" s="238"/>
      <c r="F44" s="238"/>
    </row>
    <row r="45" spans="1:6" ht="15.95" customHeight="1">
      <c r="A45" s="233"/>
      <c r="B45" s="246" t="s">
        <v>375</v>
      </c>
      <c r="C45" s="235"/>
      <c r="D45" s="236"/>
      <c r="E45" s="238"/>
      <c r="F45" s="238"/>
    </row>
    <row r="46" spans="1:6" ht="15.95" customHeight="1">
      <c r="A46" s="233"/>
      <c r="B46" s="234" t="s">
        <v>376</v>
      </c>
      <c r="C46" s="235"/>
      <c r="D46" s="236"/>
      <c r="E46" s="238"/>
      <c r="F46" s="238"/>
    </row>
    <row r="47" spans="1:6" ht="15.95" customHeight="1">
      <c r="A47" s="233"/>
      <c r="B47" s="234" t="s">
        <v>377</v>
      </c>
      <c r="C47" s="235"/>
      <c r="D47" s="236"/>
      <c r="E47" s="238"/>
      <c r="F47" s="238"/>
    </row>
    <row r="48" spans="1:6" ht="15.95" customHeight="1">
      <c r="A48" s="233"/>
      <c r="B48" s="234" t="s">
        <v>378</v>
      </c>
      <c r="C48" s="235"/>
      <c r="D48" s="236"/>
      <c r="E48" s="238"/>
      <c r="F48" s="238"/>
    </row>
    <row r="49" spans="1:6" ht="15.95" customHeight="1">
      <c r="A49" s="233"/>
      <c r="B49" s="246" t="s">
        <v>379</v>
      </c>
      <c r="C49" s="235"/>
      <c r="D49" s="236"/>
      <c r="E49" s="238"/>
      <c r="F49" s="238"/>
    </row>
    <row r="50" spans="1:6" ht="45.6" customHeight="1">
      <c r="A50" s="233"/>
      <c r="B50" s="226" t="s">
        <v>383</v>
      </c>
      <c r="C50" s="235"/>
      <c r="D50" s="236"/>
      <c r="E50" s="238"/>
      <c r="F50" s="238"/>
    </row>
    <row r="51" spans="1:6" ht="15.95" customHeight="1">
      <c r="A51" s="233"/>
      <c r="B51" s="246" t="s">
        <v>384</v>
      </c>
      <c r="C51" s="235"/>
      <c r="D51" s="236"/>
      <c r="E51" s="238"/>
      <c r="F51" s="238"/>
    </row>
    <row r="52" spans="1:6" ht="48.6" customHeight="1">
      <c r="A52" s="233"/>
      <c r="B52" s="226" t="s">
        <v>383</v>
      </c>
      <c r="C52" s="235"/>
      <c r="D52" s="236"/>
      <c r="E52" s="238"/>
      <c r="F52" s="238"/>
    </row>
    <row r="53" spans="1:6" ht="15.95" customHeight="1">
      <c r="A53" s="233"/>
      <c r="B53" s="246" t="s">
        <v>385</v>
      </c>
      <c r="C53" s="235"/>
      <c r="D53" s="236"/>
      <c r="E53" s="238"/>
      <c r="F53" s="238"/>
    </row>
    <row r="54" spans="1:6" ht="75.95" customHeight="1">
      <c r="A54" s="233"/>
      <c r="B54" s="226" t="s">
        <v>386</v>
      </c>
      <c r="C54" s="235"/>
      <c r="D54" s="236"/>
      <c r="E54" s="238"/>
      <c r="F54" s="238"/>
    </row>
    <row r="55" spans="1:6" ht="15.95" customHeight="1">
      <c r="A55" s="233"/>
      <c r="B55" s="246" t="s">
        <v>387</v>
      </c>
      <c r="C55" s="235"/>
      <c r="D55" s="236"/>
      <c r="E55" s="238"/>
      <c r="F55" s="238"/>
    </row>
    <row r="56" spans="1:6" ht="15.95" customHeight="1">
      <c r="A56" s="233"/>
      <c r="B56" s="234" t="s">
        <v>388</v>
      </c>
      <c r="C56" s="235"/>
      <c r="D56" s="236"/>
      <c r="E56" s="238"/>
      <c r="F56" s="238"/>
    </row>
    <row r="57" spans="1:6" ht="15.95" customHeight="1">
      <c r="A57" s="233"/>
      <c r="B57" s="246" t="s">
        <v>390</v>
      </c>
      <c r="C57" s="235"/>
      <c r="D57" s="236"/>
      <c r="E57" s="238"/>
      <c r="F57" s="238"/>
    </row>
    <row r="58" spans="1:6" ht="15.95" customHeight="1">
      <c r="A58" s="233"/>
      <c r="B58" s="234" t="s">
        <v>391</v>
      </c>
      <c r="C58" s="235"/>
      <c r="D58" s="236"/>
      <c r="E58" s="238"/>
      <c r="F58" s="238"/>
    </row>
    <row r="59" spans="1:6" ht="15.95" customHeight="1">
      <c r="A59" s="233"/>
      <c r="B59" s="246" t="s">
        <v>389</v>
      </c>
      <c r="C59" s="235"/>
      <c r="D59" s="236"/>
      <c r="E59" s="238"/>
      <c r="F59" s="238"/>
    </row>
    <row r="60" spans="1:6" ht="32.450000000000003" customHeight="1">
      <c r="A60" s="233"/>
      <c r="B60" s="226" t="s">
        <v>392</v>
      </c>
      <c r="C60" s="235"/>
      <c r="D60" s="236"/>
      <c r="E60" s="238"/>
      <c r="F60" s="238"/>
    </row>
    <row r="61" spans="1:6" ht="15.95" customHeight="1">
      <c r="A61" s="233"/>
      <c r="B61" s="226" t="s">
        <v>393</v>
      </c>
      <c r="C61" s="235"/>
      <c r="D61" s="236"/>
      <c r="E61" s="238"/>
      <c r="F61" s="238"/>
    </row>
    <row r="62" spans="1:6" ht="15.95" customHeight="1">
      <c r="A62" s="233"/>
      <c r="B62" s="226" t="s">
        <v>394</v>
      </c>
      <c r="C62" s="235"/>
      <c r="D62" s="236"/>
      <c r="E62" s="238"/>
      <c r="F62" s="238"/>
    </row>
    <row r="63" spans="1:6" ht="15.95" customHeight="1">
      <c r="A63" s="233"/>
      <c r="B63" s="226" t="s">
        <v>395</v>
      </c>
      <c r="C63" s="235"/>
      <c r="D63" s="236"/>
      <c r="E63" s="238"/>
      <c r="F63" s="238"/>
    </row>
    <row r="64" spans="1:6" ht="15.95" customHeight="1">
      <c r="A64" s="233"/>
      <c r="B64" s="226" t="s">
        <v>396</v>
      </c>
      <c r="C64" s="235"/>
      <c r="D64" s="236"/>
      <c r="E64" s="238"/>
      <c r="F64" s="238"/>
    </row>
    <row r="65" spans="1:6" ht="15.95" customHeight="1">
      <c r="A65" s="233"/>
      <c r="B65" s="245" t="s">
        <v>397</v>
      </c>
      <c r="C65" s="235"/>
      <c r="D65" s="236"/>
      <c r="E65" s="238"/>
      <c r="F65" s="238"/>
    </row>
    <row r="66" spans="1:6" ht="32.1" customHeight="1">
      <c r="A66" s="233"/>
      <c r="B66" s="226" t="s">
        <v>398</v>
      </c>
      <c r="C66" s="235"/>
      <c r="D66" s="236"/>
      <c r="E66" s="238"/>
      <c r="F66" s="238"/>
    </row>
    <row r="67" spans="1:6" ht="15.95" customHeight="1">
      <c r="A67" s="233"/>
      <c r="B67" s="226" t="s">
        <v>399</v>
      </c>
      <c r="C67" s="235"/>
      <c r="D67" s="236"/>
      <c r="E67" s="238"/>
      <c r="F67" s="238"/>
    </row>
    <row r="68" spans="1:6" ht="15.95" customHeight="1">
      <c r="A68" s="233"/>
      <c r="B68" s="226" t="s">
        <v>400</v>
      </c>
      <c r="C68" s="235"/>
      <c r="D68" s="236"/>
      <c r="E68" s="238"/>
      <c r="F68" s="238"/>
    </row>
    <row r="69" spans="1:6" ht="15.95" customHeight="1">
      <c r="A69" s="233"/>
      <c r="B69" s="226" t="s">
        <v>401</v>
      </c>
      <c r="C69" s="235"/>
      <c r="D69" s="236"/>
      <c r="E69" s="238"/>
      <c r="F69" s="238"/>
    </row>
    <row r="70" spans="1:6" ht="15.95" customHeight="1">
      <c r="A70" s="233"/>
      <c r="B70" s="226" t="s">
        <v>402</v>
      </c>
      <c r="C70" s="235"/>
      <c r="D70" s="236"/>
      <c r="E70" s="238"/>
      <c r="F70" s="238"/>
    </row>
    <row r="71" spans="1:6" ht="15.95" customHeight="1">
      <c r="A71" s="233"/>
      <c r="B71" s="226" t="s">
        <v>403</v>
      </c>
      <c r="C71" s="235"/>
      <c r="D71" s="236"/>
      <c r="E71" s="238"/>
      <c r="F71" s="238"/>
    </row>
    <row r="72" spans="1:6" ht="15.95" customHeight="1">
      <c r="A72" s="233"/>
      <c r="B72" s="245" t="s">
        <v>404</v>
      </c>
      <c r="C72" s="235"/>
      <c r="D72" s="236"/>
      <c r="E72" s="238"/>
      <c r="F72" s="238"/>
    </row>
    <row r="73" spans="1:6" ht="15.95" customHeight="1">
      <c r="A73" s="233"/>
      <c r="B73" s="226" t="s">
        <v>405</v>
      </c>
      <c r="C73" s="235"/>
      <c r="D73" s="236"/>
      <c r="E73" s="238"/>
      <c r="F73" s="238"/>
    </row>
    <row r="74" spans="1:6" ht="15.95" customHeight="1">
      <c r="A74" s="233"/>
      <c r="B74" s="226" t="s">
        <v>406</v>
      </c>
      <c r="C74" s="235"/>
      <c r="D74" s="236"/>
      <c r="E74" s="238"/>
      <c r="F74" s="238"/>
    </row>
    <row r="75" spans="1:6" ht="15.95" customHeight="1">
      <c r="A75" s="233"/>
      <c r="B75" s="226" t="s">
        <v>407</v>
      </c>
      <c r="C75" s="235"/>
      <c r="D75" s="236"/>
      <c r="E75" s="238"/>
      <c r="F75" s="238"/>
    </row>
    <row r="76" spans="1:6" ht="15.95" customHeight="1">
      <c r="A76" s="233"/>
      <c r="B76" s="226" t="s">
        <v>408</v>
      </c>
      <c r="C76" s="235"/>
      <c r="D76" s="236"/>
      <c r="E76" s="238"/>
      <c r="F76" s="238"/>
    </row>
    <row r="77" spans="1:6" ht="15.95" customHeight="1">
      <c r="A77" s="233"/>
      <c r="B77" s="226" t="s">
        <v>409</v>
      </c>
      <c r="C77" s="235"/>
      <c r="D77" s="236"/>
      <c r="E77" s="238"/>
      <c r="F77" s="238"/>
    </row>
    <row r="78" spans="1:6" ht="15.95" customHeight="1">
      <c r="A78" s="233"/>
      <c r="B78" s="226" t="s">
        <v>410</v>
      </c>
      <c r="C78" s="235"/>
      <c r="D78" s="236"/>
      <c r="E78" s="238"/>
      <c r="F78" s="238"/>
    </row>
    <row r="79" spans="1:6" ht="15.95" customHeight="1">
      <c r="A79" s="233"/>
      <c r="B79" s="226" t="s">
        <v>411</v>
      </c>
      <c r="C79" s="235"/>
      <c r="D79" s="236"/>
      <c r="E79" s="238"/>
      <c r="F79" s="238"/>
    </row>
    <row r="80" spans="1:6" ht="15.95" customHeight="1">
      <c r="A80" s="233"/>
      <c r="B80" s="226" t="s">
        <v>412</v>
      </c>
      <c r="C80" s="235"/>
      <c r="D80" s="236"/>
      <c r="E80" s="238"/>
      <c r="F80" s="238"/>
    </row>
    <row r="81" spans="1:6" ht="15.95" customHeight="1">
      <c r="A81" s="233"/>
      <c r="B81" s="226" t="s">
        <v>413</v>
      </c>
      <c r="C81" s="235"/>
      <c r="D81" s="236"/>
      <c r="E81" s="238"/>
      <c r="F81" s="238"/>
    </row>
    <row r="82" spans="1:6" ht="15.95" customHeight="1">
      <c r="A82" s="233"/>
      <c r="B82" s="226" t="s">
        <v>414</v>
      </c>
      <c r="C82" s="235"/>
      <c r="D82" s="236"/>
      <c r="E82" s="238"/>
      <c r="F82" s="238"/>
    </row>
    <row r="83" spans="1:6" ht="15.95" customHeight="1">
      <c r="A83" s="233"/>
      <c r="B83" s="226" t="s">
        <v>415</v>
      </c>
      <c r="C83" s="235"/>
      <c r="D83" s="236"/>
      <c r="E83" s="238"/>
      <c r="F83" s="238"/>
    </row>
    <row r="84" spans="1:6" ht="29.1" customHeight="1">
      <c r="A84" s="233"/>
      <c r="B84" s="226" t="s">
        <v>416</v>
      </c>
      <c r="C84" s="235"/>
      <c r="D84" s="236"/>
      <c r="E84" s="238"/>
      <c r="F84" s="238"/>
    </row>
    <row r="85" spans="1:6" ht="15.95" customHeight="1">
      <c r="A85" s="233"/>
      <c r="B85" s="226" t="s">
        <v>417</v>
      </c>
      <c r="C85" s="235"/>
      <c r="D85" s="236"/>
      <c r="E85" s="238"/>
      <c r="F85" s="238"/>
    </row>
    <row r="86" spans="1:6" ht="15.95" customHeight="1">
      <c r="A86" s="233"/>
      <c r="B86" s="226" t="s">
        <v>418</v>
      </c>
      <c r="C86" s="235"/>
      <c r="D86" s="236"/>
      <c r="E86" s="238"/>
      <c r="F86" s="238"/>
    </row>
    <row r="87" spans="1:6" ht="32.1" customHeight="1">
      <c r="A87" s="233"/>
      <c r="B87" s="226" t="s">
        <v>658</v>
      </c>
      <c r="C87" s="235"/>
      <c r="D87" s="236"/>
      <c r="E87" s="238"/>
      <c r="F87" s="238"/>
    </row>
    <row r="88" spans="1:6" ht="15.95" customHeight="1">
      <c r="A88" s="233"/>
      <c r="B88" s="245" t="s">
        <v>419</v>
      </c>
      <c r="C88" s="235"/>
      <c r="D88" s="236"/>
      <c r="E88" s="238"/>
      <c r="F88" s="238"/>
    </row>
    <row r="89" spans="1:6" ht="30.95" customHeight="1">
      <c r="A89" s="233"/>
      <c r="B89" s="226" t="s">
        <v>420</v>
      </c>
      <c r="C89" s="235"/>
      <c r="D89" s="236"/>
      <c r="E89" s="238"/>
      <c r="F89" s="238"/>
    </row>
    <row r="90" spans="1:6" ht="15.95" customHeight="1">
      <c r="A90" s="233"/>
      <c r="B90" s="226" t="s">
        <v>421</v>
      </c>
      <c r="C90" s="235"/>
      <c r="D90" s="236"/>
      <c r="E90" s="238"/>
      <c r="F90" s="238"/>
    </row>
    <row r="91" spans="1:6" ht="15.95" customHeight="1">
      <c r="A91" s="233"/>
      <c r="B91" s="226" t="s">
        <v>422</v>
      </c>
      <c r="C91" s="235"/>
      <c r="D91" s="236"/>
      <c r="E91" s="238"/>
      <c r="F91" s="238"/>
    </row>
    <row r="92" spans="1:6" ht="15.95" customHeight="1">
      <c r="A92" s="233"/>
      <c r="B92" s="226" t="s">
        <v>423</v>
      </c>
      <c r="C92" s="235"/>
      <c r="D92" s="236"/>
      <c r="E92" s="238"/>
      <c r="F92" s="238"/>
    </row>
    <row r="93" spans="1:6" ht="15.95" customHeight="1">
      <c r="A93" s="233"/>
      <c r="B93" s="226" t="s">
        <v>424</v>
      </c>
      <c r="C93" s="235"/>
      <c r="D93" s="236"/>
      <c r="E93" s="238"/>
      <c r="F93" s="238"/>
    </row>
    <row r="94" spans="1:6" ht="15.95" customHeight="1">
      <c r="A94" s="233"/>
      <c r="B94" s="226" t="s">
        <v>425</v>
      </c>
      <c r="C94" s="235"/>
      <c r="D94" s="236"/>
      <c r="E94" s="238"/>
      <c r="F94" s="238"/>
    </row>
    <row r="95" spans="1:6" ht="15.95" customHeight="1">
      <c r="A95" s="233"/>
      <c r="B95" s="245" t="s">
        <v>426</v>
      </c>
      <c r="C95" s="235"/>
      <c r="D95" s="236"/>
      <c r="E95" s="238"/>
      <c r="F95" s="238"/>
    </row>
    <row r="96" spans="1:6" ht="15.95" customHeight="1">
      <c r="A96" s="233"/>
      <c r="B96" s="226" t="s">
        <v>427</v>
      </c>
      <c r="C96" s="235"/>
      <c r="D96" s="236"/>
      <c r="E96" s="238"/>
      <c r="F96" s="238"/>
    </row>
    <row r="97" spans="1:9" ht="15.95" customHeight="1">
      <c r="A97" s="233"/>
      <c r="B97" s="226" t="s">
        <v>429</v>
      </c>
      <c r="C97" s="235"/>
      <c r="D97" s="236"/>
      <c r="E97" s="238"/>
      <c r="F97" s="238"/>
    </row>
    <row r="98" spans="1:9" s="35" customFormat="1" ht="15">
      <c r="A98" s="233"/>
      <c r="B98" s="234"/>
      <c r="C98" s="235" t="s">
        <v>223</v>
      </c>
      <c r="D98" s="236">
        <v>1</v>
      </c>
      <c r="E98" s="237"/>
      <c r="F98" s="238">
        <f>D98*E98</f>
        <v>0</v>
      </c>
    </row>
    <row r="99" spans="1:9" s="121" customFormat="1" ht="21" customHeight="1">
      <c r="A99" s="233"/>
      <c r="B99" s="226"/>
      <c r="C99" s="235"/>
      <c r="D99" s="236"/>
      <c r="E99" s="237"/>
      <c r="F99" s="238"/>
    </row>
    <row r="100" spans="1:9" ht="15.75" thickBot="1">
      <c r="A100" s="240"/>
      <c r="B100" s="241"/>
      <c r="C100" s="242"/>
      <c r="D100" s="243"/>
      <c r="E100" s="244"/>
      <c r="F100" s="244"/>
    </row>
    <row r="101" spans="1:9" s="123" customFormat="1" ht="15.75" customHeight="1" thickBot="1">
      <c r="A101" s="212"/>
      <c r="B101" s="217" t="s">
        <v>361</v>
      </c>
      <c r="C101" s="218" t="s">
        <v>222</v>
      </c>
      <c r="D101" s="219"/>
      <c r="E101" s="220"/>
      <c r="F101" s="221">
        <f>SUM(F31:F100)</f>
        <v>0</v>
      </c>
      <c r="G101" s="122"/>
      <c r="H101" s="122"/>
      <c r="I101" s="122"/>
    </row>
    <row r="102" spans="1:9" ht="15">
      <c r="A102" s="108"/>
      <c r="B102" s="109"/>
      <c r="C102" s="110"/>
      <c r="D102" s="111"/>
      <c r="E102" s="112"/>
      <c r="F102" s="112"/>
    </row>
  </sheetData>
  <mergeCells count="1">
    <mergeCell ref="A2:F2"/>
  </mergeCells>
  <pageMargins left="0.7" right="0.7" top="0.75" bottom="0.75" header="0.3" footer="0.3"/>
  <pageSetup paperSize="9" scale="83" fitToHeight="0" orientation="portrait" r:id="rId1"/>
  <rowBreaks count="6" manualBreakCount="6">
    <brk id="15" max="5" man="1"/>
    <brk id="26" max="5" man="1"/>
    <brk id="64" max="5" man="1"/>
    <brk id="109" max="16383" man="1"/>
    <brk id="179" max="16383" man="1"/>
    <brk id="2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8</vt:i4>
      </vt:variant>
    </vt:vector>
  </HeadingPairs>
  <TitlesOfParts>
    <vt:vector size="14" baseType="lpstr">
      <vt:lpstr>Naslovnica </vt:lpstr>
      <vt:lpstr>0. REKAPITULACIJA SVI RADOVI</vt:lpstr>
      <vt:lpstr>1.1. OPĆI UVJETI-građ-obrt.rad.</vt:lpstr>
      <vt:lpstr>1.2. GRAĐ-OBRT RADOVI</vt:lpstr>
      <vt:lpstr>2. ELEKTRO RADOVI</vt:lpstr>
      <vt:lpstr>3. DIZALO</vt:lpstr>
      <vt:lpstr>'1.1. OPĆI UVJETI-građ-obrt.rad.'!Ispis_naslova</vt:lpstr>
      <vt:lpstr>'1.2. GRAĐ-OBRT RADOVI'!Ispis_naslova</vt:lpstr>
      <vt:lpstr>'0. REKAPITULACIJA SVI RADOVI'!Podrucje_ispisa</vt:lpstr>
      <vt:lpstr>'1.1. OPĆI UVJETI-građ-obrt.rad.'!Podrucje_ispisa</vt:lpstr>
      <vt:lpstr>'1.2. GRAĐ-OBRT RADOVI'!Podrucje_ispisa</vt:lpstr>
      <vt:lpstr>'2. ELEKTRO RADOVI'!Podrucje_ispisa</vt:lpstr>
      <vt:lpstr>'3. DIZALO'!Podrucje_ispisa</vt:lpstr>
      <vt:lpstr>'Naslovnica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Zlatko Hosu</cp:lastModifiedBy>
  <cp:lastPrinted>2021-12-13T13:27:11Z</cp:lastPrinted>
  <dcterms:created xsi:type="dcterms:W3CDTF">2009-02-12T09:05:23Z</dcterms:created>
  <dcterms:modified xsi:type="dcterms:W3CDTF">2022-03-08T11:04:56Z</dcterms:modified>
</cp:coreProperties>
</file>